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24_財政情報の開示の推進\01_財政状況資料集\2025（R7）\01　9月公表分\03　市町回答\06 守山市〇　〇\1003　回答\"/>
    </mc:Choice>
  </mc:AlternateContent>
  <xr:revisionPtr revIDLastSave="0" documentId="13_ncr:1_{D4517EEB-3CF3-43D7-A27F-2DAEE2E8AABE}" xr6:coauthVersionLast="47" xr6:coauthVersionMax="47" xr10:uidLastSave="{00000000-0000-0000-0000-000000000000}"/>
  <bookViews>
    <workbookView xWindow="-120" yWindow="-120" windowWidth="29040" windowHeight="15720"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W37" i="10"/>
  <c r="BE37" i="10"/>
  <c r="AM37" i="10"/>
  <c r="C37" i="10"/>
  <c r="BW36" i="10"/>
  <c r="BE36" i="10"/>
  <c r="BW35" i="10"/>
  <c r="BE35" i="10"/>
  <c r="BW34" i="10"/>
  <c r="CO34" i="10" s="1"/>
  <c r="CO35" i="10" s="1"/>
  <c r="CO36" i="10" s="1"/>
  <c r="CO37" i="10" s="1"/>
  <c r="BE34" i="10"/>
  <c r="C34" i="10"/>
  <c r="C35" i="10" s="1"/>
  <c r="U34" i="10" l="1"/>
  <c r="U35" i="10" s="1"/>
  <c r="U36" i="10" s="1"/>
  <c r="U37" i="10" s="1"/>
  <c r="C36"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alcChain>
</file>

<file path=xl/sharedStrings.xml><?xml version="1.0" encoding="utf-8"?>
<sst xmlns="http://schemas.openxmlformats.org/spreadsheetml/2006/main" count="1078" uniqueCount="579">
  <si>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</si>
  <si>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</si>
  <si>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</si>
  <si>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</si>
  <si>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</si>
  <si>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</si>
  <si>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</si>
  <si>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</si>
  <si>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</si>
  <si>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</si>
  <si>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</si>
  <si>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</si>
  <si>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</si>
  <si>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</si>
  <si>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</si>
  <si>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</si>
  <si>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</si>
  <si>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</si>
  <si>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</si>
  <si>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</si>
  <si>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</si>
  <si>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</si>
  <si>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</si>
  <si>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</si>
  <si>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</si>
  <si>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</si>
  <si>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</si>
  <si>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</si>
  <si>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</si>
  <si>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</si>
  <si>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</si>
  <si>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</si>
  <si>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</si>
  <si>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</si>
  <si>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</si>
  <si>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</si>
  <si>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</si>
  <si>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</si>
  <si>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</si>
  <si>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</si>
  <si>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</si>
  <si>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</si>
  <si>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</si>
  <si>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</si>
  <si>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</si>
  <si>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</si>
  <si>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</si>
  <si>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</si>
  <si>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</si>
  <si>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</si>
  <si>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</si>
  <si>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</si>
  <si>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</si>
  <si>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</si>
  <si>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</si>
  <si>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</si>
  <si>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</si>
  <si>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</si>
  <si>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</si>
  <si>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</si>
  <si>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</si>
  <si>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</si>
  <si>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</si>
  <si>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</si>
  <si>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</si>
  <si>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</si>
  <si>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</si>
  <si>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</si>
  <si>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</si>
  <si>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</si>
  <si>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</si>
  <si>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</si>
  <si>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</si>
  <si>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</si>
  <si>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</si>
  <si>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</si>
  <si>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</si>
  <si>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</si>
  <si>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</si>
  <si>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</si>
  <si>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</si>
  <si>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</si>
  <si>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</si>
  <si>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</si>
  <si>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</si>
  <si>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</si>
  <si>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</si>
  <si>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</si>
  <si>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</si>
  <si>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</si>
  <si>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</si>
  <si>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</si>
  <si>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</si>
  <si>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</si>
  <si>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</si>
  <si>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</si>
  <si>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</si>
  <si>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</si>
  <si>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</si>
  <si>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</si>
  <si>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</si>
  <si>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</si>
  <si>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</si>
  <si>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</si>
  <si>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</si>
  <si>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</si>
  <si>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</si>
  <si>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</si>
  <si>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</si>
  <si>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</si>
  <si>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</si>
  <si>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</si>
  <si>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</si>
  <si>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</si>
  <si>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</si>
  <si>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</si>
  <si>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</si>
  <si>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</si>
  <si>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</si>
  <si>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</si>
  <si>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</si>
  <si>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</si>
  <si>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</si>
  <si>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</si>
  <si>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</si>
  <si>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</si>
  <si>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</si>
  <si>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</si>
  <si>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</si>
  <si>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</si>
  <si>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</si>
  <si>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</si>
  <si>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</si>
  <si>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</si>
  <si>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</si>
  <si>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</si>
  <si>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</si>
  <si>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</si>
  <si>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</si>
  <si>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</si>
  <si>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</si>
  <si>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</si>
  <si>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</si>
  <si>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</si>
  <si>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</si>
  <si>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</si>
  <si>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</si>
  <si>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</si>
  <si>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</si>
  <si>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</si>
  <si>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</si>
  <si>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</si>
  <si>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</si>
  <si>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</si>
  <si>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</si>
  <si>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</si>
  <si>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</si>
  <si>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</si>
  <si>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</si>
  <si>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</si>
  <si>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</si>
  <si>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</si>
  <si>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</si>
  <si>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</si>
  <si>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</si>
  <si>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</si>
  <si>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</si>
  <si>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</si>
  <si>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</si>
  <si>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</si>
  <si>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</si>
  <si>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</si>
  <si>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</si>
  <si>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</si>
  <si>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</si>
  <si>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</si>
  <si>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</si>
  <si>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</si>
  <si>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</si>
  <si>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</si>
  <si>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</si>
  <si>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</si>
  <si>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</si>
  <si>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</si>
  <si>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</si>
  <si>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</si>
  <si>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</si>
  <si>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</si>
  <si>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</si>
  <si>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</si>
  <si>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</si>
  <si>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</si>
  <si>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</si>
  <si>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</si>
  <si>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</si>
  <si>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</si>
  <si>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</si>
  <si>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</si>
  <si>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</si>
  <si>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</si>
  <si>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</si>
  <si>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</si>
  <si>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</si>
  <si>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</si>
  <si>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滋賀県守山市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</si>
  <si>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</si>
  <si>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</si>
  <si>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</si>
  <si>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</si>
  <si>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</si>
  <si>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</si>
  <si>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</si>
  <si>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</si>
  <si>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</si>
  <si>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</si>
  <si>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</si>
  <si>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</si>
  <si>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</si>
  <si>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</si>
  <si>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</si>
  <si>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</si>
  <si>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</si>
  <si>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</si>
  <si>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</si>
  <si>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</si>
  <si>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</si>
  <si>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</si>
  <si>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</si>
  <si>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</si>
  <si>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</si>
  <si>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</si>
  <si>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</si>
  <si>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</si>
  <si>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</si>
  <si>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</si>
  <si>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</si>
  <si>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</si>
  <si>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</si>
  <si>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</si>
  <si>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</si>
  <si>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</si>
  <si>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</si>
  <si>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</si>
  <si>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</si>
  <si>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</si>
  <si>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</si>
  <si>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</si>
  <si>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</si>
  <si>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</si>
  <si>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</si>
  <si>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</si>
  <si>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</si>
  <si>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</si>
  <si>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</si>
  <si>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</si>
  <si>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</si>
  <si>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</si>
  <si>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</si>
  <si>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</si>
  <si>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</si>
  <si>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</si>
  <si>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</si>
  <si>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</si>
  <si>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</si>
  <si>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</si>
  <si>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</si>
  <si>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</si>
  <si>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</si>
  <si>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</si>
  <si>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</si>
  <si>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</si>
  <si>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</si>
  <si>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</si>
  <si>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</si>
  <si>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</si>
  <si>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</si>
  <si>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</si>
  <si>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</si>
  <si>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</si>
  <si>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</si>
  <si>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</si>
  <si>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</si>
  <si>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</si>
  <si>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</si>
  <si>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</si>
  <si>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</si>
  <si>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</si>
  <si>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</si>
  <si>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</si>
  <si>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</si>
  <si>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</si>
  <si>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</si>
  <si>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</si>
  <si>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</si>
  <si>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</si>
  <si>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</si>
  <si>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</si>
  <si>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</si>
  <si>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</si>
  <si>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</si>
  <si>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</si>
  <si>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</si>
  <si>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</si>
  <si>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</si>
  <si>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</si>
  <si>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</si>
  <si>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</si>
  <si>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</si>
  <si>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</si>
  <si>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</si>
  <si>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</si>
  <si>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</si>
  <si>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</si>
  <si>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</si>
  <si>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</si>
  <si>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</si>
  <si>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</si>
  <si>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</si>
  <si>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</si>
  <si>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</si>
  <si>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</si>
  <si>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</si>
  <si>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</si>
  <si>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</si>
  <si>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</si>
  <si>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</si>
  <si>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</si>
  <si>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</si>
  <si>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</si>
  <si>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</si>
  <si>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</si>
  <si>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</si>
  <si>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</si>
  <si>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</si>
  <si>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</si>
  <si>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</si>
  <si>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</si>
  <si>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</si>
  <si>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</si>
  <si>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</si>
  <si>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</si>
  <si>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</si>
  <si>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</si>
  <si>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</si>
  <si>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</si>
  <si>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</si>
  <si>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</si>
  <si>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</si>
  <si>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</si>
  <si>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</si>
  <si>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</si>
  <si>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</si>
  <si>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</si>
  <si>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</si>
  <si>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</si>
  <si>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滋賀県守山市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</si>
  <si>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</si>
  <si>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</si>
  <si>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</si>
  <si>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</si>
  <si>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</si>
  <si>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</si>
  <si>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</si>
  <si>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</si>
  <si>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</si>
  <si>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</si>
  <si>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</si>
  <si>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</si>
  <si>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</si>
  <si>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</si>
  <si>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</si>
  <si>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</si>
  <si>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</si>
  <si>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</si>
  <si>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</si>
  <si>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</si>
  <si>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</si>
  <si>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</si>
  <si>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</si>
  <si>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</si>
  <si>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</si>
  <si>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</si>
  <si>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</si>
  <si>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</si>
  <si>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</si>
  <si>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</si>
  <si>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</si>
  <si>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</si>
  <si>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</si>
  <si>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</si>
  <si>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</si>
  <si>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</si>
  <si>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</si>
  <si>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</si>
  <si>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後期高齢者医療事業特別会計</t>
    <phoneticPr fontId="5"/>
  </si>
  <si>
    <t>下水道事業会計</t>
    <phoneticPr fontId="5"/>
  </si>
  <si>
    <t>法適用企業</t>
    <phoneticPr fontId="5"/>
  </si>
  <si>
    <t>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</si>
  <si>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</si>
  <si>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</si>
  <si>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</si>
  <si>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</si>
  <si>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</si>
  <si>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</si>
  <si>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</si>
  <si>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</si>
  <si>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</si>
  <si>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</si>
  <si>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</si>
  <si>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</si>
  <si>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</si>
  <si>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</si>
  <si>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</si>
  <si>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</si>
  <si>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</si>
  <si>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</si>
  <si>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</si>
  <si>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</si>
  <si>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</si>
  <si>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</si>
  <si>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</si>
  <si>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</si>
  <si>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</si>
  <si>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</si>
  <si>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</si>
  <si>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</si>
  <si>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</si>
  <si>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</si>
  <si>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</si>
  <si>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</si>
  <si>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</si>
  <si>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</si>
  <si>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</si>
  <si>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</si>
  <si>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</si>
  <si>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</si>
  <si>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</si>
  <si>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</si>
  <si>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</si>
  <si>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</si>
  <si>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</si>
  <si>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</si>
  <si>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</si>
  <si>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</si>
  <si>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</si>
  <si>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</si>
  <si>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</si>
  <si>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</si>
  <si>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</si>
  <si>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</si>
  <si>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</si>
  <si>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</si>
  <si>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</si>
  <si>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</si>
  <si>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介護保険特別会計（介護サービス事業）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</si>
  <si>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</si>
  <si>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</si>
  <si>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</si>
  <si>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</si>
  <si>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</si>
  <si>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</si>
  <si>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</si>
  <si>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</si>
  <si>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</si>
  <si>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</si>
  <si>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</si>
  <si>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</si>
  <si>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</si>
  <si>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</si>
  <si>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</si>
  <si>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</si>
  <si>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</si>
  <si>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</si>
  <si>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</si>
  <si>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</si>
  <si>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</si>
  <si>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</si>
  <si>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</si>
  <si>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</si>
  <si>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</si>
  <si>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</si>
  <si>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</si>
  <si>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</si>
  <si>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</si>
  <si>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</si>
  <si>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</si>
  <si>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</si>
  <si>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</si>
  <si>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</si>
  <si>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</si>
  <si>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</si>
  <si>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</si>
  <si>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</si>
  <si>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</si>
  <si>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</si>
  <si>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</si>
  <si>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</si>
  <si>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</si>
  <si>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</si>
  <si>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</si>
  <si>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</si>
  <si>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</si>
  <si>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</si>
  <si>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</si>
  <si>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</si>
  <si>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</si>
  <si>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</si>
  <si>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</si>
  <si>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</si>
  <si>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</si>
  <si>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</si>
  <si>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</si>
  <si>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</si>
  <si>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</si>
  <si>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</si>
  <si>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</si>
  <si>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</si>
  <si>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</si>
  <si>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</si>
  <si>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</si>
  <si>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</si>
  <si>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</si>
  <si>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</si>
  <si>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</si>
  <si>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</si>
  <si>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</si>
  <si>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</si>
  <si>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</si>
  <si>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</si>
  <si>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</si>
  <si>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</si>
  <si>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</si>
  <si>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</si>
  <si>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</si>
  <si>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</si>
  <si>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1.34</t>
  </si>
  <si>
    <t>▲ 0.45</t>
  </si>
  <si>
    <t>▲ 2.42</t>
  </si>
  <si>
    <t>水道事業会計</t>
  </si>
  <si>
    <t>一般会計</t>
  </si>
  <si>
    <t>下水道事業会計</t>
  </si>
  <si>
    <t>介護保険特別会計(介護保険事業)</t>
  </si>
  <si>
    <t>病院事業会計</t>
  </si>
  <si>
    <t>国民健康保険特別会計</t>
  </si>
  <si>
    <t>土地取得特別会計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</si>
  <si>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</si>
  <si>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</si>
  <si>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</si>
  <si>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</si>
  <si>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</si>
  <si>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</si>
  <si>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</si>
  <si>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</si>
  <si>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守山市土地開発公社</t>
    <rPh sb="0" eb="3">
      <t>モリヤマシ</t>
    </rPh>
    <rPh sb="3" eb="5">
      <t>トチ</t>
    </rPh>
    <rPh sb="5" eb="7">
      <t>カイハツ</t>
    </rPh>
    <rPh sb="7" eb="9">
      <t>コウシャ</t>
    </rPh>
    <phoneticPr fontId="2"/>
  </si>
  <si>
    <t>守山市文化体育振興事業団</t>
    <rPh sb="0" eb="3">
      <t>モリヤマシ</t>
    </rPh>
    <rPh sb="3" eb="5">
      <t>ブンカ</t>
    </rPh>
    <rPh sb="5" eb="7">
      <t>タイイク</t>
    </rPh>
    <rPh sb="7" eb="9">
      <t>シンコウ</t>
    </rPh>
    <rPh sb="9" eb="12">
      <t>ジギョウダン</t>
    </rPh>
    <phoneticPr fontId="2"/>
  </si>
  <si>
    <t>守山野洲市民交流プラザ</t>
    <rPh sb="0" eb="2">
      <t>モリヤマ</t>
    </rPh>
    <rPh sb="2" eb="4">
      <t>ヤス</t>
    </rPh>
    <rPh sb="4" eb="6">
      <t>シミン</t>
    </rPh>
    <rPh sb="6" eb="8">
      <t>コウリュウ</t>
    </rPh>
    <phoneticPr fontId="2"/>
  </si>
  <si>
    <t>守山野洲勤労福祉サービスセンター</t>
    <rPh sb="0" eb="2">
      <t>モリヤマ</t>
    </rPh>
    <rPh sb="2" eb="4">
      <t>ヤス</t>
    </rPh>
    <rPh sb="4" eb="6">
      <t>キンロウ</t>
    </rPh>
    <rPh sb="6" eb="8">
      <t>フクシ</t>
    </rPh>
    <phoneticPr fontId="2"/>
  </si>
  <si>
    <t>-</t>
    <phoneticPr fontId="2"/>
  </si>
  <si>
    <t>湖南広域行政組合</t>
    <rPh sb="0" eb="4">
      <t>コナンコウイキ</t>
    </rPh>
    <rPh sb="4" eb="6">
      <t>ギョウセイ</t>
    </rPh>
    <rPh sb="6" eb="8">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</si>
  <si>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</si>
  <si>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20">
      <t>コウキコウレイシャ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</si>
  <si>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10">
      <t>ジムクミアイ</t>
    </rPh>
    <phoneticPr fontId="2"/>
  </si>
  <si>
    <t>滋賀県市町村職員研修センター</t>
    <rPh sb="0" eb="3">
      <t>シガケン</t>
    </rPh>
    <rPh sb="3" eb="6">
      <t>シチョウソン</t>
    </rPh>
    <rPh sb="6" eb="8">
      <t>ショクイン</t>
    </rPh>
    <rPh sb="8" eb="10">
      <t>ケンシュウ</t>
    </rPh>
    <phoneticPr fontId="2"/>
  </si>
  <si>
    <t>公共施設整備基金</t>
    <rPh sb="0" eb="2">
      <t>コウキョウ</t>
    </rPh>
    <rPh sb="2" eb="4">
      <t>シセツ</t>
    </rPh>
    <rPh sb="4" eb="6">
      <t>セイビ</t>
    </rPh>
    <rPh sb="6" eb="8">
      <t>キキン</t>
    </rPh>
    <phoneticPr fontId="5"/>
  </si>
  <si>
    <t>福祉基金</t>
    <rPh sb="0" eb="2">
      <t>フクシ</t>
    </rPh>
    <rPh sb="2" eb="4">
      <t>キキン</t>
    </rPh>
    <phoneticPr fontId="2"/>
  </si>
  <si>
    <t>職員退職基金</t>
    <rPh sb="0" eb="2">
      <t>ショクイン</t>
    </rPh>
    <rPh sb="2" eb="4">
      <t>タイショク</t>
    </rPh>
    <rPh sb="4" eb="6">
      <t>キキン</t>
    </rPh>
    <phoneticPr fontId="2"/>
  </si>
  <si>
    <t>ふるさと守山応援基金</t>
    <rPh sb="4" eb="6">
      <t>モリヤマ</t>
    </rPh>
    <rPh sb="6" eb="8">
      <t>オウエン</t>
    </rPh>
    <rPh sb="8" eb="10">
      <t>キキン</t>
    </rPh>
    <phoneticPr fontId="2"/>
  </si>
  <si>
    <t>ほたる基金</t>
    <rPh sb="3" eb="5">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</si>
  <si>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</si>
  <si>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</si>
  <si>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</si>
  <si>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</si>
  <si>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</si>
  <si>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</si>
  <si>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</si>
  <si>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</si>
  <si>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</si>
  <si>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新庁舎整備等の事業により、有形固定資産減価償却率は減少し、類似団体と比較しても大きく下回る数値となっており、平均的な水準を維持していると考えられるが、将来負担比率は、充当可能基金の減少により、充当可能財源等が減少し、また地方債残高の増加に伴い、充当可能財源等が将来負担額を下回る結果となったことから、将来負担比率は13.4%となった。
　なお、今後の大規模事業の実施により、地方債の発行および基金の取り崩しを予定しているため、公共施設等総合管理計画や財政推計に基づく施設の適正な維持管理に努め、施設の長寿命化や老朽化対策の取組を実施していく。</t>
    <rPh sb="1" eb="4">
      <t>シンチョウシャ</t>
    </rPh>
    <rPh sb="4" eb="7">
      <t>セイビトウ</t>
    </rPh>
    <rPh sb="8" eb="10">
      <t>ジギョウ</t>
    </rPh>
    <phoneticPr fontId="5"/>
  </si>
  <si>
    <t>　実質公債費比率のついては、企業会計の地方債償還に係る繰出金の減や、市民税等の収入増に伴う標準財政規模の増加に伴い、実質公債費比率は3.7%と前年より下回ることとなった。なお、類似団体と比較すると数値は下回っており、平均的な水準を維持していると考えられる。
　しかしながら、今後も大型の建設事業を予定しており、地方債の発行が増加することが見込まれることから、長期的な財政推計を踏まえる中、地方債の発行が最小限となるよう健全な財政運営に努めていく。</t>
    <rPh sb="1" eb="6">
      <t>ジッシツコウサイヒ</t>
    </rPh>
    <rPh sb="6" eb="8">
      <t>ヒリツ</t>
    </rPh>
    <rPh sb="14" eb="16">
      <t>キギョウ</t>
    </rPh>
    <rPh sb="16" eb="18">
      <t>カイケイ</t>
    </rPh>
    <rPh sb="19" eb="22">
      <t>チホウサイ</t>
    </rPh>
    <rPh sb="22" eb="24">
      <t>ショウカン</t>
    </rPh>
    <rPh sb="25" eb="26">
      <t>カカ</t>
    </rPh>
    <rPh sb="27" eb="29">
      <t>クリダ</t>
    </rPh>
    <rPh sb="29" eb="30">
      <t>キン</t>
    </rPh>
    <rPh sb="31" eb="32">
      <t>ゲン</t>
    </rPh>
    <rPh sb="34" eb="37">
      <t>シミンゼイ</t>
    </rPh>
    <rPh sb="37" eb="38">
      <t>トウ</t>
    </rPh>
    <rPh sb="39" eb="41">
      <t>シュウニュウ</t>
    </rPh>
    <rPh sb="41" eb="42">
      <t>ゾウ</t>
    </rPh>
    <rPh sb="43" eb="44">
      <t>トモナ</t>
    </rPh>
    <rPh sb="45" eb="51">
      <t>ヒョウジュンザイセイキボ</t>
    </rPh>
    <rPh sb="52" eb="54">
      <t>ゾウカ</t>
    </rPh>
    <rPh sb="55" eb="56">
      <t>トモナ</t>
    </rPh>
    <rPh sb="58" eb="65">
      <t>ジッシツコウサイヒヒリツ</t>
    </rPh>
    <rPh sb="71" eb="73">
      <t>ゼンネン</t>
    </rPh>
    <rPh sb="75" eb="77">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</si>
</sst>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39" fillId="0" borderId="41" xfId="16" applyFont="1"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51" xfId="16" applyFont="1" applyBorder="1" applyAlignment="1" applyProtection="1">
      <alignment horizontal="left" vertical="top" wrapText="1"/>
      <protection locked="0"/>
    </xf>
    <xf numFmtId="0" fontId="39" fillId="0" borderId="65"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6"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131412B-1F95-4553-B375-560BC550BAD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62383</c:v>
                </c:pt>
                <c:pt idx="1">
                  <c:v>63812</c:v>
                </c:pt>
                <c:pt idx="2">
                  <c:v>54225</c:v>
                </c:pt>
                <c:pt idx="3">
                  <c:v>54016</c:v>
                </c:pt>
                <c:pt idx="4">
                  <c:v>52786</c:v>
                </c:pt>
              </c:numCache>
            </c:numRef>
          </c:val>
          <c:smooth val="0"/>
          <c:extLst>
            <c:ext xmlns:c16="http://schemas.microsoft.com/office/drawing/2014/chart" uri="{C3380CC4-5D6E-409C-BE32-E72D297353CC}">
              <c16:uniqueId val="{00000000-DFA7-483C-99E9-0C04A734B81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60467</c:v>
                </c:pt>
                <c:pt idx="1">
                  <c:v>141445</c:v>
                </c:pt>
                <c:pt idx="2">
                  <c:v>74205</c:v>
                </c:pt>
                <c:pt idx="3">
                  <c:v>86649</c:v>
                </c:pt>
                <c:pt idx="4">
                  <c:v>82132</c:v>
                </c:pt>
              </c:numCache>
            </c:numRef>
          </c:val>
          <c:smooth val="0"/>
          <c:extLst>
            <c:ext xmlns:c16="http://schemas.microsoft.com/office/drawing/2014/chart" uri="{C3380CC4-5D6E-409C-BE32-E72D297353CC}">
              <c16:uniqueId val="{00000001-DFA7-483C-99E9-0C04A734B81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4.03</c:v>
                </c:pt>
                <c:pt idx="1">
                  <c:v>3.35</c:v>
                </c:pt>
                <c:pt idx="2">
                  <c:v>4.43</c:v>
                </c:pt>
                <c:pt idx="3">
                  <c:v>3.79</c:v>
                </c:pt>
                <c:pt idx="4">
                  <c:v>3.45</c:v>
                </c:pt>
              </c:numCache>
            </c:numRef>
          </c:val>
          <c:extLst>
            <c:ext xmlns:c16="http://schemas.microsoft.com/office/drawing/2014/chart" uri="{C3380CC4-5D6E-409C-BE32-E72D297353CC}">
              <c16:uniqueId val="{00000000-4B8E-4822-8B0A-9D9612697E8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12.13</c:v>
                </c:pt>
                <c:pt idx="1">
                  <c:v>11.53</c:v>
                </c:pt>
                <c:pt idx="2">
                  <c:v>13.3</c:v>
                </c:pt>
                <c:pt idx="3">
                  <c:v>16.16</c:v>
                </c:pt>
                <c:pt idx="4">
                  <c:v>13.43</c:v>
                </c:pt>
              </c:numCache>
            </c:numRef>
          </c:val>
          <c:extLst>
            <c:ext xmlns:c16="http://schemas.microsoft.com/office/drawing/2014/chart" uri="{C3380CC4-5D6E-409C-BE32-E72D297353CC}">
              <c16:uniqueId val="{00000001-4B8E-4822-8B0A-9D9612697E8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-1.34</c:v>
                </c:pt>
                <c:pt idx="1">
                  <c:v>-0.45</c:v>
                </c:pt>
                <c:pt idx="2">
                  <c:v>3.7</c:v>
                </c:pt>
                <c:pt idx="3">
                  <c:v>2.0499999999999998</c:v>
                </c:pt>
                <c:pt idx="4">
                  <c:v>-2.42</c:v>
                </c:pt>
              </c:numCache>
            </c:numRef>
          </c:val>
          <c:smooth val="0"/>
          <c:extLst>
            <c:ext xmlns:c16="http://schemas.microsoft.com/office/drawing/2014/chart" uri="{C3380CC4-5D6E-409C-BE32-E72D297353CC}">
              <c16:uniqueId val="{00000002-4B8E-4822-8B0A-9D9612697E8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0.03</c:v>
                </c:pt>
                <c:pt idx="2">
                  <c:v>#N/A</c:v>
                </c:pt>
                <c:pt idx="3">
                  <c:v>0.03</c:v>
                </c:pt>
                <c:pt idx="4">
                  <c:v>#N/A</c:v>
                </c:pt>
                <c:pt idx="5">
                  <c:v>0.01</c:v>
                </c:pt>
                <c:pt idx="6">
                  <c:v>#N/A</c:v>
                </c:pt>
                <c:pt idx="7">
                  <c:v>0.01</c:v>
                </c:pt>
                <c:pt idx="8">
                  <c:v>#N/A</c:v>
                </c:pt>
                <c:pt idx="9">
                  <c:v>0.01</c:v>
                </c:pt>
              </c:numCache>
            </c:numRef>
          </c:val>
          <c:extLst>
            <c:ext xmlns:c16="http://schemas.microsoft.com/office/drawing/2014/chart" uri="{C3380CC4-5D6E-409C-BE32-E72D297353CC}">
              <c16:uniqueId val="{00000000-B377-4EAC-B1DF-D770368E9CB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77-4EAC-B1DF-D770368E9CB3}"/>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2-B377-4EAC-B1DF-D770368E9CB3}"/>
            </c:ext>
          </c:extLst>
        </c:ser>
        <c:ser>
          <c:idx val="3"/>
          <c:order val="3"/>
          <c:tx>
            <c:strRef>
              <c:f>データシート!$A$30</c:f>
              <c:strCache>
                <c:ptCount val="1"/>
                <c:pt idx="0">
                  <c:v>土地取得特別会計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0.03</c:v>
                </c:pt>
                <c:pt idx="2">
                  <c:v>#N/A</c:v>
                </c:pt>
                <c:pt idx="3">
                  <c:v>0.02</c:v>
                </c:pt>
                <c:pt idx="4">
                  <c:v>#N/A</c:v>
                </c:pt>
                <c:pt idx="5">
                  <c:v>0.02</c:v>
                </c:pt>
                <c:pt idx="6">
                  <c:v>#N/A</c:v>
                </c:pt>
                <c:pt idx="7">
                  <c:v>0.02</c:v>
                </c:pt>
                <c:pt idx="8">
                  <c:v>#N/A</c:v>
                </c:pt>
                <c:pt idx="9">
                  <c:v>0.02</c:v>
                </c:pt>
              </c:numCache>
            </c:numRef>
          </c:val>
          <c:extLst>
            <c:ext xmlns:c16="http://schemas.microsoft.com/office/drawing/2014/chart" uri="{C3380CC4-5D6E-409C-BE32-E72D297353CC}">
              <c16:uniqueId val="{00000003-B377-4EAC-B1DF-D770368E9CB3}"/>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0.03</c:v>
                </c:pt>
                <c:pt idx="4">
                  <c:v>#N/A</c:v>
                </c:pt>
                <c:pt idx="5">
                  <c:v>0.06</c:v>
                </c:pt>
                <c:pt idx="6">
                  <c:v>#N/A</c:v>
                </c:pt>
                <c:pt idx="7">
                  <c:v>0.14000000000000001</c:v>
                </c:pt>
                <c:pt idx="8">
                  <c:v>#N/A</c:v>
                </c:pt>
                <c:pt idx="9">
                  <c:v>0.11</c:v>
                </c:pt>
              </c:numCache>
            </c:numRef>
          </c:val>
          <c:extLst>
            <c:ext xmlns:c16="http://schemas.microsoft.com/office/drawing/2014/chart" uri="{C3380CC4-5D6E-409C-BE32-E72D297353CC}">
              <c16:uniqueId val="{00000004-B377-4EAC-B1DF-D770368E9CB3}"/>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0.47</c:v>
                </c:pt>
                <c:pt idx="8">
                  <c:v>#N/A</c:v>
                </c:pt>
                <c:pt idx="9">
                  <c:v>0.18</c:v>
                </c:pt>
              </c:numCache>
            </c:numRef>
          </c:val>
          <c:extLst>
            <c:ext xmlns:c16="http://schemas.microsoft.com/office/drawing/2014/chart" uri="{C3380CC4-5D6E-409C-BE32-E72D297353CC}">
              <c16:uniqueId val="{00000005-B377-4EAC-B1DF-D770368E9CB3}"/>
            </c:ext>
          </c:extLst>
        </c:ser>
        <c:ser>
          <c:idx val="6"/>
          <c:order val="6"/>
          <c:tx>
            <c:strRef>
              <c:f>データシート!$A$33</c:f>
              <c:strCache>
                <c:ptCount val="1"/>
                <c:pt idx="0">
                  <c:v>介護保険特別会計(介護保険事業)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0.65</c:v>
                </c:pt>
                <c:pt idx="2">
                  <c:v>#N/A</c:v>
                </c:pt>
                <c:pt idx="3">
                  <c:v>0.49</c:v>
                </c:pt>
                <c:pt idx="4">
                  <c:v>#N/A</c:v>
                </c:pt>
                <c:pt idx="5">
                  <c:v>0.45</c:v>
                </c:pt>
                <c:pt idx="6">
                  <c:v>#N/A</c:v>
                </c:pt>
                <c:pt idx="7">
                  <c:v>0.55000000000000004</c:v>
                </c:pt>
                <c:pt idx="8">
                  <c:v>#N/A</c:v>
                </c:pt>
                <c:pt idx="9">
                  <c:v>0.39</c:v>
                </c:pt>
              </c:numCache>
            </c:numRef>
          </c:val>
          <c:extLst>
            <c:ext xmlns:c16="http://schemas.microsoft.com/office/drawing/2014/chart" uri="{C3380CC4-5D6E-409C-BE32-E72D297353CC}">
              <c16:uniqueId val="{00000006-B377-4EAC-B1DF-D770368E9CB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0.96</c:v>
                </c:pt>
                <c:pt idx="2">
                  <c:v>#N/A</c:v>
                </c:pt>
                <c:pt idx="3">
                  <c:v>1.41</c:v>
                </c:pt>
                <c:pt idx="4">
                  <c:v>#N/A</c:v>
                </c:pt>
                <c:pt idx="5">
                  <c:v>2.6</c:v>
                </c:pt>
                <c:pt idx="6">
                  <c:v>#N/A</c:v>
                </c:pt>
                <c:pt idx="7">
                  <c:v>2.76</c:v>
                </c:pt>
                <c:pt idx="8">
                  <c:v>#N/A</c:v>
                </c:pt>
                <c:pt idx="9">
                  <c:v>2.5299999999999998</c:v>
                </c:pt>
              </c:numCache>
            </c:numRef>
          </c:val>
          <c:extLst>
            <c:ext xmlns:c16="http://schemas.microsoft.com/office/drawing/2014/chart" uri="{C3380CC4-5D6E-409C-BE32-E72D297353CC}">
              <c16:uniqueId val="{00000007-B377-4EAC-B1DF-D770368E9CB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4.0199999999999996</c:v>
                </c:pt>
                <c:pt idx="2">
                  <c:v>#N/A</c:v>
                </c:pt>
                <c:pt idx="3">
                  <c:v>3.35</c:v>
                </c:pt>
                <c:pt idx="4">
                  <c:v>#N/A</c:v>
                </c:pt>
                <c:pt idx="5">
                  <c:v>4.42</c:v>
                </c:pt>
                <c:pt idx="6">
                  <c:v>#N/A</c:v>
                </c:pt>
                <c:pt idx="7">
                  <c:v>3.79</c:v>
                </c:pt>
                <c:pt idx="8">
                  <c:v>#N/A</c:v>
                </c:pt>
                <c:pt idx="9">
                  <c:v>3.44</c:v>
                </c:pt>
              </c:numCache>
            </c:numRef>
          </c:val>
          <c:extLst>
            <c:ext xmlns:c16="http://schemas.microsoft.com/office/drawing/2014/chart" uri="{C3380CC4-5D6E-409C-BE32-E72D297353CC}">
              <c16:uniqueId val="{00000008-B377-4EAC-B1DF-D770368E9CB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7.09</c:v>
                </c:pt>
                <c:pt idx="2">
                  <c:v>#N/A</c:v>
                </c:pt>
                <c:pt idx="3">
                  <c:v>5.45</c:v>
                </c:pt>
                <c:pt idx="4">
                  <c:v>#N/A</c:v>
                </c:pt>
                <c:pt idx="5">
                  <c:v>4.5599999999999996</c:v>
                </c:pt>
                <c:pt idx="6">
                  <c:v>#N/A</c:v>
                </c:pt>
                <c:pt idx="7">
                  <c:v>4.28</c:v>
                </c:pt>
                <c:pt idx="8">
                  <c:v>#N/A</c:v>
                </c:pt>
                <c:pt idx="9">
                  <c:v>4.13</c:v>
                </c:pt>
              </c:numCache>
            </c:numRef>
          </c:val>
          <c:extLst>
            <c:ext xmlns:c16="http://schemas.microsoft.com/office/drawing/2014/chart" uri="{C3380CC4-5D6E-409C-BE32-E72D297353CC}">
              <c16:uniqueId val="{00000009-B377-4EAC-B1DF-D770368E9CB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2677</c:v>
                </c:pt>
                <c:pt idx="5">
                  <c:v>2692</c:v>
                </c:pt>
                <c:pt idx="8">
                  <c:v>2723</c:v>
                </c:pt>
                <c:pt idx="11">
                  <c:v>2699</c:v>
                </c:pt>
                <c:pt idx="14">
                  <c:v>2649</c:v>
                </c:pt>
              </c:numCache>
            </c:numRef>
          </c:val>
          <c:extLst>
            <c:ext xmlns:c16="http://schemas.microsoft.com/office/drawing/2014/chart" uri="{C3380CC4-5D6E-409C-BE32-E72D297353CC}">
              <c16:uniqueId val="{00000000-1637-4B74-A10E-EA11610024E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637-4B74-A10E-EA11610024E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637-4B74-A10E-EA11610024E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85</c:v>
                </c:pt>
                <c:pt idx="3">
                  <c:v>92</c:v>
                </c:pt>
                <c:pt idx="6">
                  <c:v>99</c:v>
                </c:pt>
                <c:pt idx="9">
                  <c:v>114</c:v>
                </c:pt>
                <c:pt idx="12">
                  <c:v>104</c:v>
                </c:pt>
              </c:numCache>
            </c:numRef>
          </c:val>
          <c:extLst>
            <c:ext xmlns:c16="http://schemas.microsoft.com/office/drawing/2014/chart" uri="{C3380CC4-5D6E-409C-BE32-E72D297353CC}">
              <c16:uniqueId val="{00000003-1637-4B74-A10E-EA11610024E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905</c:v>
                </c:pt>
                <c:pt idx="3">
                  <c:v>954</c:v>
                </c:pt>
                <c:pt idx="6">
                  <c:v>973</c:v>
                </c:pt>
                <c:pt idx="9">
                  <c:v>646</c:v>
                </c:pt>
                <c:pt idx="12">
                  <c:v>367</c:v>
                </c:pt>
              </c:numCache>
            </c:numRef>
          </c:val>
          <c:extLst>
            <c:ext xmlns:c16="http://schemas.microsoft.com/office/drawing/2014/chart" uri="{C3380CC4-5D6E-409C-BE32-E72D297353CC}">
              <c16:uniqueId val="{00000004-1637-4B74-A10E-EA11610024E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7</c:v>
                </c:pt>
                <c:pt idx="3">
                  <c:v>7</c:v>
                </c:pt>
                <c:pt idx="6">
                  <c:v>7</c:v>
                </c:pt>
                <c:pt idx="9">
                  <c:v>7</c:v>
                </c:pt>
                <c:pt idx="12">
                  <c:v>7</c:v>
                </c:pt>
              </c:numCache>
            </c:numRef>
          </c:val>
          <c:extLst>
            <c:ext xmlns:c16="http://schemas.microsoft.com/office/drawing/2014/chart" uri="{C3380CC4-5D6E-409C-BE32-E72D297353CC}">
              <c16:uniqueId val="{00000005-1637-4B74-A10E-EA11610024E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637-4B74-A10E-EA11610024E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2314</c:v>
                </c:pt>
                <c:pt idx="3">
                  <c:v>2394</c:v>
                </c:pt>
                <c:pt idx="6">
                  <c:v>2426</c:v>
                </c:pt>
                <c:pt idx="9">
                  <c:v>2547</c:v>
                </c:pt>
                <c:pt idx="12">
                  <c:v>2604</c:v>
                </c:pt>
              </c:numCache>
            </c:numRef>
          </c:val>
          <c:extLst>
            <c:ext xmlns:c16="http://schemas.microsoft.com/office/drawing/2014/chart" uri="{C3380CC4-5D6E-409C-BE32-E72D297353CC}">
              <c16:uniqueId val="{00000007-1637-4B74-A10E-EA11610024E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634</c:v>
                </c:pt>
                <c:pt idx="2">
                  <c:v>#N/A</c:v>
                </c:pt>
                <c:pt idx="3">
                  <c:v>#N/A</c:v>
                </c:pt>
                <c:pt idx="4">
                  <c:v>755</c:v>
                </c:pt>
                <c:pt idx="5">
                  <c:v>#N/A</c:v>
                </c:pt>
                <c:pt idx="6">
                  <c:v>#N/A</c:v>
                </c:pt>
                <c:pt idx="7">
                  <c:v>782</c:v>
                </c:pt>
                <c:pt idx="8">
                  <c:v>#N/A</c:v>
                </c:pt>
                <c:pt idx="9">
                  <c:v>#N/A</c:v>
                </c:pt>
                <c:pt idx="10">
                  <c:v>615</c:v>
                </c:pt>
                <c:pt idx="11">
                  <c:v>#N/A</c:v>
                </c:pt>
                <c:pt idx="12">
                  <c:v>#N/A</c:v>
                </c:pt>
                <c:pt idx="13">
                  <c:v>433</c:v>
                </c:pt>
                <c:pt idx="14">
                  <c:v>#N/A</c:v>
                </c:pt>
              </c:numCache>
            </c:numRef>
          </c:val>
          <c:smooth val="0"/>
          <c:extLst>
            <c:ext xmlns:c16="http://schemas.microsoft.com/office/drawing/2014/chart" uri="{C3380CC4-5D6E-409C-BE32-E72D297353CC}">
              <c16:uniqueId val="{00000008-1637-4B74-A10E-EA11610024E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26957</c:v>
                </c:pt>
                <c:pt idx="5">
                  <c:v>28313</c:v>
                </c:pt>
                <c:pt idx="8">
                  <c:v>28154</c:v>
                </c:pt>
                <c:pt idx="11">
                  <c:v>27794</c:v>
                </c:pt>
                <c:pt idx="14">
                  <c:v>26881</c:v>
                </c:pt>
              </c:numCache>
            </c:numRef>
          </c:val>
          <c:extLst>
            <c:ext xmlns:c16="http://schemas.microsoft.com/office/drawing/2014/chart" uri="{C3380CC4-5D6E-409C-BE32-E72D297353CC}">
              <c16:uniqueId val="{00000000-4D69-4D50-8B08-5C7D293CE8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4478</c:v>
                </c:pt>
                <c:pt idx="5">
                  <c:v>4274</c:v>
                </c:pt>
                <c:pt idx="8">
                  <c:v>4288</c:v>
                </c:pt>
                <c:pt idx="11">
                  <c:v>4046</c:v>
                </c:pt>
                <c:pt idx="14">
                  <c:v>4156</c:v>
                </c:pt>
              </c:numCache>
            </c:numRef>
          </c:val>
          <c:extLst>
            <c:ext xmlns:c16="http://schemas.microsoft.com/office/drawing/2014/chart" uri="{C3380CC4-5D6E-409C-BE32-E72D297353CC}">
              <c16:uniqueId val="{00000001-4D69-4D50-8B08-5C7D293CE8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12310</c:v>
                </c:pt>
                <c:pt idx="5">
                  <c:v>11308</c:v>
                </c:pt>
                <c:pt idx="8">
                  <c:v>11612</c:v>
                </c:pt>
                <c:pt idx="11">
                  <c:v>15022</c:v>
                </c:pt>
                <c:pt idx="14">
                  <c:v>13384</c:v>
                </c:pt>
              </c:numCache>
            </c:numRef>
          </c:val>
          <c:extLst>
            <c:ext xmlns:c16="http://schemas.microsoft.com/office/drawing/2014/chart" uri="{C3380CC4-5D6E-409C-BE32-E72D297353CC}">
              <c16:uniqueId val="{00000002-4D69-4D50-8B08-5C7D293CE8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D69-4D50-8B08-5C7D293CE8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D69-4D50-8B08-5C7D293CE8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1035</c:v>
                </c:pt>
                <c:pt idx="3">
                  <c:v>1007</c:v>
                </c:pt>
                <c:pt idx="6">
                  <c:v>1213</c:v>
                </c:pt>
                <c:pt idx="9">
                  <c:v>988</c:v>
                </c:pt>
                <c:pt idx="12">
                  <c:v>893</c:v>
                </c:pt>
              </c:numCache>
            </c:numRef>
          </c:val>
          <c:extLst>
            <c:ext xmlns:c16="http://schemas.microsoft.com/office/drawing/2014/chart" uri="{C3380CC4-5D6E-409C-BE32-E72D297353CC}">
              <c16:uniqueId val="{00000005-4D69-4D50-8B08-5C7D293CE8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2317</c:v>
                </c:pt>
                <c:pt idx="3">
                  <c:v>2448</c:v>
                </c:pt>
                <c:pt idx="6">
                  <c:v>2546</c:v>
                </c:pt>
                <c:pt idx="9">
                  <c:v>2638</c:v>
                </c:pt>
                <c:pt idx="12">
                  <c:v>2774</c:v>
                </c:pt>
              </c:numCache>
            </c:numRef>
          </c:val>
          <c:extLst>
            <c:ext xmlns:c16="http://schemas.microsoft.com/office/drawing/2014/chart" uri="{C3380CC4-5D6E-409C-BE32-E72D297353CC}">
              <c16:uniqueId val="{00000006-4D69-4D50-8B08-5C7D293CE8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730</c:v>
                </c:pt>
                <c:pt idx="3">
                  <c:v>687</c:v>
                </c:pt>
                <c:pt idx="6">
                  <c:v>686</c:v>
                </c:pt>
                <c:pt idx="9">
                  <c:v>665</c:v>
                </c:pt>
                <c:pt idx="12">
                  <c:v>777</c:v>
                </c:pt>
              </c:numCache>
            </c:numRef>
          </c:val>
          <c:extLst>
            <c:ext xmlns:c16="http://schemas.microsoft.com/office/drawing/2014/chart" uri="{C3380CC4-5D6E-409C-BE32-E72D297353CC}">
              <c16:uniqueId val="{00000007-4D69-4D50-8B08-5C7D293CE8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7402</c:v>
                </c:pt>
                <c:pt idx="3">
                  <c:v>7098</c:v>
                </c:pt>
                <c:pt idx="6">
                  <c:v>6633</c:v>
                </c:pt>
                <c:pt idx="9">
                  <c:v>5234</c:v>
                </c:pt>
                <c:pt idx="12">
                  <c:v>5566</c:v>
                </c:pt>
              </c:numCache>
            </c:numRef>
          </c:val>
          <c:extLst>
            <c:ext xmlns:c16="http://schemas.microsoft.com/office/drawing/2014/chart" uri="{C3380CC4-5D6E-409C-BE32-E72D297353CC}">
              <c16:uniqueId val="{00000008-4D69-4D50-8B08-5C7D293CE8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565</c:v>
                </c:pt>
                <c:pt idx="3">
                  <c:v>574</c:v>
                </c:pt>
                <c:pt idx="6">
                  <c:v>583</c:v>
                </c:pt>
                <c:pt idx="9">
                  <c:v>898</c:v>
                </c:pt>
                <c:pt idx="12">
                  <c:v>794</c:v>
                </c:pt>
              </c:numCache>
            </c:numRef>
          </c:val>
          <c:extLst>
            <c:ext xmlns:c16="http://schemas.microsoft.com/office/drawing/2014/chart" uri="{C3380CC4-5D6E-409C-BE32-E72D297353CC}">
              <c16:uniqueId val="{00000009-4D69-4D50-8B08-5C7D293CE8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27685</c:v>
                </c:pt>
                <c:pt idx="3">
                  <c:v>32119</c:v>
                </c:pt>
                <c:pt idx="6">
                  <c:v>33174</c:v>
                </c:pt>
                <c:pt idx="9">
                  <c:v>35538</c:v>
                </c:pt>
                <c:pt idx="12">
                  <c:v>35874</c:v>
                </c:pt>
              </c:numCache>
            </c:numRef>
          </c:val>
          <c:extLst>
            <c:ext xmlns:c16="http://schemas.microsoft.com/office/drawing/2014/chart" uri="{C3380CC4-5D6E-409C-BE32-E72D297353CC}">
              <c16:uniqueId val="{0000000A-4D69-4D50-8B08-5C7D293CE8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40</c:v>
                </c:pt>
                <c:pt idx="5">
                  <c:v>#N/A</c:v>
                </c:pt>
                <c:pt idx="6">
                  <c:v>#N/A</c:v>
                </c:pt>
                <c:pt idx="7">
                  <c:v>780</c:v>
                </c:pt>
                <c:pt idx="8">
                  <c:v>#N/A</c:v>
                </c:pt>
                <c:pt idx="9">
                  <c:v>#N/A</c:v>
                </c:pt>
                <c:pt idx="10">
                  <c:v>0</c:v>
                </c:pt>
                <c:pt idx="11">
                  <c:v>#N/A</c:v>
                </c:pt>
                <c:pt idx="12">
                  <c:v>#N/A</c:v>
                </c:pt>
                <c:pt idx="13">
                  <c:v>2255</c:v>
                </c:pt>
                <c:pt idx="14">
                  <c:v>#N/A</c:v>
                </c:pt>
              </c:numCache>
            </c:numRef>
          </c:val>
          <c:smooth val="0"/>
          <c:extLst>
            <c:ext xmlns:c16="http://schemas.microsoft.com/office/drawing/2014/chart" uri="{C3380CC4-5D6E-409C-BE32-E72D297353CC}">
              <c16:uniqueId val="{0000000B-4D69-4D50-8B08-5C7D293CE8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2468</c:v>
                </c:pt>
                <c:pt idx="1">
                  <c:v>2971</c:v>
                </c:pt>
                <c:pt idx="2">
                  <c:v>2553</c:v>
                </c:pt>
              </c:numCache>
            </c:numRef>
          </c:val>
          <c:extLst>
            <c:ext xmlns:c16="http://schemas.microsoft.com/office/drawing/2014/chart" uri="{C3380CC4-5D6E-409C-BE32-E72D297353CC}">
              <c16:uniqueId val="{00000000-A5B6-4828-8A28-959DBB7014F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1384</c:v>
                </c:pt>
                <c:pt idx="1">
                  <c:v>1386</c:v>
                </c:pt>
                <c:pt idx="2">
                  <c:v>1387</c:v>
                </c:pt>
              </c:numCache>
            </c:numRef>
          </c:val>
          <c:extLst>
            <c:ext xmlns:c16="http://schemas.microsoft.com/office/drawing/2014/chart" uri="{C3380CC4-5D6E-409C-BE32-E72D297353CC}">
              <c16:uniqueId val="{00000001-A5B6-4828-8A28-959DBB7014F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6503</c:v>
                </c:pt>
                <c:pt idx="1">
                  <c:v>9453</c:v>
                </c:pt>
                <c:pt idx="2">
                  <c:v>8247</c:v>
                </c:pt>
              </c:numCache>
            </c:numRef>
          </c:val>
          <c:extLst>
            <c:ext xmlns:c16="http://schemas.microsoft.com/office/drawing/2014/chart" uri="{C3380CC4-5D6E-409C-BE32-E72D297353CC}">
              <c16:uniqueId val="{00000002-A5B6-4828-8A28-959DBB7014F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{9B5F5BBD-8B77-4C32-B931-17C751A3FF57}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D80-408F-BC23-BA38CA1AF8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{32CE72A4-CBC7-40DA-BA8C-3FC40732083A}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80-408F-BC23-BA38CA1AF8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{0542613F-302D-4E24-AEB1-69632D789A8B}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80-408F-BC23-BA38CA1AF8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{7D713F9C-9D33-4BE9-94B1-A2EB6499B87E}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80-408F-BC23-BA38CA1AF8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{5F9DE232-0EB7-4A77-8F24-D5989AA3791D}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80-408F-BC23-BA38CA1AF8F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{202A955C-41D5-405E-8C54-1BBAA24B27F5}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D80-408F-BC23-BA38CA1AF8F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{54A8C362-E168-4981-AC8E-058CD01062C2}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D80-408F-BC23-BA38CA1AF8F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{E8EA6957-1A2B-4AD2-8962-BE50C28F0794}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D80-408F-BC23-BA38CA1AF8F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{64D2B6CA-3061-4EEC-B7E8-E87BD042C557}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D80-408F-BC23-BA38CA1AF8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58.7</c:v>
                </c:pt>
                <c:pt idx="8">
                  <c:v>59.8</c:v>
                </c:pt>
                <c:pt idx="16">
                  <c:v>54.6</c:v>
                </c:pt>
                <c:pt idx="24">
                  <c:v>55.6</c:v>
                </c:pt>
                <c:pt idx="32">
                  <c:v>53.2</c:v>
                </c:pt>
              </c:numCache>
            </c:numRef>
          </c:xVal>
          <c:yVal>
            <c:numRef>
              <c:f>公会計指標分析・財政指標組合せ分析表!$BP$51:$DC$51</c:f>
              <c:numCache>
                <c:formatCode>#,##0.0;"▲ "#,##0.0</c:formatCode>
                <c:ptCount val="40"/>
                <c:pt idx="8">
                  <c:v>0.2</c:v>
                </c:pt>
                <c:pt idx="16">
                  <c:v>4.7</c:v>
                </c:pt>
                <c:pt idx="32">
                  <c:v>13.4</c:v>
                </c:pt>
              </c:numCache>
            </c:numRef>
          </c:yVal>
          <c:smooth val="0"/>
          <c:extLst>
            <c:ext xmlns:c16="http://schemas.microsoft.com/office/drawing/2014/chart" uri="{C3380CC4-5D6E-409C-BE32-E72D297353CC}">
              <c16:uniqueId val="{00000009-4D80-408F-BC23-BA38CA1AF8F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1.5726779182478879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{61DADE64-A1D5-4F71-8E8D-404CB1EDA2DA}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D80-408F-BC23-BA38CA1AF8F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{6D6DB973-1D9D-4799-B6EC-31D1147E61A8}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80-408F-BC23-BA38CA1AF8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{79B7B206-9407-4D39-8FD1-6B8EDB5DAE85}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80-408F-BC23-BA38CA1AF8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{5E6E6DFD-8882-46C2-A485-9E0E484F3A0E}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80-408F-BC23-BA38CA1AF8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{F86D7BEA-F8E1-4CDB-BD33-7C35D32A8712}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80-408F-BC23-BA38CA1AF8F5}"/>
                </c:ext>
              </c:extLst>
            </c:dLbl>
            <c:dLbl>
              <c:idx val="8"/>
              <c:layout>
                <c:manualLayout>
                  <c:x val="0"/>
                  <c:y val="-1.5727134413306094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{27589BF6-9B40-4732-A25F-E7A3B6EB455F}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D80-408F-BC23-BA38CA1AF8F5}"/>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{1AC01F04-89CF-4DF5-AC5D-C88222E37495}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D80-408F-BC23-BA38CA1AF8F5}"/>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{9186360C-5C79-4403-B5FA-F7E606B4D94D}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D80-408F-BC23-BA38CA1AF8F5}"/>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{835380CC-72AB-4BFF-8048-C81413D094D1}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D80-408F-BC23-BA38CA1AF8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c:v>
                </c:pt>
                <c:pt idx="16">
                  <c:v>62.2</c:v>
                </c:pt>
                <c:pt idx="24">
                  <c:v>63.2</c:v>
                </c:pt>
                <c:pt idx="32">
                  <c:v>64.599999999999994</c:v>
                </c:pt>
              </c:numCache>
            </c:numRef>
          </c:xVal>
          <c:yVal>
            <c:numRef>
              <c:f>公会計指標分析・財政指標組合せ分析表!$BP$55:$DC$55</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4D80-408F-BC23-BA38CA1AF8F5}"/>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{ABD7DE47-2F94-4696-93B1-DA5E0DCB07B7}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D5C0-4AE4-98FB-0BA01FCB42C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{0200436D-0C1D-4E44-9909-9EC535E13648}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5C0-4AE4-98FB-0BA01FCB42C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{9AA10613-6BDF-45D5-9FAA-9B9535EB44D1}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5C0-4AE4-98FB-0BA01FCB42C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{913DCC0E-B765-47A0-8345-707F163C145A}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5C0-4AE4-98FB-0BA01FCB42C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{9A9B2A73-74BD-437A-B383-3D30D9E9175B}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5C0-4AE4-98FB-0BA01FCB42C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{07271C44-A77A-404D-AA80-83FBDF0E1163}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D5C0-4AE4-98FB-0BA01FCB42CD}"/>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{1CA3BB49-6BBA-4BC0-BB0B-A99D011DFD61}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D5C0-4AE4-98FB-0BA01FCB42C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{BF216923-D992-491A-94F9-7B30B3DAC1D2}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D5C0-4AE4-98FB-0BA01FCB42CD}"/>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{713A1618-1AA0-481B-98D5-62AE60D08277}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D5C0-4AE4-98FB-0BA01FCB42C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3.9</c:v>
                </c:pt>
                <c:pt idx="8">
                  <c:v>4.5</c:v>
                </c:pt>
                <c:pt idx="16">
                  <c:v>4.7</c:v>
                </c:pt>
                <c:pt idx="24">
                  <c:v>4.5</c:v>
                </c:pt>
                <c:pt idx="32">
                  <c:v>3.7</c:v>
                </c:pt>
              </c:numCache>
            </c:numRef>
          </c:xVal>
          <c:yVal>
            <c:numRef>
              <c:f>公会計指標分析・財政指標組合せ分析表!$BP$73:$DC$73</c:f>
              <c:numCache>
                <c:formatCode>#,##0.0;"▲ "#,##0.0</c:formatCode>
                <c:ptCount val="40"/>
                <c:pt idx="8">
                  <c:v>0.2</c:v>
                </c:pt>
                <c:pt idx="16">
                  <c:v>4.7</c:v>
                </c:pt>
                <c:pt idx="32">
                  <c:v>13.4</c:v>
                </c:pt>
              </c:numCache>
            </c:numRef>
          </c:yVal>
          <c:smooth val="0"/>
          <c:extLst>
            <c:ext xmlns:c16="http://schemas.microsoft.com/office/drawing/2014/chart" uri="{C3380CC4-5D6E-409C-BE32-E72D297353CC}">
              <c16:uniqueId val="{00000009-D5C0-4AE4-98FB-0BA01FCB42C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{ABA8EC60-4082-4D03-97D5-98E78938432D}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D5C0-4AE4-98FB-0BA01FCB42C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{0578FE81-8A0F-4E2A-AA23-949E49EEBA86}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5C0-4AE4-98FB-0BA01FCB42C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{B5627707-C07C-4633-B746-0C087E64E914}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5C0-4AE4-98FB-0BA01FCB42C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{874CCDDF-4876-4082-824E-EB7794B9B485}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5C0-4AE4-98FB-0BA01FCB42C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{68EB7432-B2AF-4BDA-B515-61AB07802299}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5C0-4AE4-98FB-0BA01FCB42CD}"/>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{8D26D2D4-13E5-4731-A970-6BA2E7024D3F}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D5C0-4AE4-98FB-0BA01FCB42C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{10369738-0FA7-420A-9564-E5B12BB9B9BE}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D5C0-4AE4-98FB-0BA01FCB42C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{0DCE5511-99E9-43FC-98D1-CEBE08F28411}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D5C0-4AE4-98FB-0BA01FCB42CD}"/>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{70439838-4A27-47D3-BC04-2B3F03BCE082}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D5C0-4AE4-98FB-0BA01FCB42C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6.6</c:v>
                </c:pt>
                <c:pt idx="24">
                  <c:v>6.6</c:v>
                </c:pt>
                <c:pt idx="32">
                  <c:v>6.7</c:v>
                </c:pt>
              </c:numCache>
            </c:numRef>
          </c:xVal>
          <c:yVal>
            <c:numRef>
              <c:f>公会計指標分析・財政指標組合せ分析表!$BP$77:$DC$77</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D5C0-4AE4-98FB-0BA01FCB42CD}"/>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mn-lt"/>
              <a:ea typeface="+mn-ea"/>
              <a:cs typeface="+mn-cs"/>
            </a:rPr>
            <a:t>　令和</a:t>
          </a:r>
          <a:r>
            <a:rPr kumimoji="1" lang="ja-JP" altLang="en-US" sz="1200">
              <a:solidFill>
                <a:schemeClr val="tx1"/>
              </a:solidFill>
              <a:effectLst/>
              <a:latin typeface="+mn-lt"/>
              <a:ea typeface="+mn-ea"/>
              <a:cs typeface="+mn-cs"/>
            </a:rPr>
            <a:t>５年度については、実質的な交付税は減額となったものの、市民税や固定資産税の増加に伴い、標準財政規模が増加し、また、病院会計における退職手当債の償還が終了したことに伴い、病院会計への繰出金が減額したことで、準元利償還金が減額したことから結果として単年度実質公債費比率は減少した。</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　実質公債費比率は３ヵ年平均で算出することから、昨年度よりも</a:t>
          </a:r>
          <a:r>
            <a:rPr kumimoji="1" lang="en-US" altLang="ja-JP" sz="1200">
              <a:solidFill>
                <a:schemeClr val="tx1"/>
              </a:solidFill>
              <a:effectLst/>
              <a:latin typeface="+mn-lt"/>
              <a:ea typeface="+mn-ea"/>
              <a:cs typeface="+mn-cs"/>
            </a:rPr>
            <a:t>0.8</a:t>
          </a:r>
          <a:r>
            <a:rPr kumimoji="1" lang="ja-JP" altLang="en-US" sz="1200">
              <a:solidFill>
                <a:schemeClr val="tx1"/>
              </a:solidFill>
              <a:effectLst/>
              <a:latin typeface="+mn-lt"/>
              <a:ea typeface="+mn-ea"/>
              <a:cs typeface="+mn-cs"/>
            </a:rPr>
            <a:t>ポイント改善した。</a:t>
          </a:r>
          <a:endParaRPr lang="ja-JP" altLang="ja-JP" sz="1600">
            <a:solidFill>
              <a:schemeClr val="tx1"/>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基金残高は、毎年利息分のみを積み立てているもので、積立相当額は、平成</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年度および</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年度に借り入れた市債分を計上しているものである。</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令和５年度は、債務負担行為に基づく支出予定額が減少となったものの、新庁舎整備事業、立入公園整備事業、よしみ乳児保育園整備事業等による地方債残高の増加や水道事業会計の企業債残高の増加による公営企業債等繰入見込額の増加等が要因となり、全体の将来負担額は増加となった。</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また、充当可能財源等については、新庁舎整備事業等への基金の取崩しや下水道事業債の減少等により基準財政需要額算入見込額が減少したことが要因となり、全体の充当可能財源等は減少となった。</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その結果、全体として将来負担額が充当可能財源等を上回ることとなり、将来負担比率は</a:t>
          </a:r>
          <a:r>
            <a:rPr kumimoji="1" lang="en-US" altLang="ja-JP" sz="1100">
              <a:solidFill>
                <a:schemeClr val="tx1"/>
              </a:solidFill>
              <a:effectLst/>
              <a:latin typeface="+mn-lt"/>
              <a:ea typeface="+mn-ea"/>
              <a:cs typeface="+mn-cs"/>
            </a:rPr>
            <a:t>13.4</a:t>
          </a:r>
          <a:r>
            <a:rPr kumimoji="1" lang="ja-JP" altLang="en-US" sz="1100">
              <a:solidFill>
                <a:schemeClr val="tx1"/>
              </a:solidFill>
              <a:effectLst/>
              <a:latin typeface="+mn-lt"/>
              <a:ea typeface="+mn-ea"/>
              <a:cs typeface="+mn-cs"/>
            </a:rPr>
            <a:t>％となった。</a:t>
          </a:r>
          <a:endParaRPr lang="ja-JP" altLang="ja-JP" sz="1400">
            <a:solidFill>
              <a:schemeClr val="tx1"/>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各基金については、財政調整基金より旧都賀山荘等の土砂等除去対応、公共施設整備基金より新庁舎整備事業や旧環境センター解体等の対応を行ったことにより、基金残高は減少した。</a:t>
          </a:r>
          <a:endParaRPr lang="ja-JP" altLang="ja-JP" sz="1400">
            <a:solidFill>
              <a:schemeClr val="tx1"/>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今後納税義務者数の増等による個人市民税の増加および企業誘致による税収増などは見込まれるものの、今後の財政見通しを踏まえる中、財政改革プログラムに基づき、課題である公共施設の長寿命化等を実施するにあたって基金を有効活用するなど、計画的に積立て・取崩しを行っていく。</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tx1"/>
              </a:solidFill>
              <a:effectLst/>
              <a:latin typeface="+mn-lt"/>
              <a:ea typeface="+mn-ea"/>
              <a:cs typeface="+mn-cs"/>
            </a:rPr>
            <a:t>　○公共施設整備基金・・・公共施設の整備に要する経費の財源に活用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○職員退職基金・・・職員の退職手当の財源に活用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○福祉基金・・・福祉事業の経費の財源に活用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○ふるさと守山応援基金・・・ふるさと納税に基づく寄付金等を財源として実施する事業に要する経費の財源に活用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○文化芸術振興事業基金・・・文化芸術振興事業の財源に活用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〇スポーツ振興基金・・・スポーツ活動振興事業の財源に活用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〇市政施行</a:t>
          </a:r>
          <a:r>
            <a:rPr kumimoji="1" lang="en-US" altLang="ja-JP" sz="1100">
              <a:solidFill>
                <a:schemeClr val="tx1"/>
              </a:solidFill>
              <a:effectLst/>
              <a:latin typeface="+mn-lt"/>
              <a:ea typeface="+mn-ea"/>
              <a:cs typeface="+mn-cs"/>
            </a:rPr>
            <a:t>50</a:t>
          </a:r>
          <a:r>
            <a:rPr kumimoji="1" lang="ja-JP" altLang="ja-JP" sz="1100">
              <a:solidFill>
                <a:schemeClr val="tx1"/>
              </a:solidFill>
              <a:effectLst/>
              <a:latin typeface="+mn-lt"/>
              <a:ea typeface="+mn-ea"/>
              <a:cs typeface="+mn-cs"/>
            </a:rPr>
            <a:t>周年豊かな田園都市守山文化振興基金・・・市民の文化振興を図る事業の財源に活用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○環境学習都市宣言推進基金・・・環境保全、環境学習などの環境関連事業の財源に活用</a:t>
          </a:r>
          <a:endParaRPr lang="ja-JP" altLang="ja-JP" sz="1400">
            <a:solidFill>
              <a:schemeClr val="tx1"/>
            </a:solidFill>
            <a:effectLst/>
          </a:endParaRPr>
        </a:p>
        <a:p>
          <a:r>
            <a:rPr kumimoji="1" lang="ja-JP" altLang="ja-JP" sz="1100">
              <a:solidFill>
                <a:schemeClr val="tx1"/>
              </a:solidFill>
              <a:effectLst/>
              <a:latin typeface="+mn-lt"/>
              <a:ea typeface="+mn-ea"/>
              <a:cs typeface="+mn-cs"/>
            </a:rPr>
            <a:t>　○守山市まちなか賑わいづくり基金・・・</a:t>
          </a:r>
          <a:r>
            <a:rPr kumimoji="1" lang="en-US" altLang="ja-JP" sz="1100">
              <a:solidFill>
                <a:schemeClr val="tx1"/>
              </a:solidFill>
              <a:effectLst/>
              <a:latin typeface="+mn-lt"/>
              <a:ea typeface="+mn-ea"/>
              <a:cs typeface="+mn-cs"/>
            </a:rPr>
            <a:t>JR</a:t>
          </a:r>
          <a:r>
            <a:rPr kumimoji="1" lang="ja-JP" altLang="ja-JP" sz="1100">
              <a:solidFill>
                <a:schemeClr val="tx1"/>
              </a:solidFill>
              <a:effectLst/>
              <a:latin typeface="+mn-lt"/>
              <a:ea typeface="+mn-ea"/>
              <a:cs typeface="+mn-cs"/>
            </a:rPr>
            <a:t>守山駅周辺の中心市街地である「まちなか」の賑わいに関わる事業の財源に活用</a:t>
          </a:r>
          <a:endParaRPr lang="ja-JP" altLang="ja-JP" sz="1400">
            <a:solidFill>
              <a:schemeClr val="tx1"/>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公共施設整備基金において新庁舎整備事業および旧環境センター解体等に充当するため</a:t>
          </a:r>
          <a:r>
            <a:rPr kumimoji="1" lang="en-US" altLang="ja-JP" sz="1100">
              <a:solidFill>
                <a:schemeClr val="tx1"/>
              </a:solidFill>
              <a:effectLst/>
              <a:latin typeface="+mn-lt"/>
              <a:ea typeface="+mn-ea"/>
              <a:cs typeface="+mn-cs"/>
            </a:rPr>
            <a:t>11</a:t>
          </a:r>
          <a:r>
            <a:rPr kumimoji="1" lang="ja-JP" altLang="en-US" sz="1100">
              <a:solidFill>
                <a:schemeClr val="tx1"/>
              </a:solidFill>
              <a:effectLst/>
              <a:latin typeface="+mn-lt"/>
              <a:ea typeface="+mn-ea"/>
              <a:cs typeface="+mn-cs"/>
            </a:rPr>
            <a:t>億円取崩し、また、ふるさと守山応援基金より</a:t>
          </a:r>
          <a:r>
            <a:rPr kumimoji="1" lang="en-US" altLang="ja-JP" sz="1100">
              <a:solidFill>
                <a:schemeClr val="tx1"/>
              </a:solidFill>
              <a:effectLst/>
              <a:latin typeface="+mn-lt"/>
              <a:ea typeface="+mn-ea"/>
              <a:cs typeface="+mn-cs"/>
            </a:rPr>
            <a:t>2</a:t>
          </a:r>
          <a:r>
            <a:rPr kumimoji="1" lang="ja-JP" altLang="en-US" sz="1100">
              <a:solidFill>
                <a:schemeClr val="tx1"/>
              </a:solidFill>
              <a:effectLst/>
              <a:latin typeface="+mn-lt"/>
              <a:ea typeface="+mn-ea"/>
              <a:cs typeface="+mn-cs"/>
            </a:rPr>
            <a:t>億円取崩しを行ったことなどにより基金残高は減少した。</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財政見通しや財政改革プログラムに基づき、計画的に基金の積立ておよび取崩しを行う。</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lang="ja-JP" altLang="ja-JP" sz="1400">
            <a:solidFill>
              <a:schemeClr val="tx1"/>
            </a:solidFill>
            <a:effectLst/>
          </a:endParaRPr>
        </a:p>
        <a:p>
          <a:r>
            <a:rPr kumimoji="1" lang="ja-JP" altLang="ja-JP" sz="1100">
              <a:solidFill>
                <a:schemeClr val="tx1"/>
              </a:solidFill>
              <a:effectLst/>
              <a:latin typeface="+mn-lt"/>
              <a:ea typeface="+mn-ea"/>
              <a:cs typeface="+mn-cs"/>
            </a:rPr>
            <a:t>　企業誘致関連事業への充当などにより</a:t>
          </a:r>
          <a:r>
            <a:rPr kumimoji="1" lang="ja-JP" altLang="en-US" sz="1100">
              <a:solidFill>
                <a:schemeClr val="tx1"/>
              </a:solidFill>
              <a:effectLst/>
              <a:latin typeface="+mn-lt"/>
              <a:ea typeface="+mn-ea"/>
              <a:cs typeface="+mn-cs"/>
            </a:rPr>
            <a:t>４</a:t>
          </a:r>
          <a:r>
            <a:rPr kumimoji="1" lang="ja-JP" altLang="ja-JP" sz="1100">
              <a:solidFill>
                <a:schemeClr val="tx1"/>
              </a:solidFill>
              <a:effectLst/>
              <a:latin typeface="+mn-lt"/>
              <a:ea typeface="+mn-ea"/>
              <a:cs typeface="+mn-cs"/>
            </a:rPr>
            <a:t>億円</a:t>
          </a:r>
          <a:r>
            <a:rPr kumimoji="1" lang="ja-JP" altLang="en-US" sz="1100">
              <a:solidFill>
                <a:schemeClr val="tx1"/>
              </a:solidFill>
              <a:effectLst/>
              <a:latin typeface="+mn-lt"/>
              <a:ea typeface="+mn-ea"/>
              <a:cs typeface="+mn-cs"/>
            </a:rPr>
            <a:t>程度の</a:t>
          </a:r>
          <a:r>
            <a:rPr kumimoji="1" lang="ja-JP" altLang="ja-JP" sz="1100">
              <a:solidFill>
                <a:schemeClr val="tx1"/>
              </a:solidFill>
              <a:effectLst/>
              <a:latin typeface="+mn-lt"/>
              <a:ea typeface="+mn-ea"/>
              <a:cs typeface="+mn-cs"/>
            </a:rPr>
            <a:t>取り崩しを行った</a:t>
          </a:r>
          <a:r>
            <a:rPr kumimoji="1" lang="ja-JP" altLang="en-US" sz="1100">
              <a:solidFill>
                <a:schemeClr val="tx1"/>
              </a:solidFill>
              <a:effectLst/>
              <a:latin typeface="+mn-lt"/>
              <a:ea typeface="+mn-ea"/>
              <a:cs typeface="+mn-cs"/>
            </a:rPr>
            <a:t>ことにより基金残高は減少した。</a:t>
          </a:r>
          <a:endParaRPr lang="ja-JP" altLang="ja-JP" sz="1400">
            <a:solidFill>
              <a:schemeClr val="tx1"/>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tx1"/>
              </a:solidFill>
              <a:effectLst/>
              <a:latin typeface="+mn-lt"/>
              <a:ea typeface="+mn-ea"/>
              <a:cs typeface="+mn-cs"/>
            </a:rPr>
            <a:t>　災害など不測の事態に対応するため、毎年度の決算状況を見込む中計画的に積立てを行う。</a:t>
          </a:r>
          <a:endParaRPr lang="ja-JP" altLang="ja-JP" sz="1400">
            <a:solidFill>
              <a:schemeClr val="tx1"/>
            </a:solidFill>
            <a:effectLst/>
          </a:endParaRPr>
        </a:p>
        <a:p>
          <a:r>
            <a:rPr kumimoji="1" lang="ja-JP" altLang="ja-JP" sz="1100">
              <a:solidFill>
                <a:schemeClr val="tx1"/>
              </a:solidFill>
              <a:effectLst/>
              <a:latin typeface="+mn-lt"/>
              <a:ea typeface="+mn-ea"/>
              <a:cs typeface="+mn-cs"/>
            </a:rPr>
            <a:t>予算編成においては、歳入確保および歳出削減を行うことにより、財政調整基金に頼らない財政運営を実施しているが、取り崩しが必要となった場合には、今後の財政見通しを踏まえる中、活用を検討していく。</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利息分を積み立てたため微増。</a:t>
          </a:r>
          <a:endParaRPr lang="ja-JP" altLang="ja-JP" sz="1400">
            <a:solidFill>
              <a:schemeClr val="tx1"/>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環境施設の更新や新庁舎整備事業に係る元金償還が、令和６年度から開始し、公債費の負担が大きくなる見込であり、財政状況を見る中、当該基金について有効活用する。</a:t>
          </a:r>
          <a:endParaRPr lang="ja-JP" altLang="ja-JP" sz="1400">
            <a:solidFill>
              <a:schemeClr val="tx1"/>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78B2B8D-E29D-48C4-AE3C-58C1FBD27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DB4EF7C-CF40-458A-BBB6-8BDC1C102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1E7C4915-AAB8-47A0-9698-03D103CBB5F7}"/>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AC4AA467-4506-427D-BC73-2722E2DAA0B6}"/>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a:extLst>
            <a:ext uri="{FF2B5EF4-FFF2-40B4-BE49-F238E27FC236}">
              <a16:creationId xmlns:a16="http://schemas.microsoft.com/office/drawing/2014/main" id="{6D644E14-608D-4D19-8401-FE29EC880F5E}"/>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a:extLst>
            <a:ext uri="{FF2B5EF4-FFF2-40B4-BE49-F238E27FC236}">
              <a16:creationId xmlns:a16="http://schemas.microsoft.com/office/drawing/2014/main" id="{5A1ADC29-7087-44BC-BC7D-DA9636ECA913}"/>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8A7A3EE3-D389-46F1-B9B4-B2FF9CBF0B42}"/>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7F6531D4-676C-484A-8060-CCDA2C8ECC1D}"/>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4201CEFA-1980-46D4-8249-6B046777B38D}"/>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DB0A4B48-B837-4D48-BFB5-9DCE39DC1950}"/>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C2D7EBB5-C0F7-4F2F-ABAC-7B1E58070F0F}"/>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E918EF2D-0416-4473-A18D-482321E1AD13}"/>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FFB1D895-395D-48B0-91DE-773730F45BC7}"/>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E14C68C5-4E20-423A-9C9B-A09767F28727}"/>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80BA4AC7-72AD-4AA2-8DB4-D54214FCC464}"/>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79BE9F1F-3858-4A6A-A521-4340A2FB332C}"/>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85,856
84,710
55.73
38,122,791
37,319,134
655,232
19,007,150
35,830,754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06EFEE47-D644-4AA3-88B7-E459B47ABA40}"/>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63D93140-7D49-4199-A148-322BD6ECAF15}"/>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42D9B633-802C-49CB-8610-E43F1E391E98}"/>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73CA6C1A-3B48-495C-B049-E4A6760EAD82}"/>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6604B1FA-8722-483E-9978-5B13A2ECA6EF}"/>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F1288CD5-E1DF-4344-A307-69F43390FB5E}"/>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3FBD0A0C-4902-44FA-8AC0-3C85E81DE8D7}"/>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C97837AC-7461-4471-A3A6-E0FBD8DD6B66}"/>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0B5BAE4D-CBAD-4797-A11A-7E094E26382F}"/>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3EB5EA24-7F36-40E0-82CD-4580ADC37CCA}"/>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93E58631-6B7B-42FF-8323-119E23C9D765}"/>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3E903E2A-1A22-4590-9B09-5C56A7D52411}"/>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133792EA-35E5-48DE-8B40-52C65D6BB83E}"/>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DC9F2C7C-BB48-4E98-A87B-64BF08E5A474}"/>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F7DDE3BE-1484-4394-BD1A-79D279669677}"/>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6562A945-9AA2-461C-93E8-8C3942C4C0AE}"/>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621577BF-16D2-4AD5-9E75-4A9905E0CC4C}"/>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1476BD1A-9BA7-48B3-8A70-6BA72F2210F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41F0AACA-DD76-4F99-B7FC-238E413894ED}"/>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BF413EAD-B638-4AF2-BAB1-D09B51F8583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a:extLst>
            <a:ext uri="{FF2B5EF4-FFF2-40B4-BE49-F238E27FC236}">
              <a16:creationId xmlns:a16="http://schemas.microsoft.com/office/drawing/2014/main" id="{16AEE6F2-B4A7-4818-8D90-F6324D52800C}"/>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a:extLst>
            <a:ext uri="{FF2B5EF4-FFF2-40B4-BE49-F238E27FC236}">
              <a16:creationId xmlns:a16="http://schemas.microsoft.com/office/drawing/2014/main" id="{9F44C902-FA5E-4A76-A316-09B22C875C6E}"/>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C90182E5-0336-4C6D-BD76-3E2DD0A22EAE}"/>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26E2F978-9F79-4F19-A185-E70539A26022}"/>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893EC199-8FE7-44D0-B4FB-FD85073285CE}"/>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BD260A1C-0851-4121-AF9E-AFFBDBD1D4CC}"/>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0793D6BB-4B96-43C0-B3A3-03748EC879D5}"/>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2A72940E-C7CD-462C-BA18-7F86B003830E}"/>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B66D34E2-D989-40E1-B3D7-1A88D6B4DCAF}"/>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6A8786F9-154F-4BCE-B935-5E57AEDAC2A1}"/>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1D49BFF8-E090-422E-9A5E-53B79197155D}"/>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834A27E0-F602-4C46-8782-DB47B2FA77C8}"/>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A3219121-BD0A-4825-AF81-C63CD643EFF0}"/>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B85E0003-3B04-4EF9-AFD1-7D617AE6A059}"/>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AA242F81-1015-40F4-844D-5446C1A5DBC1}"/>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a:effectLst/>
            </a:rPr>
            <a:t>　</a:t>
          </a:r>
          <a:r>
            <a:rPr lang="ja-JP" altLang="en-US">
              <a:effectLst/>
              <a:latin typeface="ＭＳ Ｐゴシック" panose="020B0600070205080204" pitchFamily="50" charset="-128"/>
              <a:ea typeface="ＭＳ Ｐゴシック" panose="020B0600070205080204" pitchFamily="50" charset="-128"/>
            </a:rPr>
            <a:t>有形固定資産減価償却率は滋賀県平均および類似団体の平均を大きく下回る結果となっており、適切な施設の維持管理や更新ができていると考える。</a:t>
          </a:r>
        </a:p>
        <a:p>
          <a:r>
            <a:rPr lang="ja-JP" altLang="en-US">
              <a:effectLst/>
              <a:latin typeface="ＭＳ Ｐゴシック" panose="020B0600070205080204" pitchFamily="50" charset="-128"/>
              <a:ea typeface="ＭＳ Ｐゴシック" panose="020B0600070205080204" pitchFamily="50" charset="-128"/>
            </a:rPr>
            <a:t>　公共施設の老朽化対策については、財政推計や公共施設等総合管理計画を踏まえる中、計画的に実施していく必要がある。</a:t>
          </a:r>
          <a:endParaRPr lang="en-US"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C4DE7B88-C81F-43D8-BB8E-E8876550DFAB}"/>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C211276A-8612-4118-B3B2-487D540C9669}"/>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40F32E22-C7CB-4C9D-8019-0F6C5E63DA39}"/>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6" name="直線コネクタ 55">
          <a:extLst>
            <a:ext uri="{FF2B5EF4-FFF2-40B4-BE49-F238E27FC236}">
              <a16:creationId xmlns:a16="http://schemas.microsoft.com/office/drawing/2014/main" id="{8EB790E5-F7F3-44CA-8F1F-027A1C1834D9}"/>
            </a:ext>
          </a:extLst>
        </xdr:cNvPr>
        <xdr:cNvCxnSpPr/>
      </xdr:nvCxnSpPr>
      <xdr:spPr>
        <a:xfrm>
          <a:off x="1142365" y="66611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7" name="テキスト ボックス 56">
          <a:extLst>
            <a:ext uri="{FF2B5EF4-FFF2-40B4-BE49-F238E27FC236}">
              <a16:creationId xmlns:a16="http://schemas.microsoft.com/office/drawing/2014/main" id="{E600E1E8-EE3A-4208-8257-816F48F6A6E5}"/>
            </a:ext>
          </a:extLst>
        </xdr:cNvPr>
        <xdr:cNvSpPr txBox="1"/>
      </xdr:nvSpPr>
      <xdr:spPr>
        <a:xfrm>
          <a:off x="784241" y="6569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8" name="直線コネクタ 57">
          <a:extLst>
            <a:ext uri="{FF2B5EF4-FFF2-40B4-BE49-F238E27FC236}">
              <a16:creationId xmlns:a16="http://schemas.microsoft.com/office/drawing/2014/main" id="{223AF2E1-8E83-4677-9093-1C387F166C06}"/>
            </a:ext>
          </a:extLst>
        </xdr:cNvPr>
        <xdr:cNvCxnSpPr/>
      </xdr:nvCxnSpPr>
      <xdr:spPr>
        <a:xfrm>
          <a:off x="1142365" y="623125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9" name="テキスト ボックス 58">
          <a:extLst>
            <a:ext uri="{FF2B5EF4-FFF2-40B4-BE49-F238E27FC236}">
              <a16:creationId xmlns:a16="http://schemas.microsoft.com/office/drawing/2014/main" id="{A2055513-35EB-4760-91BA-FD5FA0D1D9E2}"/>
            </a:ext>
          </a:extLst>
        </xdr:cNvPr>
        <xdr:cNvSpPr txBox="1"/>
      </xdr:nvSpPr>
      <xdr:spPr>
        <a:xfrm>
          <a:off x="784241" y="61336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0" name="直線コネクタ 59">
          <a:extLst>
            <a:ext uri="{FF2B5EF4-FFF2-40B4-BE49-F238E27FC236}">
              <a16:creationId xmlns:a16="http://schemas.microsoft.com/office/drawing/2014/main" id="{8B38BF45-AC8F-4797-A620-FA43AC867BDE}"/>
            </a:ext>
          </a:extLst>
        </xdr:cNvPr>
        <xdr:cNvCxnSpPr/>
      </xdr:nvCxnSpPr>
      <xdr:spPr>
        <a:xfrm>
          <a:off x="1142365" y="57975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1" name="テキスト ボックス 60">
          <a:extLst>
            <a:ext uri="{FF2B5EF4-FFF2-40B4-BE49-F238E27FC236}">
              <a16:creationId xmlns:a16="http://schemas.microsoft.com/office/drawing/2014/main" id="{F5765940-CBAD-40DC-9BC3-E68571A2824F}"/>
            </a:ext>
          </a:extLst>
        </xdr:cNvPr>
        <xdr:cNvSpPr txBox="1"/>
      </xdr:nvSpPr>
      <xdr:spPr>
        <a:xfrm>
          <a:off x="784241" y="5703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2" name="直線コネクタ 61">
          <a:extLst>
            <a:ext uri="{FF2B5EF4-FFF2-40B4-BE49-F238E27FC236}">
              <a16:creationId xmlns:a16="http://schemas.microsoft.com/office/drawing/2014/main" id="{606B4E2D-AD52-4447-BACC-9AACE51B8E2D}"/>
            </a:ext>
          </a:extLst>
        </xdr:cNvPr>
        <xdr:cNvCxnSpPr/>
      </xdr:nvCxnSpPr>
      <xdr:spPr>
        <a:xfrm>
          <a:off x="1142365" y="53657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3" name="テキスト ボックス 62">
          <a:extLst>
            <a:ext uri="{FF2B5EF4-FFF2-40B4-BE49-F238E27FC236}">
              <a16:creationId xmlns:a16="http://schemas.microsoft.com/office/drawing/2014/main" id="{42EB7D6B-68F6-4EA5-803A-CB89CF28A272}"/>
            </a:ext>
          </a:extLst>
        </xdr:cNvPr>
        <xdr:cNvSpPr txBox="1"/>
      </xdr:nvSpPr>
      <xdr:spPr>
        <a:xfrm>
          <a:off x="784241" y="52681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2AB4C00A-CDCC-4071-986B-8798770449E3}"/>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301129CD-99AC-4727-A480-75AB929931D0}"/>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C02E4E5A-C0F9-46F0-AC20-FCF42FE0C8BF}"/>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34</xdr:row>
      <xdr:rowOff>10287</xdr:rowOff>
    </xdr:to>
    <xdr:cxnSp macro="">
      <xdr:nvCxnSpPr>
        <xdr:cNvPr id="67" name="直線コネクタ 66">
          <a:extLst>
            <a:ext uri="{FF2B5EF4-FFF2-40B4-BE49-F238E27FC236}">
              <a16:creationId xmlns:a16="http://schemas.microsoft.com/office/drawing/2014/main" id="{A0683F03-49BB-49CA-9C0C-CA26FCF60684}"/>
            </a:ext>
          </a:extLst>
        </xdr:cNvPr>
        <xdr:cNvCxnSpPr/>
      </xdr:nvCxnSpPr>
      <xdr:spPr>
        <a:xfrm flipV="1">
          <a:off x="4295775" y="5361432"/>
          <a:ext cx="1270" cy="123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14114</xdr:rowOff>
    </xdr:from>
    <xdr:ext cx="405111" cy="259045"/>
    <xdr:sp macro="" textlink="">
      <xdr:nvSpPr>
        <xdr:cNvPr id="68" name="有形固定資産減価償却率最小値テキスト">
          <a:extLst>
            <a:ext uri="{FF2B5EF4-FFF2-40B4-BE49-F238E27FC236}">
              <a16:creationId xmlns:a16="http://schemas.microsoft.com/office/drawing/2014/main" id="{477B7496-5CBC-4C1D-82BA-CF950A598238}"/>
            </a:ext>
          </a:extLst>
        </xdr:cNvPr>
        <xdr:cNvSpPr txBox="1"/>
      </xdr:nvSpPr>
      <xdr:spPr>
        <a:xfrm>
          <a:off x="4342765" y="6599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10287</xdr:rowOff>
    </xdr:from>
    <xdr:to>
      <xdr:col>23</xdr:col>
      <xdr:colOff>174625</xdr:colOff>
      <xdr:row>34</xdr:row>
      <xdr:rowOff>10287</xdr:rowOff>
    </xdr:to>
    <xdr:cxnSp macro="">
      <xdr:nvCxnSpPr>
        <xdr:cNvPr id="69" name="直線コネクタ 68">
          <a:extLst>
            <a:ext uri="{FF2B5EF4-FFF2-40B4-BE49-F238E27FC236}">
              <a16:creationId xmlns:a16="http://schemas.microsoft.com/office/drawing/2014/main" id="{07838C3D-6D46-4CA0-97D7-2E93B00289C3}"/>
            </a:ext>
          </a:extLst>
        </xdr:cNvPr>
        <xdr:cNvCxnSpPr/>
      </xdr:nvCxnSpPr>
      <xdr:spPr>
        <a:xfrm>
          <a:off x="4206875" y="6593967"/>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70" name="有形固定資産減価償却率最大値テキスト">
          <a:extLst>
            <a:ext uri="{FF2B5EF4-FFF2-40B4-BE49-F238E27FC236}">
              <a16:creationId xmlns:a16="http://schemas.microsoft.com/office/drawing/2014/main" id="{198130BE-A1F8-44DC-A9F2-4A1858A4E3CC}"/>
            </a:ext>
          </a:extLst>
        </xdr:cNvPr>
        <xdr:cNvSpPr txBox="1"/>
      </xdr:nvSpPr>
      <xdr:spPr>
        <a:xfrm>
          <a:off x="4342765" y="5132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71" name="直線コネクタ 70">
          <a:extLst>
            <a:ext uri="{FF2B5EF4-FFF2-40B4-BE49-F238E27FC236}">
              <a16:creationId xmlns:a16="http://schemas.microsoft.com/office/drawing/2014/main" id="{81F2C130-74CE-482C-B01B-FF9BEE6E7721}"/>
            </a:ext>
          </a:extLst>
        </xdr:cNvPr>
        <xdr:cNvCxnSpPr/>
      </xdr:nvCxnSpPr>
      <xdr:spPr>
        <a:xfrm>
          <a:off x="4206875" y="5361432"/>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27830</xdr:rowOff>
    </xdr:from>
    <xdr:ext cx="405111" cy="259045"/>
    <xdr:sp macro="" textlink="">
      <xdr:nvSpPr>
        <xdr:cNvPr id="72" name="有形固定資産減価償却率平均値テキスト">
          <a:extLst>
            <a:ext uri="{FF2B5EF4-FFF2-40B4-BE49-F238E27FC236}">
              <a16:creationId xmlns:a16="http://schemas.microsoft.com/office/drawing/2014/main" id="{7B159BA1-507D-48CE-807E-7AEA3C05C38C}"/>
            </a:ext>
          </a:extLst>
        </xdr:cNvPr>
        <xdr:cNvSpPr txBox="1"/>
      </xdr:nvSpPr>
      <xdr:spPr>
        <a:xfrm>
          <a:off x="4342765" y="59219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49403</xdr:rowOff>
    </xdr:from>
    <xdr:to>
      <xdr:col>23</xdr:col>
      <xdr:colOff>136525</xdr:colOff>
      <xdr:row>30</xdr:row>
      <xdr:rowOff>151003</xdr:rowOff>
    </xdr:to>
    <xdr:sp macro="" textlink="">
      <xdr:nvSpPr>
        <xdr:cNvPr id="73" name="フローチャート: 判断 72">
          <a:extLst>
            <a:ext uri="{FF2B5EF4-FFF2-40B4-BE49-F238E27FC236}">
              <a16:creationId xmlns:a16="http://schemas.microsoft.com/office/drawing/2014/main" id="{517A665C-F207-4A1D-8FBC-B916326DBDB7}"/>
            </a:ext>
          </a:extLst>
        </xdr:cNvPr>
        <xdr:cNvSpPr/>
      </xdr:nvSpPr>
      <xdr:spPr>
        <a:xfrm>
          <a:off x="4244975" y="594728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160401</xdr:rowOff>
    </xdr:from>
    <xdr:to>
      <xdr:col>19</xdr:col>
      <xdr:colOff>187325</xdr:colOff>
      <xdr:row>30</xdr:row>
      <xdr:rowOff>90551</xdr:rowOff>
    </xdr:to>
    <xdr:sp macro="" textlink="">
      <xdr:nvSpPr>
        <xdr:cNvPr id="74" name="フローチャート: 判断 73">
          <a:extLst>
            <a:ext uri="{FF2B5EF4-FFF2-40B4-BE49-F238E27FC236}">
              <a16:creationId xmlns:a16="http://schemas.microsoft.com/office/drawing/2014/main" id="{1AC2A652-5F72-4196-A2F5-B7592F1A204D}"/>
            </a:ext>
          </a:extLst>
        </xdr:cNvPr>
        <xdr:cNvSpPr/>
      </xdr:nvSpPr>
      <xdr:spPr>
        <a:xfrm>
          <a:off x="3611880" y="5886831"/>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117221</xdr:rowOff>
    </xdr:from>
    <xdr:to>
      <xdr:col>15</xdr:col>
      <xdr:colOff>187325</xdr:colOff>
      <xdr:row>30</xdr:row>
      <xdr:rowOff>47371</xdr:rowOff>
    </xdr:to>
    <xdr:sp macro="" textlink="">
      <xdr:nvSpPr>
        <xdr:cNvPr id="75" name="フローチャート: 判断 74">
          <a:extLst>
            <a:ext uri="{FF2B5EF4-FFF2-40B4-BE49-F238E27FC236}">
              <a16:creationId xmlns:a16="http://schemas.microsoft.com/office/drawing/2014/main" id="{736445CB-7C63-4891-A75B-89CAB4CCE362}"/>
            </a:ext>
          </a:extLst>
        </xdr:cNvPr>
        <xdr:cNvSpPr/>
      </xdr:nvSpPr>
      <xdr:spPr>
        <a:xfrm>
          <a:off x="2926080" y="584174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76" name="フローチャート: 判断 75">
          <a:extLst>
            <a:ext uri="{FF2B5EF4-FFF2-40B4-BE49-F238E27FC236}">
              <a16:creationId xmlns:a16="http://schemas.microsoft.com/office/drawing/2014/main" id="{459A0DC3-352E-476B-A248-1EEE2454DCB9}"/>
            </a:ext>
          </a:extLst>
        </xdr:cNvPr>
        <xdr:cNvSpPr/>
      </xdr:nvSpPr>
      <xdr:spPr>
        <a:xfrm>
          <a:off x="2240280" y="5788025"/>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77" name="フローチャート: 判断 76">
          <a:extLst>
            <a:ext uri="{FF2B5EF4-FFF2-40B4-BE49-F238E27FC236}">
              <a16:creationId xmlns:a16="http://schemas.microsoft.com/office/drawing/2014/main" id="{7D064958-D096-4353-AA98-11F8C651C43A}"/>
            </a:ext>
          </a:extLst>
        </xdr:cNvPr>
        <xdr:cNvSpPr/>
      </xdr:nvSpPr>
      <xdr:spPr>
        <a:xfrm>
          <a:off x="1554480" y="5781802"/>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F62C1584-0097-43A0-B592-5A379C0CC6F0}"/>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79EFD8F-B1DC-4B0A-8379-CC54902D602F}"/>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13C167E2-56FD-4688-B5B9-EE1B60DFDF8D}"/>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793A5CFC-D3BA-40CB-BB22-3A9BD98D108D}"/>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C7A3159-C6DC-404F-8A27-D55EC98C8729}"/>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71501</xdr:rowOff>
    </xdr:from>
    <xdr:to>
      <xdr:col>23</xdr:col>
      <xdr:colOff>136525</xdr:colOff>
      <xdr:row>28</xdr:row>
      <xdr:rowOff>1651</xdr:rowOff>
    </xdr:to>
    <xdr:sp macro="" textlink="">
      <xdr:nvSpPr>
        <xdr:cNvPr id="83" name="楕円 82">
          <a:extLst>
            <a:ext uri="{FF2B5EF4-FFF2-40B4-BE49-F238E27FC236}">
              <a16:creationId xmlns:a16="http://schemas.microsoft.com/office/drawing/2014/main" id="{F0A380F6-BF43-4C6E-8FAC-FF9F249B8121}"/>
            </a:ext>
          </a:extLst>
        </xdr:cNvPr>
        <xdr:cNvSpPr/>
      </xdr:nvSpPr>
      <xdr:spPr>
        <a:xfrm>
          <a:off x="4244975" y="545122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94378</xdr:rowOff>
    </xdr:from>
    <xdr:ext cx="405111" cy="259045"/>
    <xdr:sp macro="" textlink="">
      <xdr:nvSpPr>
        <xdr:cNvPr id="84" name="有形固定資産減価償却率該当値テキスト">
          <a:extLst>
            <a:ext uri="{FF2B5EF4-FFF2-40B4-BE49-F238E27FC236}">
              <a16:creationId xmlns:a16="http://schemas.microsoft.com/office/drawing/2014/main" id="{DBBB936D-575F-4A2E-BBF8-4820DA2ED316}"/>
            </a:ext>
          </a:extLst>
        </xdr:cNvPr>
        <xdr:cNvSpPr txBox="1"/>
      </xdr:nvSpPr>
      <xdr:spPr>
        <a:xfrm>
          <a:off x="4342765" y="5308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3683</xdr:rowOff>
    </xdr:from>
    <xdr:to>
      <xdr:col>19</xdr:col>
      <xdr:colOff>187325</xdr:colOff>
      <xdr:row>28</xdr:row>
      <xdr:rowOff>105283</xdr:rowOff>
    </xdr:to>
    <xdr:sp macro="" textlink="">
      <xdr:nvSpPr>
        <xdr:cNvPr id="85" name="楕円 84">
          <a:extLst>
            <a:ext uri="{FF2B5EF4-FFF2-40B4-BE49-F238E27FC236}">
              <a16:creationId xmlns:a16="http://schemas.microsoft.com/office/drawing/2014/main" id="{C87B083F-B729-44E6-937A-2217193C832E}"/>
            </a:ext>
          </a:extLst>
        </xdr:cNvPr>
        <xdr:cNvSpPr/>
      </xdr:nvSpPr>
      <xdr:spPr>
        <a:xfrm>
          <a:off x="3611880" y="5556758"/>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122301</xdr:rowOff>
    </xdr:from>
    <xdr:to>
      <xdr:col>23</xdr:col>
      <xdr:colOff>85725</xdr:colOff>
      <xdr:row>28</xdr:row>
      <xdr:rowOff>54483</xdr:rowOff>
    </xdr:to>
    <xdr:cxnSp macro="">
      <xdr:nvCxnSpPr>
        <xdr:cNvPr id="86" name="直線コネクタ 85">
          <a:extLst>
            <a:ext uri="{FF2B5EF4-FFF2-40B4-BE49-F238E27FC236}">
              <a16:creationId xmlns:a16="http://schemas.microsoft.com/office/drawing/2014/main" id="{73FFAC08-F66E-4918-8A87-7BF83A28857A}"/>
            </a:ext>
          </a:extLst>
        </xdr:cNvPr>
        <xdr:cNvCxnSpPr/>
      </xdr:nvCxnSpPr>
      <xdr:spPr>
        <a:xfrm flipV="1">
          <a:off x="3656965" y="5505831"/>
          <a:ext cx="640715" cy="10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131953</xdr:rowOff>
    </xdr:from>
    <xdr:to>
      <xdr:col>15</xdr:col>
      <xdr:colOff>187325</xdr:colOff>
      <xdr:row>28</xdr:row>
      <xdr:rowOff>62103</xdr:rowOff>
    </xdr:to>
    <xdr:sp macro="" textlink="">
      <xdr:nvSpPr>
        <xdr:cNvPr id="87" name="楕円 86">
          <a:extLst>
            <a:ext uri="{FF2B5EF4-FFF2-40B4-BE49-F238E27FC236}">
              <a16:creationId xmlns:a16="http://schemas.microsoft.com/office/drawing/2014/main" id="{5CC0BFA5-C353-4591-95FD-690A42A04E48}"/>
            </a:ext>
          </a:extLst>
        </xdr:cNvPr>
        <xdr:cNvSpPr/>
      </xdr:nvSpPr>
      <xdr:spPr>
        <a:xfrm>
          <a:off x="2926080" y="5517388"/>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11303</xdr:rowOff>
    </xdr:from>
    <xdr:to>
      <xdr:col>19</xdr:col>
      <xdr:colOff>136525</xdr:colOff>
      <xdr:row>28</xdr:row>
      <xdr:rowOff>54483</xdr:rowOff>
    </xdr:to>
    <xdr:cxnSp macro="">
      <xdr:nvCxnSpPr>
        <xdr:cNvPr id="88" name="直線コネクタ 87">
          <a:extLst>
            <a:ext uri="{FF2B5EF4-FFF2-40B4-BE49-F238E27FC236}">
              <a16:creationId xmlns:a16="http://schemas.microsoft.com/office/drawing/2014/main" id="{ADC1C161-2408-4255-93A2-59D248657F2F}"/>
            </a:ext>
          </a:extLst>
        </xdr:cNvPr>
        <xdr:cNvCxnSpPr/>
      </xdr:nvCxnSpPr>
      <xdr:spPr>
        <a:xfrm>
          <a:off x="2971165" y="5566283"/>
          <a:ext cx="68580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13589</xdr:rowOff>
    </xdr:from>
    <xdr:to>
      <xdr:col>11</xdr:col>
      <xdr:colOff>187325</xdr:colOff>
      <xdr:row>29</xdr:row>
      <xdr:rowOff>115189</xdr:rowOff>
    </xdr:to>
    <xdr:sp macro="" textlink="">
      <xdr:nvSpPr>
        <xdr:cNvPr id="89" name="楕円 88">
          <a:extLst>
            <a:ext uri="{FF2B5EF4-FFF2-40B4-BE49-F238E27FC236}">
              <a16:creationId xmlns:a16="http://schemas.microsoft.com/office/drawing/2014/main" id="{30AA65E2-CE63-4DCD-A0CE-61657B3625DF}"/>
            </a:ext>
          </a:extLst>
        </xdr:cNvPr>
        <xdr:cNvSpPr/>
      </xdr:nvSpPr>
      <xdr:spPr>
        <a:xfrm>
          <a:off x="2240280" y="5741924"/>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11303</xdr:rowOff>
    </xdr:from>
    <xdr:to>
      <xdr:col>15</xdr:col>
      <xdr:colOff>136525</xdr:colOff>
      <xdr:row>29</xdr:row>
      <xdr:rowOff>64389</xdr:rowOff>
    </xdr:to>
    <xdr:cxnSp macro="">
      <xdr:nvCxnSpPr>
        <xdr:cNvPr id="90" name="直線コネクタ 89">
          <a:extLst>
            <a:ext uri="{FF2B5EF4-FFF2-40B4-BE49-F238E27FC236}">
              <a16:creationId xmlns:a16="http://schemas.microsoft.com/office/drawing/2014/main" id="{C9BDE004-1C5B-4993-A311-C00A5C47789A}"/>
            </a:ext>
          </a:extLst>
        </xdr:cNvPr>
        <xdr:cNvCxnSpPr/>
      </xdr:nvCxnSpPr>
      <xdr:spPr>
        <a:xfrm flipV="1">
          <a:off x="2285365" y="5566283"/>
          <a:ext cx="685800" cy="218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137541</xdr:rowOff>
    </xdr:from>
    <xdr:to>
      <xdr:col>7</xdr:col>
      <xdr:colOff>187325</xdr:colOff>
      <xdr:row>29</xdr:row>
      <xdr:rowOff>67691</xdr:rowOff>
    </xdr:to>
    <xdr:sp macro="" textlink="">
      <xdr:nvSpPr>
        <xdr:cNvPr id="91" name="楕円 90">
          <a:extLst>
            <a:ext uri="{FF2B5EF4-FFF2-40B4-BE49-F238E27FC236}">
              <a16:creationId xmlns:a16="http://schemas.microsoft.com/office/drawing/2014/main" id="{1DF119CB-4283-453A-87AC-BD59359E2BA0}"/>
            </a:ext>
          </a:extLst>
        </xdr:cNvPr>
        <xdr:cNvSpPr/>
      </xdr:nvSpPr>
      <xdr:spPr>
        <a:xfrm>
          <a:off x="1554480" y="5686806"/>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16891</xdr:rowOff>
    </xdr:from>
    <xdr:to>
      <xdr:col>11</xdr:col>
      <xdr:colOff>136525</xdr:colOff>
      <xdr:row>29</xdr:row>
      <xdr:rowOff>64389</xdr:rowOff>
    </xdr:to>
    <xdr:cxnSp macro="">
      <xdr:nvCxnSpPr>
        <xdr:cNvPr id="92" name="直線コネクタ 91">
          <a:extLst>
            <a:ext uri="{FF2B5EF4-FFF2-40B4-BE49-F238E27FC236}">
              <a16:creationId xmlns:a16="http://schemas.microsoft.com/office/drawing/2014/main" id="{1EA9ECD8-7A81-4D2D-A514-775645C6DB5A}"/>
            </a:ext>
          </a:extLst>
        </xdr:cNvPr>
        <xdr:cNvCxnSpPr/>
      </xdr:nvCxnSpPr>
      <xdr:spPr>
        <a:xfrm>
          <a:off x="1599565" y="5745226"/>
          <a:ext cx="685800" cy="3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81678</xdr:rowOff>
    </xdr:from>
    <xdr:ext cx="405111" cy="259045"/>
    <xdr:sp macro="" textlink="">
      <xdr:nvSpPr>
        <xdr:cNvPr id="93" name="n_1aveValue有形固定資産減価償却率">
          <a:extLst>
            <a:ext uri="{FF2B5EF4-FFF2-40B4-BE49-F238E27FC236}">
              <a16:creationId xmlns:a16="http://schemas.microsoft.com/office/drawing/2014/main" id="{0BD42310-A03A-441F-9E35-FF4C57379833}"/>
            </a:ext>
          </a:extLst>
        </xdr:cNvPr>
        <xdr:cNvSpPr txBox="1"/>
      </xdr:nvSpPr>
      <xdr:spPr>
        <a:xfrm>
          <a:off x="3464569" y="5979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38498</xdr:rowOff>
    </xdr:from>
    <xdr:ext cx="405111" cy="259045"/>
    <xdr:sp macro="" textlink="">
      <xdr:nvSpPr>
        <xdr:cNvPr id="94" name="n_2aveValue有形固定資産減価償却率">
          <a:extLst>
            <a:ext uri="{FF2B5EF4-FFF2-40B4-BE49-F238E27FC236}">
              <a16:creationId xmlns:a16="http://schemas.microsoft.com/office/drawing/2014/main" id="{D708E2CB-11ED-4F45-9FF8-FC77B700D539}"/>
            </a:ext>
          </a:extLst>
        </xdr:cNvPr>
        <xdr:cNvSpPr txBox="1"/>
      </xdr:nvSpPr>
      <xdr:spPr>
        <a:xfrm>
          <a:off x="2793374" y="5934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158132</xdr:rowOff>
    </xdr:from>
    <xdr:ext cx="405111" cy="259045"/>
    <xdr:sp macro="" textlink="">
      <xdr:nvSpPr>
        <xdr:cNvPr id="95" name="n_3aveValue有形固定資産減価償却率">
          <a:extLst>
            <a:ext uri="{FF2B5EF4-FFF2-40B4-BE49-F238E27FC236}">
              <a16:creationId xmlns:a16="http://schemas.microsoft.com/office/drawing/2014/main" id="{FB281CDB-83DE-4AC3-B00C-D1A2871CE79C}"/>
            </a:ext>
          </a:extLst>
        </xdr:cNvPr>
        <xdr:cNvSpPr txBox="1"/>
      </xdr:nvSpPr>
      <xdr:spPr>
        <a:xfrm>
          <a:off x="2107574" y="5884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153814</xdr:rowOff>
    </xdr:from>
    <xdr:ext cx="405111" cy="259045"/>
    <xdr:sp macro="" textlink="">
      <xdr:nvSpPr>
        <xdr:cNvPr id="96" name="n_4aveValue有形固定資産減価償却率">
          <a:extLst>
            <a:ext uri="{FF2B5EF4-FFF2-40B4-BE49-F238E27FC236}">
              <a16:creationId xmlns:a16="http://schemas.microsoft.com/office/drawing/2014/main" id="{56F527AA-E4FD-46B6-82BC-6667A8354C91}"/>
            </a:ext>
          </a:extLst>
        </xdr:cNvPr>
        <xdr:cNvSpPr txBox="1"/>
      </xdr:nvSpPr>
      <xdr:spPr>
        <a:xfrm>
          <a:off x="1421774" y="587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121810</xdr:rowOff>
    </xdr:from>
    <xdr:ext cx="405111" cy="259045"/>
    <xdr:sp macro="" textlink="">
      <xdr:nvSpPr>
        <xdr:cNvPr id="97" name="n_1mainValue有形固定資産減価償却率">
          <a:extLst>
            <a:ext uri="{FF2B5EF4-FFF2-40B4-BE49-F238E27FC236}">
              <a16:creationId xmlns:a16="http://schemas.microsoft.com/office/drawing/2014/main" id="{DE00A599-DF9B-451E-9E7D-F898C7E9F926}"/>
            </a:ext>
          </a:extLst>
        </xdr:cNvPr>
        <xdr:cNvSpPr txBox="1"/>
      </xdr:nvSpPr>
      <xdr:spPr>
        <a:xfrm>
          <a:off x="3464569" y="5333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78630</xdr:rowOff>
    </xdr:from>
    <xdr:ext cx="405111" cy="259045"/>
    <xdr:sp macro="" textlink="">
      <xdr:nvSpPr>
        <xdr:cNvPr id="98" name="n_2mainValue有形固定資産減価償却率">
          <a:extLst>
            <a:ext uri="{FF2B5EF4-FFF2-40B4-BE49-F238E27FC236}">
              <a16:creationId xmlns:a16="http://schemas.microsoft.com/office/drawing/2014/main" id="{DB2BCED4-D339-4D55-A7D6-43AFDEBBE1D1}"/>
            </a:ext>
          </a:extLst>
        </xdr:cNvPr>
        <xdr:cNvSpPr txBox="1"/>
      </xdr:nvSpPr>
      <xdr:spPr>
        <a:xfrm>
          <a:off x="2793374" y="5288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131716</xdr:rowOff>
    </xdr:from>
    <xdr:ext cx="405111" cy="259045"/>
    <xdr:sp macro="" textlink="">
      <xdr:nvSpPr>
        <xdr:cNvPr id="99" name="n_3mainValue有形固定資産減価償却率">
          <a:extLst>
            <a:ext uri="{FF2B5EF4-FFF2-40B4-BE49-F238E27FC236}">
              <a16:creationId xmlns:a16="http://schemas.microsoft.com/office/drawing/2014/main" id="{56CFAA1D-2386-45DB-B15C-9C86810FF502}"/>
            </a:ext>
          </a:extLst>
        </xdr:cNvPr>
        <xdr:cNvSpPr txBox="1"/>
      </xdr:nvSpPr>
      <xdr:spPr>
        <a:xfrm>
          <a:off x="2107574" y="551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84218</xdr:rowOff>
    </xdr:from>
    <xdr:ext cx="405111" cy="259045"/>
    <xdr:sp macro="" textlink="">
      <xdr:nvSpPr>
        <xdr:cNvPr id="100" name="n_4mainValue有形固定資産減価償却率">
          <a:extLst>
            <a:ext uri="{FF2B5EF4-FFF2-40B4-BE49-F238E27FC236}">
              <a16:creationId xmlns:a16="http://schemas.microsoft.com/office/drawing/2014/main" id="{B428A424-8298-405E-94C2-3C6004910400}"/>
            </a:ext>
          </a:extLst>
        </xdr:cNvPr>
        <xdr:cNvSpPr txBox="1"/>
      </xdr:nvSpPr>
      <xdr:spPr>
        <a:xfrm>
          <a:off x="1421774" y="5467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E211C0EA-060F-49C2-AA5B-5418FB66D59C}"/>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6A9E0A7E-39C8-4785-8CA7-CA8521B235E0}"/>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B01E8CD-8560-4420-AA02-A334A8CF18D3}"/>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E893FEC0-04B7-486A-8008-03EC2D67753B}"/>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6FE54484-742D-4A12-AF2C-2DF2B90CBF81}"/>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B0E9FBD-46A6-4367-B4D8-9A6928771A7A}"/>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878B1A10-C87A-4D45-9936-2A589BA14BFF}"/>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EF416980-BAEB-4A43-B7C5-213842105A95}"/>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98895B7D-90B5-45CA-9F65-F82F14570484}"/>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2E13DC69-FFDE-4005-8D11-BFEC6695900E}"/>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CD781894-B575-4962-921D-6485669403F6}"/>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D00772FC-23C0-4977-94D6-33A73DE81B38}"/>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CA51998C-C2C6-48A6-9665-7C66496AB224}"/>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債務償還比率は、新庁舎整備等の事業により、基金残高が減少したことで、充当可能財源が減となり、また、人件費や扶助費等の経常経費の増加に伴い、経常経費充当一般財源等が増加したため、前年度と比べて悪化した。</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今後、実施予定の大規模事業において、多額の地方債の発行および基金の取崩しを予定していることから、財政推計を踏まえ</a:t>
          </a:r>
          <a:r>
            <a:rPr kumimoji="1" lang="ja-JP" altLang="en-US" sz="1100">
              <a:latin typeface="ＭＳ Ｐゴシック" panose="020B0600070205080204" pitchFamily="50" charset="-128"/>
              <a:ea typeface="ＭＳ Ｐゴシック" panose="020B0600070205080204" pitchFamily="50" charset="-128"/>
            </a:rPr>
            <a:t>、比率の変動には注視していく必要がある。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A5210B6-008C-48D4-8587-12BF64134C5A}"/>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34B40F24-8430-4A49-BEC0-9FBC755313B2}"/>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4B6AEA93-4D8D-4536-AA87-56F18062EAF9}"/>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6BA157CD-3EC4-4F32-B8EC-251FD1FE5AE5}"/>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E161046A-045F-49C1-B6B1-FFA3CA9923BF}"/>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16CA9378-EF43-4F4F-9252-B99A2A897A9C}"/>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E2EEE0E8-695C-45C8-813C-4ACE2E7A3739}"/>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DFFA9166-88AA-4512-952B-4809151AC83B}"/>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9FDFC953-8113-4D24-A0BE-6C6EE58AA671}"/>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20C896F4-8073-4910-BD09-31921B8010A7}"/>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E4055CAB-00D6-42AB-9982-0B814111F83E}"/>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8854F944-0A52-49CB-B3AA-F419CAC2FF61}"/>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2BAAE6A9-99A0-4243-B82B-317556B45507}"/>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D8C9B276-E0BA-4A9D-8DAC-28DADA572837}"/>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91AFCF79-5968-4813-9092-F2333715FDD5}"/>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113729</xdr:rowOff>
    </xdr:to>
    <xdr:cxnSp macro="">
      <xdr:nvCxnSpPr>
        <xdr:cNvPr id="129" name="直線コネクタ 128">
          <a:extLst>
            <a:ext uri="{FF2B5EF4-FFF2-40B4-BE49-F238E27FC236}">
              <a16:creationId xmlns:a16="http://schemas.microsoft.com/office/drawing/2014/main" id="{F4B34126-D581-43EF-89C8-680FFB7E1FFC}"/>
            </a:ext>
          </a:extLst>
        </xdr:cNvPr>
        <xdr:cNvCxnSpPr/>
      </xdr:nvCxnSpPr>
      <xdr:spPr>
        <a:xfrm flipV="1">
          <a:off x="13313410" y="5295688"/>
          <a:ext cx="1269" cy="1228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117556</xdr:rowOff>
    </xdr:from>
    <xdr:ext cx="560923" cy="259045"/>
    <xdr:sp macro="" textlink="">
      <xdr:nvSpPr>
        <xdr:cNvPr id="130" name="債務償還比率最小値テキスト">
          <a:extLst>
            <a:ext uri="{FF2B5EF4-FFF2-40B4-BE49-F238E27FC236}">
              <a16:creationId xmlns:a16="http://schemas.microsoft.com/office/drawing/2014/main" id="{FDFD8D99-58B0-4202-B33D-83F6F4213322}"/>
            </a:ext>
          </a:extLst>
        </xdr:cNvPr>
        <xdr:cNvSpPr txBox="1"/>
      </xdr:nvSpPr>
      <xdr:spPr>
        <a:xfrm>
          <a:off x="13369925" y="65278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113729</xdr:rowOff>
    </xdr:from>
    <xdr:to>
      <xdr:col>76</xdr:col>
      <xdr:colOff>111125</xdr:colOff>
      <xdr:row>33</xdr:row>
      <xdr:rowOff>113729</xdr:rowOff>
    </xdr:to>
    <xdr:cxnSp macro="">
      <xdr:nvCxnSpPr>
        <xdr:cNvPr id="131" name="直線コネクタ 130">
          <a:extLst>
            <a:ext uri="{FF2B5EF4-FFF2-40B4-BE49-F238E27FC236}">
              <a16:creationId xmlns:a16="http://schemas.microsoft.com/office/drawing/2014/main" id="{DA93554F-FA7E-41B3-876C-E26746F50607}"/>
            </a:ext>
          </a:extLst>
        </xdr:cNvPr>
        <xdr:cNvCxnSpPr/>
      </xdr:nvCxnSpPr>
      <xdr:spPr>
        <a:xfrm>
          <a:off x="13251180" y="6524054"/>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3CC49C12-A6A8-491F-8D24-D1092B22A5F5}"/>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F90DCB33-73E1-4009-9FEA-3C1DF86E5C45}"/>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14227</xdr:rowOff>
    </xdr:from>
    <xdr:ext cx="469744" cy="259045"/>
    <xdr:sp macro="" textlink="">
      <xdr:nvSpPr>
        <xdr:cNvPr id="134" name="債務償還比率平均値テキスト">
          <a:extLst>
            <a:ext uri="{FF2B5EF4-FFF2-40B4-BE49-F238E27FC236}">
              <a16:creationId xmlns:a16="http://schemas.microsoft.com/office/drawing/2014/main" id="{DFC9D4AB-AEC4-44B4-8400-3A73E74561E0}"/>
            </a:ext>
          </a:extLst>
        </xdr:cNvPr>
        <xdr:cNvSpPr txBox="1"/>
      </xdr:nvSpPr>
      <xdr:spPr>
        <a:xfrm>
          <a:off x="13369925" y="57425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162800</xdr:rowOff>
    </xdr:from>
    <xdr:to>
      <xdr:col>76</xdr:col>
      <xdr:colOff>73025</xdr:colOff>
      <xdr:row>30</xdr:row>
      <xdr:rowOff>92950</xdr:rowOff>
    </xdr:to>
    <xdr:sp macro="" textlink="">
      <xdr:nvSpPr>
        <xdr:cNvPr id="135" name="フローチャート: 判断 134">
          <a:extLst>
            <a:ext uri="{FF2B5EF4-FFF2-40B4-BE49-F238E27FC236}">
              <a16:creationId xmlns:a16="http://schemas.microsoft.com/office/drawing/2014/main" id="{0AEC1A8C-C38D-48E3-94A1-80BE7C5E89CF}"/>
            </a:ext>
          </a:extLst>
        </xdr:cNvPr>
        <xdr:cNvSpPr/>
      </xdr:nvSpPr>
      <xdr:spPr>
        <a:xfrm>
          <a:off x="13289280" y="58892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155603</xdr:rowOff>
    </xdr:from>
    <xdr:to>
      <xdr:col>72</xdr:col>
      <xdr:colOff>123825</xdr:colOff>
      <xdr:row>30</xdr:row>
      <xdr:rowOff>85753</xdr:rowOff>
    </xdr:to>
    <xdr:sp macro="" textlink="">
      <xdr:nvSpPr>
        <xdr:cNvPr id="136" name="フローチャート: 判断 135">
          <a:extLst>
            <a:ext uri="{FF2B5EF4-FFF2-40B4-BE49-F238E27FC236}">
              <a16:creationId xmlns:a16="http://schemas.microsoft.com/office/drawing/2014/main" id="{4BA2CC85-9FA5-4650-B0D4-BB964BDE9143}"/>
            </a:ext>
          </a:extLst>
        </xdr:cNvPr>
        <xdr:cNvSpPr/>
      </xdr:nvSpPr>
      <xdr:spPr>
        <a:xfrm>
          <a:off x="12629515" y="588012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109665</xdr:rowOff>
    </xdr:from>
    <xdr:to>
      <xdr:col>68</xdr:col>
      <xdr:colOff>123825</xdr:colOff>
      <xdr:row>30</xdr:row>
      <xdr:rowOff>39815</xdr:rowOff>
    </xdr:to>
    <xdr:sp macro="" textlink="">
      <xdr:nvSpPr>
        <xdr:cNvPr id="137" name="フローチャート: 判断 136">
          <a:extLst>
            <a:ext uri="{FF2B5EF4-FFF2-40B4-BE49-F238E27FC236}">
              <a16:creationId xmlns:a16="http://schemas.microsoft.com/office/drawing/2014/main" id="{AA0CBE21-111A-4F9D-8817-FCFAE35531F3}"/>
            </a:ext>
          </a:extLst>
        </xdr:cNvPr>
        <xdr:cNvSpPr/>
      </xdr:nvSpPr>
      <xdr:spPr>
        <a:xfrm>
          <a:off x="11943715" y="5832285"/>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106257</xdr:rowOff>
    </xdr:from>
    <xdr:to>
      <xdr:col>64</xdr:col>
      <xdr:colOff>123825</xdr:colOff>
      <xdr:row>31</xdr:row>
      <xdr:rowOff>36407</xdr:rowOff>
    </xdr:to>
    <xdr:sp macro="" textlink="">
      <xdr:nvSpPr>
        <xdr:cNvPr id="138" name="フローチャート: 判断 137">
          <a:extLst>
            <a:ext uri="{FF2B5EF4-FFF2-40B4-BE49-F238E27FC236}">
              <a16:creationId xmlns:a16="http://schemas.microsoft.com/office/drawing/2014/main" id="{F22AB34B-B47E-4A64-A387-8006EFEF61E0}"/>
            </a:ext>
          </a:extLst>
        </xdr:cNvPr>
        <xdr:cNvSpPr/>
      </xdr:nvSpPr>
      <xdr:spPr>
        <a:xfrm>
          <a:off x="11257915" y="600032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110695</xdr:rowOff>
    </xdr:from>
    <xdr:to>
      <xdr:col>60</xdr:col>
      <xdr:colOff>123825</xdr:colOff>
      <xdr:row>31</xdr:row>
      <xdr:rowOff>40845</xdr:rowOff>
    </xdr:to>
    <xdr:sp macro="" textlink="">
      <xdr:nvSpPr>
        <xdr:cNvPr id="139" name="フローチャート: 判断 138">
          <a:extLst>
            <a:ext uri="{FF2B5EF4-FFF2-40B4-BE49-F238E27FC236}">
              <a16:creationId xmlns:a16="http://schemas.microsoft.com/office/drawing/2014/main" id="{3C808857-FD1A-4A8A-B53F-0C920E77F2E9}"/>
            </a:ext>
          </a:extLst>
        </xdr:cNvPr>
        <xdr:cNvSpPr/>
      </xdr:nvSpPr>
      <xdr:spPr>
        <a:xfrm>
          <a:off x="10572115" y="6006670"/>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48E5366-7D52-4E2C-BC70-07AD39322238}"/>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E0C89182-4408-4BE7-9220-49688EDFFE30}"/>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CDD5F02-0221-4665-BF05-5C11427A1B43}"/>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09BEF2F-A0FE-4952-9E98-C1C429CDB57B}"/>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5BB716B7-6F53-474B-BE8F-BC6F3634B0E6}"/>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7013</xdr:rowOff>
    </xdr:from>
    <xdr:to>
      <xdr:col>76</xdr:col>
      <xdr:colOff>73025</xdr:colOff>
      <xdr:row>31</xdr:row>
      <xdr:rowOff>108613</xdr:rowOff>
    </xdr:to>
    <xdr:sp macro="" textlink="">
      <xdr:nvSpPr>
        <xdr:cNvPr id="145" name="楕円 144">
          <a:extLst>
            <a:ext uri="{FF2B5EF4-FFF2-40B4-BE49-F238E27FC236}">
              <a16:creationId xmlns:a16="http://schemas.microsoft.com/office/drawing/2014/main" id="{9BDA71A1-F1EC-4E80-A1CC-621C983BF174}"/>
            </a:ext>
          </a:extLst>
        </xdr:cNvPr>
        <xdr:cNvSpPr/>
      </xdr:nvSpPr>
      <xdr:spPr>
        <a:xfrm>
          <a:off x="13289280" y="6076343"/>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156890</xdr:rowOff>
    </xdr:from>
    <xdr:ext cx="469744" cy="259045"/>
    <xdr:sp macro="" textlink="">
      <xdr:nvSpPr>
        <xdr:cNvPr id="146" name="債務償還比率該当値テキスト">
          <a:extLst>
            <a:ext uri="{FF2B5EF4-FFF2-40B4-BE49-F238E27FC236}">
              <a16:creationId xmlns:a16="http://schemas.microsoft.com/office/drawing/2014/main" id="{B2F82A18-5161-4F90-AE56-ADAB91E57977}"/>
            </a:ext>
          </a:extLst>
        </xdr:cNvPr>
        <xdr:cNvSpPr txBox="1"/>
      </xdr:nvSpPr>
      <xdr:spPr>
        <a:xfrm>
          <a:off x="13369925" y="605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97910</xdr:rowOff>
    </xdr:from>
    <xdr:to>
      <xdr:col>72</xdr:col>
      <xdr:colOff>123825</xdr:colOff>
      <xdr:row>30</xdr:row>
      <xdr:rowOff>28060</xdr:rowOff>
    </xdr:to>
    <xdr:sp macro="" textlink="">
      <xdr:nvSpPr>
        <xdr:cNvPr id="147" name="楕円 146">
          <a:extLst>
            <a:ext uri="{FF2B5EF4-FFF2-40B4-BE49-F238E27FC236}">
              <a16:creationId xmlns:a16="http://schemas.microsoft.com/office/drawing/2014/main" id="{4969B293-CC12-43C4-B258-FFED3966ECD3}"/>
            </a:ext>
          </a:extLst>
        </xdr:cNvPr>
        <xdr:cNvSpPr/>
      </xdr:nvSpPr>
      <xdr:spPr>
        <a:xfrm>
          <a:off x="12629515" y="5818625"/>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148710</xdr:rowOff>
    </xdr:from>
    <xdr:to>
      <xdr:col>76</xdr:col>
      <xdr:colOff>22225</xdr:colOff>
      <xdr:row>31</xdr:row>
      <xdr:rowOff>57813</xdr:rowOff>
    </xdr:to>
    <xdr:cxnSp macro="">
      <xdr:nvCxnSpPr>
        <xdr:cNvPr id="148" name="直線コネクタ 147">
          <a:extLst>
            <a:ext uri="{FF2B5EF4-FFF2-40B4-BE49-F238E27FC236}">
              <a16:creationId xmlns:a16="http://schemas.microsoft.com/office/drawing/2014/main" id="{A752E544-B03A-48EC-A94F-671C72C03519}"/>
            </a:ext>
          </a:extLst>
        </xdr:cNvPr>
        <xdr:cNvCxnSpPr/>
      </xdr:nvCxnSpPr>
      <xdr:spPr>
        <a:xfrm>
          <a:off x="12684125" y="5873235"/>
          <a:ext cx="631190" cy="248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79199</xdr:rowOff>
    </xdr:from>
    <xdr:to>
      <xdr:col>68</xdr:col>
      <xdr:colOff>123825</xdr:colOff>
      <xdr:row>30</xdr:row>
      <xdr:rowOff>9349</xdr:rowOff>
    </xdr:to>
    <xdr:sp macro="" textlink="">
      <xdr:nvSpPr>
        <xdr:cNvPr id="149" name="楕円 148">
          <a:extLst>
            <a:ext uri="{FF2B5EF4-FFF2-40B4-BE49-F238E27FC236}">
              <a16:creationId xmlns:a16="http://schemas.microsoft.com/office/drawing/2014/main" id="{A6851A81-4A92-4083-A0C1-EB7D8523A4A6}"/>
            </a:ext>
          </a:extLst>
        </xdr:cNvPr>
        <xdr:cNvSpPr/>
      </xdr:nvSpPr>
      <xdr:spPr>
        <a:xfrm>
          <a:off x="11943715" y="5803724"/>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129999</xdr:rowOff>
    </xdr:from>
    <xdr:to>
      <xdr:col>72</xdr:col>
      <xdr:colOff>73025</xdr:colOff>
      <xdr:row>29</xdr:row>
      <xdr:rowOff>148710</xdr:rowOff>
    </xdr:to>
    <xdr:cxnSp macro="">
      <xdr:nvCxnSpPr>
        <xdr:cNvPr id="150" name="直線コネクタ 149">
          <a:extLst>
            <a:ext uri="{FF2B5EF4-FFF2-40B4-BE49-F238E27FC236}">
              <a16:creationId xmlns:a16="http://schemas.microsoft.com/office/drawing/2014/main" id="{D8850215-1B66-4463-A5E5-D360DE4D5714}"/>
            </a:ext>
          </a:extLst>
        </xdr:cNvPr>
        <xdr:cNvCxnSpPr/>
      </xdr:nvCxnSpPr>
      <xdr:spPr>
        <a:xfrm>
          <a:off x="11998325" y="5858334"/>
          <a:ext cx="685800" cy="1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90784</xdr:rowOff>
    </xdr:from>
    <xdr:to>
      <xdr:col>64</xdr:col>
      <xdr:colOff>123825</xdr:colOff>
      <xdr:row>31</xdr:row>
      <xdr:rowOff>20934</xdr:rowOff>
    </xdr:to>
    <xdr:sp macro="" textlink="">
      <xdr:nvSpPr>
        <xdr:cNvPr id="151" name="楕円 150">
          <a:extLst>
            <a:ext uri="{FF2B5EF4-FFF2-40B4-BE49-F238E27FC236}">
              <a16:creationId xmlns:a16="http://schemas.microsoft.com/office/drawing/2014/main" id="{5AFEA656-7858-4718-BD67-ACEEB07BD9B5}"/>
            </a:ext>
          </a:extLst>
        </xdr:cNvPr>
        <xdr:cNvSpPr/>
      </xdr:nvSpPr>
      <xdr:spPr>
        <a:xfrm>
          <a:off x="11257915" y="5990569"/>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129999</xdr:rowOff>
    </xdr:from>
    <xdr:to>
      <xdr:col>68</xdr:col>
      <xdr:colOff>73025</xdr:colOff>
      <xdr:row>30</xdr:row>
      <xdr:rowOff>141584</xdr:rowOff>
    </xdr:to>
    <xdr:cxnSp macro="">
      <xdr:nvCxnSpPr>
        <xdr:cNvPr id="152" name="直線コネクタ 151">
          <a:extLst>
            <a:ext uri="{FF2B5EF4-FFF2-40B4-BE49-F238E27FC236}">
              <a16:creationId xmlns:a16="http://schemas.microsoft.com/office/drawing/2014/main" id="{878A6C1A-C0F5-435A-B496-8E7C8E4D6948}"/>
            </a:ext>
          </a:extLst>
        </xdr:cNvPr>
        <xdr:cNvCxnSpPr/>
      </xdr:nvCxnSpPr>
      <xdr:spPr>
        <a:xfrm flipV="1">
          <a:off x="11312525" y="5858334"/>
          <a:ext cx="685800" cy="17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138811</xdr:rowOff>
    </xdr:from>
    <xdr:to>
      <xdr:col>60</xdr:col>
      <xdr:colOff>123825</xdr:colOff>
      <xdr:row>30</xdr:row>
      <xdr:rowOff>68961</xdr:rowOff>
    </xdr:to>
    <xdr:sp macro="" textlink="">
      <xdr:nvSpPr>
        <xdr:cNvPr id="153" name="楕円 152">
          <a:extLst>
            <a:ext uri="{FF2B5EF4-FFF2-40B4-BE49-F238E27FC236}">
              <a16:creationId xmlns:a16="http://schemas.microsoft.com/office/drawing/2014/main" id="{3FC54228-5F5F-4954-994D-2EA8E8229246}"/>
            </a:ext>
          </a:extLst>
        </xdr:cNvPr>
        <xdr:cNvSpPr/>
      </xdr:nvSpPr>
      <xdr:spPr>
        <a:xfrm>
          <a:off x="10572115" y="585952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18161</xdr:rowOff>
    </xdr:from>
    <xdr:to>
      <xdr:col>64</xdr:col>
      <xdr:colOff>73025</xdr:colOff>
      <xdr:row>30</xdr:row>
      <xdr:rowOff>141584</xdr:rowOff>
    </xdr:to>
    <xdr:cxnSp macro="">
      <xdr:nvCxnSpPr>
        <xdr:cNvPr id="154" name="直線コネクタ 153">
          <a:extLst>
            <a:ext uri="{FF2B5EF4-FFF2-40B4-BE49-F238E27FC236}">
              <a16:creationId xmlns:a16="http://schemas.microsoft.com/office/drawing/2014/main" id="{B2FA583C-7C01-4F63-A642-00260B9D2E0E}"/>
            </a:ext>
          </a:extLst>
        </xdr:cNvPr>
        <xdr:cNvCxnSpPr/>
      </xdr:nvCxnSpPr>
      <xdr:spPr>
        <a:xfrm>
          <a:off x="10626725" y="5917946"/>
          <a:ext cx="685800" cy="11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76880</xdr:rowOff>
    </xdr:from>
    <xdr:ext cx="469744" cy="259045"/>
    <xdr:sp macro="" textlink="">
      <xdr:nvSpPr>
        <xdr:cNvPr id="155" name="n_1aveValue債務償還比率">
          <a:extLst>
            <a:ext uri="{FF2B5EF4-FFF2-40B4-BE49-F238E27FC236}">
              <a16:creationId xmlns:a16="http://schemas.microsoft.com/office/drawing/2014/main" id="{3BA0A2D7-CD8B-43C5-9832-BAA7DC5EDE06}"/>
            </a:ext>
          </a:extLst>
        </xdr:cNvPr>
        <xdr:cNvSpPr txBox="1"/>
      </xdr:nvSpPr>
      <xdr:spPr>
        <a:xfrm>
          <a:off x="12459412" y="5972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30942</xdr:rowOff>
    </xdr:from>
    <xdr:ext cx="469744" cy="259045"/>
    <xdr:sp macro="" textlink="">
      <xdr:nvSpPr>
        <xdr:cNvPr id="156" name="n_2aveValue債務償還比率">
          <a:extLst>
            <a:ext uri="{FF2B5EF4-FFF2-40B4-BE49-F238E27FC236}">
              <a16:creationId xmlns:a16="http://schemas.microsoft.com/office/drawing/2014/main" id="{88B00B3B-E518-42FC-AAFD-EFAC3F8822E0}"/>
            </a:ext>
          </a:extLst>
        </xdr:cNvPr>
        <xdr:cNvSpPr txBox="1"/>
      </xdr:nvSpPr>
      <xdr:spPr>
        <a:xfrm>
          <a:off x="11780597" y="5925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27534</xdr:rowOff>
    </xdr:from>
    <xdr:ext cx="469744" cy="259045"/>
    <xdr:sp macro="" textlink="">
      <xdr:nvSpPr>
        <xdr:cNvPr id="157" name="n_3aveValue債務償還比率">
          <a:extLst>
            <a:ext uri="{FF2B5EF4-FFF2-40B4-BE49-F238E27FC236}">
              <a16:creationId xmlns:a16="http://schemas.microsoft.com/office/drawing/2014/main" id="{C03E6853-14EA-4107-AD70-19D412B6838A}"/>
            </a:ext>
          </a:extLst>
        </xdr:cNvPr>
        <xdr:cNvSpPr txBox="1"/>
      </xdr:nvSpPr>
      <xdr:spPr>
        <a:xfrm>
          <a:off x="11094797" y="609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31972</xdr:rowOff>
    </xdr:from>
    <xdr:ext cx="469744" cy="259045"/>
    <xdr:sp macro="" textlink="">
      <xdr:nvSpPr>
        <xdr:cNvPr id="158" name="n_4aveValue債務償還比率">
          <a:extLst>
            <a:ext uri="{FF2B5EF4-FFF2-40B4-BE49-F238E27FC236}">
              <a16:creationId xmlns:a16="http://schemas.microsoft.com/office/drawing/2014/main" id="{E51820CA-4699-4A37-B0ED-C9385223C8E9}"/>
            </a:ext>
          </a:extLst>
        </xdr:cNvPr>
        <xdr:cNvSpPr txBox="1"/>
      </xdr:nvSpPr>
      <xdr:spPr>
        <a:xfrm>
          <a:off x="10408997" y="609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44587</xdr:rowOff>
    </xdr:from>
    <xdr:ext cx="469744" cy="259045"/>
    <xdr:sp macro="" textlink="">
      <xdr:nvSpPr>
        <xdr:cNvPr id="159" name="n_1mainValue債務償還比率">
          <a:extLst>
            <a:ext uri="{FF2B5EF4-FFF2-40B4-BE49-F238E27FC236}">
              <a16:creationId xmlns:a16="http://schemas.microsoft.com/office/drawing/2014/main" id="{D94B54C4-1AD8-4B89-86E5-84BA7CFA6B0B}"/>
            </a:ext>
          </a:extLst>
        </xdr:cNvPr>
        <xdr:cNvSpPr txBox="1"/>
      </xdr:nvSpPr>
      <xdr:spPr>
        <a:xfrm>
          <a:off x="12459412" y="559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25876</xdr:rowOff>
    </xdr:from>
    <xdr:ext cx="469744" cy="259045"/>
    <xdr:sp macro="" textlink="">
      <xdr:nvSpPr>
        <xdr:cNvPr id="160" name="n_2mainValue債務償還比率">
          <a:extLst>
            <a:ext uri="{FF2B5EF4-FFF2-40B4-BE49-F238E27FC236}">
              <a16:creationId xmlns:a16="http://schemas.microsoft.com/office/drawing/2014/main" id="{39D4EB21-2211-4031-B002-E26CA235CDD4}"/>
            </a:ext>
          </a:extLst>
        </xdr:cNvPr>
        <xdr:cNvSpPr txBox="1"/>
      </xdr:nvSpPr>
      <xdr:spPr>
        <a:xfrm>
          <a:off x="11780597" y="5575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37461</xdr:rowOff>
    </xdr:from>
    <xdr:ext cx="469744" cy="259045"/>
    <xdr:sp macro="" textlink="">
      <xdr:nvSpPr>
        <xdr:cNvPr id="161" name="n_3mainValue債務償還比率">
          <a:extLst>
            <a:ext uri="{FF2B5EF4-FFF2-40B4-BE49-F238E27FC236}">
              <a16:creationId xmlns:a16="http://schemas.microsoft.com/office/drawing/2014/main" id="{75E536B4-2965-4D6B-AC69-591A88733E42}"/>
            </a:ext>
          </a:extLst>
        </xdr:cNvPr>
        <xdr:cNvSpPr txBox="1"/>
      </xdr:nvSpPr>
      <xdr:spPr>
        <a:xfrm>
          <a:off x="11094797" y="5761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85488</xdr:rowOff>
    </xdr:from>
    <xdr:ext cx="469744" cy="259045"/>
    <xdr:sp macro="" textlink="">
      <xdr:nvSpPr>
        <xdr:cNvPr id="162" name="n_4mainValue債務償還比率">
          <a:extLst>
            <a:ext uri="{FF2B5EF4-FFF2-40B4-BE49-F238E27FC236}">
              <a16:creationId xmlns:a16="http://schemas.microsoft.com/office/drawing/2014/main" id="{C8AB47BF-A97A-4C36-8F56-2FCFAE2D1A09}"/>
            </a:ext>
          </a:extLst>
        </xdr:cNvPr>
        <xdr:cNvSpPr txBox="1"/>
      </xdr:nvSpPr>
      <xdr:spPr>
        <a:xfrm>
          <a:off x="10408997" y="564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B9190538-6F56-43F3-9F01-7888509EAE7F}"/>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62A54DBB-BC24-4915-B9D3-E0416AE5D5A7}"/>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F873943E-7C86-4CE9-A536-E3B1B35A79C5}"/>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F097CAC2-08C7-4473-9ACE-4D5B6B809159}"/>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318504A-B46A-424A-B237-BF06EFF9F38D}"/>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336523C8-42DA-4A2C-8D61-09047441A13C}"/>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D2ACD8E-6A1A-4A56-861B-B7F40A5A865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AD24EE0-D690-47EB-9BDA-53966FD5D365}"/>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BA95CB5-8FD0-493D-9816-73976ECE88FA}"/>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4562FE5-8214-4CFE-880F-9A29132D8799}"/>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49C060C-5C64-4297-A584-175E5EB80955}"/>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93D0EA9-1793-4B2F-8E68-9D5D1DD7E6A5}"/>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85C28D2-6018-4A9A-977F-6CB85A78ACC1}"/>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F084C98-07E4-4146-B972-68367DEAFCC0}"/>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F8D3C2C-BDB1-4E9B-BE4C-0BAA9BF71136}"/>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C98FDF3-EF18-4E6F-AF85-B68C1ECA8DFA}"/>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85,856
84,710
55.73
38,122,791
37,319,134
655,232
19,007,150
35,830,754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398A537-3785-45BA-9509-BD4AC13D3F19}"/>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61A357D-8E55-44E6-A697-BEE4E042E2BE}"/>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532DDEC-A934-4402-AC9D-BC390E55AFB7}"/>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13F7428-1D5C-4923-A937-3E9578D7A555}"/>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EAF2194-69AC-40D3-8829-755523043724}"/>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99E00CE-A6B7-4540-AA6F-F5598F765090}"/>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781D5F8-91CA-4821-8733-40E016A499B4}"/>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BEE184E-3DB2-4990-8652-814CD063C81D}"/>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50FBE5A-1A8D-4714-8DDF-A304C40BACBA}"/>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A38FE7B-E04A-4F94-B334-E37F86841950}"/>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4C64766-3873-4CBD-9DED-17E90DA09CD2}"/>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FF4A866-1583-444C-8230-45868BAE6A19}"/>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679F058-C870-434D-B4A6-4964C33D2BA5}"/>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E9C72DC-4C31-4CAD-AD81-D42571625E06}"/>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5EE1923-6934-47BB-900C-72078B3C44E9}"/>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432044E-5537-47F5-BE81-3FD1FC14DC2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0DD97FF-FCF6-48C0-BAE8-E40C99D0A80F}"/>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3D7952D-5277-44BD-ADC9-6FD5723068A7}"/>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BF3AEB6-4E5B-4BD1-8BE5-902048986E3F}"/>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12AE81F-C555-4635-AEF8-E585AD955FCC}"/>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C34A92A-75BF-48B1-95F5-24C8B1D0720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5CCC9BD-6920-4208-A3F3-DE93E955261C}"/>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AF94A66-7B69-44BF-9C62-427C386F1F77}"/>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8FA6BF4-E0B4-479B-AC9E-F06975EC9361}"/>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8317499-EED2-4941-9490-801DDC811628}"/>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36C1D5A-9E92-4883-9306-7093FF8B5439}"/>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1547966-7040-49C2-82CF-EB6F270AD531}"/>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A7887DE-2C42-4799-9A0D-99BF6389B707}"/>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A7D59DB-5125-4486-8040-3CBC407750DB}"/>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FBD5374-6195-4275-84BC-7208923F9593}"/>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1988821-05E6-41AC-B20A-4B6ADC4EBD10}"/>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8731180-BD25-49EB-997D-F96FA5DF7153}"/>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7E718EA3-CCB4-4D5B-9AD0-389B540E5072}"/>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1BC8F419-D69B-459D-85DD-A2784D65BB18}"/>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5B9E40C6-F047-4110-B5AD-48CF5C7D7FB9}"/>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A54361CC-AF46-47ED-8AA2-4800C9CB5F42}"/>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FF92AAD-05A7-4B2D-AE68-9042B5D4C0F2}"/>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53E1CA7-9724-4CA4-9377-18091D58B3D2}"/>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B3AB5C24-FC1B-449B-8783-B2DD9940518B}"/>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BBE315A-4600-4912-87D2-EAA0F0E75EEF}"/>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EF708767-43D1-4424-A1A1-084E7B564B3B}"/>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B4FD0132-766E-4D27-8FBD-FF98C8666063}"/>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513649B4-7917-4B54-A4E4-43E577BF9400}"/>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55626</xdr:rowOff>
    </xdr:from>
    <xdr:to>
      <xdr:col>24</xdr:col>
      <xdr:colOff>62865</xdr:colOff>
      <xdr:row>40</xdr:row>
      <xdr:rowOff>23622</xdr:rowOff>
    </xdr:to>
    <xdr:cxnSp macro="">
      <xdr:nvCxnSpPr>
        <xdr:cNvPr id="55" name="直線コネクタ 54">
          <a:extLst>
            <a:ext uri="{FF2B5EF4-FFF2-40B4-BE49-F238E27FC236}">
              <a16:creationId xmlns:a16="http://schemas.microsoft.com/office/drawing/2014/main" id="{EB313909-AA1E-4992-8BCB-E9F60ED791D1}"/>
            </a:ext>
          </a:extLst>
        </xdr:cNvPr>
        <xdr:cNvCxnSpPr/>
      </xdr:nvCxnSpPr>
      <xdr:spPr>
        <a:xfrm flipV="1">
          <a:off x="4173855" y="5717286"/>
          <a:ext cx="0" cy="1160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27449</xdr:rowOff>
    </xdr:from>
    <xdr:ext cx="405111" cy="259045"/>
    <xdr:sp macro="" textlink="">
      <xdr:nvSpPr>
        <xdr:cNvPr id="56" name="【道路】&#10;有形固定資産減価償却率最小値テキスト">
          <a:extLst>
            <a:ext uri="{FF2B5EF4-FFF2-40B4-BE49-F238E27FC236}">
              <a16:creationId xmlns:a16="http://schemas.microsoft.com/office/drawing/2014/main" id="{3837C7A3-66FB-48F6-8EFB-A263A5426E3C}"/>
            </a:ext>
          </a:extLst>
        </xdr:cNvPr>
        <xdr:cNvSpPr txBox="1"/>
      </xdr:nvSpPr>
      <xdr:spPr>
        <a:xfrm>
          <a:off x="4212590" y="6883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23622</xdr:rowOff>
    </xdr:from>
    <xdr:to>
      <xdr:col>24</xdr:col>
      <xdr:colOff>152400</xdr:colOff>
      <xdr:row>40</xdr:row>
      <xdr:rowOff>23622</xdr:rowOff>
    </xdr:to>
    <xdr:cxnSp macro="">
      <xdr:nvCxnSpPr>
        <xdr:cNvPr id="57" name="直線コネクタ 56">
          <a:extLst>
            <a:ext uri="{FF2B5EF4-FFF2-40B4-BE49-F238E27FC236}">
              <a16:creationId xmlns:a16="http://schemas.microsoft.com/office/drawing/2014/main" id="{E44775D0-7039-4441-9BFD-E42C9FAE5D81}"/>
            </a:ext>
          </a:extLst>
        </xdr:cNvPr>
        <xdr:cNvCxnSpPr/>
      </xdr:nvCxnSpPr>
      <xdr:spPr>
        <a:xfrm>
          <a:off x="4112260" y="68778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2303</xdr:rowOff>
    </xdr:from>
    <xdr:ext cx="405111" cy="259045"/>
    <xdr:sp macro="" textlink="">
      <xdr:nvSpPr>
        <xdr:cNvPr id="58" name="【道路】&#10;有形固定資産減価償却率最大値テキスト">
          <a:extLst>
            <a:ext uri="{FF2B5EF4-FFF2-40B4-BE49-F238E27FC236}">
              <a16:creationId xmlns:a16="http://schemas.microsoft.com/office/drawing/2014/main" id="{14DA9E28-A5D1-405C-9076-C9E6630280F7}"/>
            </a:ext>
          </a:extLst>
        </xdr:cNvPr>
        <xdr:cNvSpPr txBox="1"/>
      </xdr:nvSpPr>
      <xdr:spPr>
        <a:xfrm>
          <a:off x="4212590" y="548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55626</xdr:rowOff>
    </xdr:from>
    <xdr:to>
      <xdr:col>24</xdr:col>
      <xdr:colOff>152400</xdr:colOff>
      <xdr:row>33</xdr:row>
      <xdr:rowOff>55626</xdr:rowOff>
    </xdr:to>
    <xdr:cxnSp macro="">
      <xdr:nvCxnSpPr>
        <xdr:cNvPr id="59" name="直線コネクタ 58">
          <a:extLst>
            <a:ext uri="{FF2B5EF4-FFF2-40B4-BE49-F238E27FC236}">
              <a16:creationId xmlns:a16="http://schemas.microsoft.com/office/drawing/2014/main" id="{891B9CEA-96B1-4642-A704-1DB0B2919780}"/>
            </a:ext>
          </a:extLst>
        </xdr:cNvPr>
        <xdr:cNvCxnSpPr/>
      </xdr:nvCxnSpPr>
      <xdr:spPr>
        <a:xfrm>
          <a:off x="4112260" y="57172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145559</xdr:rowOff>
    </xdr:from>
    <xdr:ext cx="405111" cy="259045"/>
    <xdr:sp macro="" textlink="">
      <xdr:nvSpPr>
        <xdr:cNvPr id="60" name="【道路】&#10;有形固定資産減価償却率平均値テキスト">
          <a:extLst>
            <a:ext uri="{FF2B5EF4-FFF2-40B4-BE49-F238E27FC236}">
              <a16:creationId xmlns:a16="http://schemas.microsoft.com/office/drawing/2014/main" id="{8BA15B24-F93B-4387-93CF-2B7881DE8AA1}"/>
            </a:ext>
          </a:extLst>
        </xdr:cNvPr>
        <xdr:cNvSpPr txBox="1"/>
      </xdr:nvSpPr>
      <xdr:spPr>
        <a:xfrm>
          <a:off x="4212590" y="6315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61" name="フローチャート: 判断 60">
          <a:extLst>
            <a:ext uri="{FF2B5EF4-FFF2-40B4-BE49-F238E27FC236}">
              <a16:creationId xmlns:a16="http://schemas.microsoft.com/office/drawing/2014/main" id="{47009C32-B0B8-4F20-AB53-9DE5C799298E}"/>
            </a:ext>
          </a:extLst>
        </xdr:cNvPr>
        <xdr:cNvSpPr/>
      </xdr:nvSpPr>
      <xdr:spPr>
        <a:xfrm>
          <a:off x="4131310" y="634314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123698</xdr:rowOff>
    </xdr:from>
    <xdr:to>
      <xdr:col>20</xdr:col>
      <xdr:colOff>38100</xdr:colOff>
      <xdr:row>37</xdr:row>
      <xdr:rowOff>53848</xdr:rowOff>
    </xdr:to>
    <xdr:sp macro="" textlink="">
      <xdr:nvSpPr>
        <xdr:cNvPr id="62" name="フローチャート: 判断 61">
          <a:extLst>
            <a:ext uri="{FF2B5EF4-FFF2-40B4-BE49-F238E27FC236}">
              <a16:creationId xmlns:a16="http://schemas.microsoft.com/office/drawing/2014/main" id="{941994CB-A8F9-4C78-86C0-5194D985A977}"/>
            </a:ext>
          </a:extLst>
        </xdr:cNvPr>
        <xdr:cNvSpPr/>
      </xdr:nvSpPr>
      <xdr:spPr>
        <a:xfrm>
          <a:off x="3388360" y="629780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89408</xdr:rowOff>
    </xdr:from>
    <xdr:to>
      <xdr:col>15</xdr:col>
      <xdr:colOff>101600</xdr:colOff>
      <xdr:row>37</xdr:row>
      <xdr:rowOff>19558</xdr:rowOff>
    </xdr:to>
    <xdr:sp macro="" textlink="">
      <xdr:nvSpPr>
        <xdr:cNvPr id="63" name="フローチャート: 判断 62">
          <a:extLst>
            <a:ext uri="{FF2B5EF4-FFF2-40B4-BE49-F238E27FC236}">
              <a16:creationId xmlns:a16="http://schemas.microsoft.com/office/drawing/2014/main" id="{3C4E4E06-6F73-4F3E-BD59-D20DFD57C1BE}"/>
            </a:ext>
          </a:extLst>
        </xdr:cNvPr>
        <xdr:cNvSpPr/>
      </xdr:nvSpPr>
      <xdr:spPr>
        <a:xfrm>
          <a:off x="2571750" y="62654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4" name="フローチャート: 判断 63">
          <a:extLst>
            <a:ext uri="{FF2B5EF4-FFF2-40B4-BE49-F238E27FC236}">
              <a16:creationId xmlns:a16="http://schemas.microsoft.com/office/drawing/2014/main" id="{86A5CD6E-24BE-4C5D-B13C-BB8CD7738D5C}"/>
            </a:ext>
          </a:extLst>
        </xdr:cNvPr>
        <xdr:cNvSpPr/>
      </xdr:nvSpPr>
      <xdr:spPr>
        <a:xfrm>
          <a:off x="1774190" y="622236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32258</xdr:rowOff>
    </xdr:from>
    <xdr:to>
      <xdr:col>6</xdr:col>
      <xdr:colOff>38100</xdr:colOff>
      <xdr:row>36</xdr:row>
      <xdr:rowOff>133858</xdr:rowOff>
    </xdr:to>
    <xdr:sp macro="" textlink="">
      <xdr:nvSpPr>
        <xdr:cNvPr id="65" name="フローチャート: 判断 64">
          <a:extLst>
            <a:ext uri="{FF2B5EF4-FFF2-40B4-BE49-F238E27FC236}">
              <a16:creationId xmlns:a16="http://schemas.microsoft.com/office/drawing/2014/main" id="{A809F0A7-656C-47B0-B623-B29A0E072ECF}"/>
            </a:ext>
          </a:extLst>
        </xdr:cNvPr>
        <xdr:cNvSpPr/>
      </xdr:nvSpPr>
      <xdr:spPr>
        <a:xfrm>
          <a:off x="988060" y="6202553"/>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C5AF6175-D287-4944-8361-D996AD973327}"/>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5EF4C40-0133-4F51-9ED0-4F0BEBED21C1}"/>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D6AB222-4424-4A23-84DA-3824E1BAB8B9}"/>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9B61DB5-D26F-4FF3-AAD9-87340A36082F}"/>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9E80556-7339-4189-843B-F74E2BC027D3}"/>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98552</xdr:rowOff>
    </xdr:from>
    <xdr:to>
      <xdr:col>24</xdr:col>
      <xdr:colOff>114300</xdr:colOff>
      <xdr:row>37</xdr:row>
      <xdr:rowOff>28702</xdr:rowOff>
    </xdr:to>
    <xdr:sp macro="" textlink="">
      <xdr:nvSpPr>
        <xdr:cNvPr id="71" name="楕円 70">
          <a:extLst>
            <a:ext uri="{FF2B5EF4-FFF2-40B4-BE49-F238E27FC236}">
              <a16:creationId xmlns:a16="http://schemas.microsoft.com/office/drawing/2014/main" id="{20CAA17A-EB13-4FFB-95D0-B7A9BB23C18E}"/>
            </a:ext>
          </a:extLst>
        </xdr:cNvPr>
        <xdr:cNvSpPr/>
      </xdr:nvSpPr>
      <xdr:spPr>
        <a:xfrm>
          <a:off x="4131310" y="626694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121429</xdr:rowOff>
    </xdr:from>
    <xdr:ext cx="405111" cy="259045"/>
    <xdr:sp macro="" textlink="">
      <xdr:nvSpPr>
        <xdr:cNvPr id="72" name="【道路】&#10;有形固定資産減価償却率該当値テキスト">
          <a:extLst>
            <a:ext uri="{FF2B5EF4-FFF2-40B4-BE49-F238E27FC236}">
              <a16:creationId xmlns:a16="http://schemas.microsoft.com/office/drawing/2014/main" id="{3EF351DE-C81E-49A4-8FB9-E1217E4724DD}"/>
            </a:ext>
          </a:extLst>
        </xdr:cNvPr>
        <xdr:cNvSpPr txBox="1"/>
      </xdr:nvSpPr>
      <xdr:spPr>
        <a:xfrm>
          <a:off x="4212590" y="612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55118</xdr:rowOff>
    </xdr:from>
    <xdr:to>
      <xdr:col>20</xdr:col>
      <xdr:colOff>38100</xdr:colOff>
      <xdr:row>36</xdr:row>
      <xdr:rowOff>156718</xdr:rowOff>
    </xdr:to>
    <xdr:sp macro="" textlink="">
      <xdr:nvSpPr>
        <xdr:cNvPr id="73" name="楕円 72">
          <a:extLst>
            <a:ext uri="{FF2B5EF4-FFF2-40B4-BE49-F238E27FC236}">
              <a16:creationId xmlns:a16="http://schemas.microsoft.com/office/drawing/2014/main" id="{96C9C87B-90B7-4AC3-809E-A93221FF3B66}"/>
            </a:ext>
          </a:extLst>
        </xdr:cNvPr>
        <xdr:cNvSpPr/>
      </xdr:nvSpPr>
      <xdr:spPr>
        <a:xfrm>
          <a:off x="3388360" y="6231128"/>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105918</xdr:rowOff>
    </xdr:from>
    <xdr:to>
      <xdr:col>24</xdr:col>
      <xdr:colOff>63500</xdr:colOff>
      <xdr:row>36</xdr:row>
      <xdr:rowOff>149352</xdr:rowOff>
    </xdr:to>
    <xdr:cxnSp macro="">
      <xdr:nvCxnSpPr>
        <xdr:cNvPr id="74" name="直線コネクタ 73">
          <a:extLst>
            <a:ext uri="{FF2B5EF4-FFF2-40B4-BE49-F238E27FC236}">
              <a16:creationId xmlns:a16="http://schemas.microsoft.com/office/drawing/2014/main" id="{17E0D7EE-3268-4882-84AF-5556F577D014}"/>
            </a:ext>
          </a:extLst>
        </xdr:cNvPr>
        <xdr:cNvCxnSpPr/>
      </xdr:nvCxnSpPr>
      <xdr:spPr>
        <a:xfrm>
          <a:off x="3431540" y="6276213"/>
          <a:ext cx="74295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20828</xdr:rowOff>
    </xdr:from>
    <xdr:to>
      <xdr:col>15</xdr:col>
      <xdr:colOff>101600</xdr:colOff>
      <xdr:row>36</xdr:row>
      <xdr:rowOff>122428</xdr:rowOff>
    </xdr:to>
    <xdr:sp macro="" textlink="">
      <xdr:nvSpPr>
        <xdr:cNvPr id="75" name="楕円 74">
          <a:extLst>
            <a:ext uri="{FF2B5EF4-FFF2-40B4-BE49-F238E27FC236}">
              <a16:creationId xmlns:a16="http://schemas.microsoft.com/office/drawing/2014/main" id="{B9BF9BA9-93EC-4E85-BF96-5D4B89B8519F}"/>
            </a:ext>
          </a:extLst>
        </xdr:cNvPr>
        <xdr:cNvSpPr/>
      </xdr:nvSpPr>
      <xdr:spPr>
        <a:xfrm>
          <a:off x="2571750" y="618921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71628</xdr:rowOff>
    </xdr:from>
    <xdr:to>
      <xdr:col>19</xdr:col>
      <xdr:colOff>177800</xdr:colOff>
      <xdr:row>36</xdr:row>
      <xdr:rowOff>105918</xdr:rowOff>
    </xdr:to>
    <xdr:cxnSp macro="">
      <xdr:nvCxnSpPr>
        <xdr:cNvPr id="76" name="直線コネクタ 75">
          <a:extLst>
            <a:ext uri="{FF2B5EF4-FFF2-40B4-BE49-F238E27FC236}">
              <a16:creationId xmlns:a16="http://schemas.microsoft.com/office/drawing/2014/main" id="{00C179D0-178F-4F58-BD80-A52CBE4A2D6A}"/>
            </a:ext>
          </a:extLst>
        </xdr:cNvPr>
        <xdr:cNvCxnSpPr/>
      </xdr:nvCxnSpPr>
      <xdr:spPr>
        <a:xfrm>
          <a:off x="2626360" y="6241923"/>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9398</xdr:rowOff>
    </xdr:from>
    <xdr:to>
      <xdr:col>10</xdr:col>
      <xdr:colOff>165100</xdr:colOff>
      <xdr:row>36</xdr:row>
      <xdr:rowOff>110998</xdr:rowOff>
    </xdr:to>
    <xdr:sp macro="" textlink="">
      <xdr:nvSpPr>
        <xdr:cNvPr id="77" name="楕円 76">
          <a:extLst>
            <a:ext uri="{FF2B5EF4-FFF2-40B4-BE49-F238E27FC236}">
              <a16:creationId xmlns:a16="http://schemas.microsoft.com/office/drawing/2014/main" id="{7BD76793-3E85-4EDC-88F6-21C0B37C7F1B}"/>
            </a:ext>
          </a:extLst>
        </xdr:cNvPr>
        <xdr:cNvSpPr/>
      </xdr:nvSpPr>
      <xdr:spPr>
        <a:xfrm>
          <a:off x="1774190" y="618350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60198</xdr:rowOff>
    </xdr:from>
    <xdr:to>
      <xdr:col>15</xdr:col>
      <xdr:colOff>50800</xdr:colOff>
      <xdr:row>36</xdr:row>
      <xdr:rowOff>71628</xdr:rowOff>
    </xdr:to>
    <xdr:cxnSp macro="">
      <xdr:nvCxnSpPr>
        <xdr:cNvPr id="78" name="直線コネクタ 77">
          <a:extLst>
            <a:ext uri="{FF2B5EF4-FFF2-40B4-BE49-F238E27FC236}">
              <a16:creationId xmlns:a16="http://schemas.microsoft.com/office/drawing/2014/main" id="{137922E1-5175-4E5A-BC52-E3407F31DF2F}"/>
            </a:ext>
          </a:extLst>
        </xdr:cNvPr>
        <xdr:cNvCxnSpPr/>
      </xdr:nvCxnSpPr>
      <xdr:spPr>
        <a:xfrm>
          <a:off x="1828800" y="6228588"/>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137414</xdr:rowOff>
    </xdr:from>
    <xdr:to>
      <xdr:col>6</xdr:col>
      <xdr:colOff>38100</xdr:colOff>
      <xdr:row>36</xdr:row>
      <xdr:rowOff>67564</xdr:rowOff>
    </xdr:to>
    <xdr:sp macro="" textlink="">
      <xdr:nvSpPr>
        <xdr:cNvPr id="79" name="楕円 78">
          <a:extLst>
            <a:ext uri="{FF2B5EF4-FFF2-40B4-BE49-F238E27FC236}">
              <a16:creationId xmlns:a16="http://schemas.microsoft.com/office/drawing/2014/main" id="{3A27418E-94AD-4F8E-958B-27070B3C2B58}"/>
            </a:ext>
          </a:extLst>
        </xdr:cNvPr>
        <xdr:cNvSpPr/>
      </xdr:nvSpPr>
      <xdr:spPr>
        <a:xfrm>
          <a:off x="988060" y="613435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16764</xdr:rowOff>
    </xdr:from>
    <xdr:to>
      <xdr:col>10</xdr:col>
      <xdr:colOff>114300</xdr:colOff>
      <xdr:row>36</xdr:row>
      <xdr:rowOff>60198</xdr:rowOff>
    </xdr:to>
    <xdr:cxnSp macro="">
      <xdr:nvCxnSpPr>
        <xdr:cNvPr id="80" name="直線コネクタ 79">
          <a:extLst>
            <a:ext uri="{FF2B5EF4-FFF2-40B4-BE49-F238E27FC236}">
              <a16:creationId xmlns:a16="http://schemas.microsoft.com/office/drawing/2014/main" id="{B2ACF357-C277-4FE4-B43E-E5CD42FB074F}"/>
            </a:ext>
          </a:extLst>
        </xdr:cNvPr>
        <xdr:cNvCxnSpPr/>
      </xdr:nvCxnSpPr>
      <xdr:spPr>
        <a:xfrm>
          <a:off x="1031240" y="6192774"/>
          <a:ext cx="79756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44975</xdr:rowOff>
    </xdr:from>
    <xdr:ext cx="405111" cy="259045"/>
    <xdr:sp macro="" textlink="">
      <xdr:nvSpPr>
        <xdr:cNvPr id="81" name="n_1aveValue【道路】&#10;有形固定資産減価償却率">
          <a:extLst>
            <a:ext uri="{FF2B5EF4-FFF2-40B4-BE49-F238E27FC236}">
              <a16:creationId xmlns:a16="http://schemas.microsoft.com/office/drawing/2014/main" id="{86C6C543-0AD0-4AB7-AEB7-DA12BAA9C09C}"/>
            </a:ext>
          </a:extLst>
        </xdr:cNvPr>
        <xdr:cNvSpPr txBox="1"/>
      </xdr:nvSpPr>
      <xdr:spPr>
        <a:xfrm>
          <a:off x="3239144" y="6390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10685</xdr:rowOff>
    </xdr:from>
    <xdr:ext cx="405111" cy="259045"/>
    <xdr:sp macro="" textlink="">
      <xdr:nvSpPr>
        <xdr:cNvPr id="82" name="n_2aveValue【道路】&#10;有形固定資産減価償却率">
          <a:extLst>
            <a:ext uri="{FF2B5EF4-FFF2-40B4-BE49-F238E27FC236}">
              <a16:creationId xmlns:a16="http://schemas.microsoft.com/office/drawing/2014/main" id="{07E28763-7935-4893-A611-1CD5BE394F25}"/>
            </a:ext>
          </a:extLst>
        </xdr:cNvPr>
        <xdr:cNvSpPr txBox="1"/>
      </xdr:nvSpPr>
      <xdr:spPr>
        <a:xfrm>
          <a:off x="2439044" y="635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3" name="n_3aveValue【道路】&#10;有形固定資産減価償却率">
          <a:extLst>
            <a:ext uri="{FF2B5EF4-FFF2-40B4-BE49-F238E27FC236}">
              <a16:creationId xmlns:a16="http://schemas.microsoft.com/office/drawing/2014/main" id="{EA90FBAB-55CB-4451-9929-AA18C03C6A84}"/>
            </a:ext>
          </a:extLst>
        </xdr:cNvPr>
        <xdr:cNvSpPr txBox="1"/>
      </xdr:nvSpPr>
      <xdr:spPr>
        <a:xfrm>
          <a:off x="1641484" y="631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124985</xdr:rowOff>
    </xdr:from>
    <xdr:ext cx="405111" cy="259045"/>
    <xdr:sp macro="" textlink="">
      <xdr:nvSpPr>
        <xdr:cNvPr id="84" name="n_4aveValue【道路】&#10;有形固定資産減価償却率">
          <a:extLst>
            <a:ext uri="{FF2B5EF4-FFF2-40B4-BE49-F238E27FC236}">
              <a16:creationId xmlns:a16="http://schemas.microsoft.com/office/drawing/2014/main" id="{E2222C5D-3E3A-4D8C-A8D7-BAFD05A0E188}"/>
            </a:ext>
          </a:extLst>
        </xdr:cNvPr>
        <xdr:cNvSpPr txBox="1"/>
      </xdr:nvSpPr>
      <xdr:spPr>
        <a:xfrm>
          <a:off x="855354" y="6299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1795</xdr:rowOff>
    </xdr:from>
    <xdr:ext cx="405111" cy="259045"/>
    <xdr:sp macro="" textlink="">
      <xdr:nvSpPr>
        <xdr:cNvPr id="85" name="n_1mainValue【道路】&#10;有形固定資産減価償却率">
          <a:extLst>
            <a:ext uri="{FF2B5EF4-FFF2-40B4-BE49-F238E27FC236}">
              <a16:creationId xmlns:a16="http://schemas.microsoft.com/office/drawing/2014/main" id="{7CF8601A-4E64-4907-8B12-E192159D9CA0}"/>
            </a:ext>
          </a:extLst>
        </xdr:cNvPr>
        <xdr:cNvSpPr txBox="1"/>
      </xdr:nvSpPr>
      <xdr:spPr>
        <a:xfrm>
          <a:off x="3239144"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138955</xdr:rowOff>
    </xdr:from>
    <xdr:ext cx="405111" cy="259045"/>
    <xdr:sp macro="" textlink="">
      <xdr:nvSpPr>
        <xdr:cNvPr id="86" name="n_2mainValue【道路】&#10;有形固定資産減価償却率">
          <a:extLst>
            <a:ext uri="{FF2B5EF4-FFF2-40B4-BE49-F238E27FC236}">
              <a16:creationId xmlns:a16="http://schemas.microsoft.com/office/drawing/2014/main" id="{C9BE87DE-A8DC-40F6-ABB2-61D246DE732B}"/>
            </a:ext>
          </a:extLst>
        </xdr:cNvPr>
        <xdr:cNvSpPr txBox="1"/>
      </xdr:nvSpPr>
      <xdr:spPr>
        <a:xfrm>
          <a:off x="2439044" y="596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127525</xdr:rowOff>
    </xdr:from>
    <xdr:ext cx="405111" cy="259045"/>
    <xdr:sp macro="" textlink="">
      <xdr:nvSpPr>
        <xdr:cNvPr id="87" name="n_3mainValue【道路】&#10;有形固定資産減価償却率">
          <a:extLst>
            <a:ext uri="{FF2B5EF4-FFF2-40B4-BE49-F238E27FC236}">
              <a16:creationId xmlns:a16="http://schemas.microsoft.com/office/drawing/2014/main" id="{22EDFF9A-8947-40EB-BC15-7D91DBD65B16}"/>
            </a:ext>
          </a:extLst>
        </xdr:cNvPr>
        <xdr:cNvSpPr txBox="1"/>
      </xdr:nvSpPr>
      <xdr:spPr>
        <a:xfrm>
          <a:off x="1641484" y="596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84091</xdr:rowOff>
    </xdr:from>
    <xdr:ext cx="405111" cy="259045"/>
    <xdr:sp macro="" textlink="">
      <xdr:nvSpPr>
        <xdr:cNvPr id="88" name="n_4mainValue【道路】&#10;有形固定資産減価償却率">
          <a:extLst>
            <a:ext uri="{FF2B5EF4-FFF2-40B4-BE49-F238E27FC236}">
              <a16:creationId xmlns:a16="http://schemas.microsoft.com/office/drawing/2014/main" id="{B5232791-C317-461D-AFD0-A130DBD11C65}"/>
            </a:ext>
          </a:extLst>
        </xdr:cNvPr>
        <xdr:cNvSpPr txBox="1"/>
      </xdr:nvSpPr>
      <xdr:spPr>
        <a:xfrm>
          <a:off x="855354" y="591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2A95B34B-DF99-4E1E-A51B-D300D79CC370}"/>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ED6A9104-BBAC-42D7-A71C-ECCDF743504D}"/>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FEBB7F30-94AC-47A8-95D5-520C68C84325}"/>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F84B03E-EC79-4204-A456-FE3314D9C895}"/>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9942F46-C343-4647-9DA2-9A15D5495CC8}"/>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41072EFF-641A-421A-ABA3-A8810EE71D46}"/>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8B52B83-9EC3-44A5-A1AD-42538DAD4A5D}"/>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6E6DE206-0D9A-4A19-BBD4-2A8FCCF3F412}"/>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26575DB3-3CA6-43A0-BE6A-CCFBF7818AFF}"/>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B222351-8E9C-4F67-829F-AD211C782A40}"/>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FEE2F33E-41A7-4F06-83BA-B8E5D94E3ED4}"/>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11FF403-BE6D-400C-ADC1-710FFBB19DF8}"/>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F97B6507-ABCB-44BC-B0B2-3A32C2EAAEE0}"/>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B17A716C-0F05-4724-B3CC-B908D37261C6}"/>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E54DDAE5-30A8-49BF-8273-B68450EE688C}"/>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47EBBDB7-10DE-4DDB-B987-8A46DA17C790}"/>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212945E2-7EF4-46F4-BE38-5A8139436A7C}"/>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1EBC6DF5-7014-4D4D-9AAD-412DEF5F87DF}"/>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790A5F96-4192-4D29-BDC5-5A93A1979BB8}"/>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9191515D-DFC6-41A8-9C16-CC85E2D4D967}"/>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B1B07FCF-0C8A-46C0-9B05-6D3AA8BED68F}"/>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8406E9D7-A93F-4CA1-B37D-076045DB85AE}"/>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A03995B4-69CF-4322-A4B1-A214DD5D60D1}"/>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85649</xdr:rowOff>
    </xdr:from>
    <xdr:to>
      <xdr:col>54</xdr:col>
      <xdr:colOff>189865</xdr:colOff>
      <xdr:row>41</xdr:row>
      <xdr:rowOff>74676</xdr:rowOff>
    </xdr:to>
    <xdr:cxnSp macro="">
      <xdr:nvCxnSpPr>
        <xdr:cNvPr id="112" name="直線コネクタ 111">
          <a:extLst>
            <a:ext uri="{FF2B5EF4-FFF2-40B4-BE49-F238E27FC236}">
              <a16:creationId xmlns:a16="http://schemas.microsoft.com/office/drawing/2014/main" id="{460F417A-CF5E-4D21-B80F-9655AE118FB2}"/>
            </a:ext>
          </a:extLst>
        </xdr:cNvPr>
        <xdr:cNvCxnSpPr/>
      </xdr:nvCxnSpPr>
      <xdr:spPr>
        <a:xfrm flipV="1">
          <a:off x="9429115" y="5916854"/>
          <a:ext cx="0" cy="1187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78503</xdr:rowOff>
    </xdr:from>
    <xdr:ext cx="469744" cy="259045"/>
    <xdr:sp macro="" textlink="">
      <xdr:nvSpPr>
        <xdr:cNvPr id="113" name="【道路】&#10;一人当たり延長最小値テキスト">
          <a:extLst>
            <a:ext uri="{FF2B5EF4-FFF2-40B4-BE49-F238E27FC236}">
              <a16:creationId xmlns:a16="http://schemas.microsoft.com/office/drawing/2014/main" id="{7F9C18F3-9974-4EC6-BD94-BB9389D9082F}"/>
            </a:ext>
          </a:extLst>
        </xdr:cNvPr>
        <xdr:cNvSpPr txBox="1"/>
      </xdr:nvSpPr>
      <xdr:spPr>
        <a:xfrm>
          <a:off x="9467850" y="71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74676</xdr:rowOff>
    </xdr:from>
    <xdr:to>
      <xdr:col>55</xdr:col>
      <xdr:colOff>88900</xdr:colOff>
      <xdr:row>41</xdr:row>
      <xdr:rowOff>74676</xdr:rowOff>
    </xdr:to>
    <xdr:cxnSp macro="">
      <xdr:nvCxnSpPr>
        <xdr:cNvPr id="114" name="直線コネクタ 113">
          <a:extLst>
            <a:ext uri="{FF2B5EF4-FFF2-40B4-BE49-F238E27FC236}">
              <a16:creationId xmlns:a16="http://schemas.microsoft.com/office/drawing/2014/main" id="{1309CD13-F204-4B5B-8C2C-FC2E7CA1B880}"/>
            </a:ext>
          </a:extLst>
        </xdr:cNvPr>
        <xdr:cNvCxnSpPr/>
      </xdr:nvCxnSpPr>
      <xdr:spPr>
        <a:xfrm>
          <a:off x="9356090" y="710412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32326</xdr:rowOff>
    </xdr:from>
    <xdr:ext cx="534377" cy="259045"/>
    <xdr:sp macro="" textlink="">
      <xdr:nvSpPr>
        <xdr:cNvPr id="115" name="【道路】&#10;一人当たり延長最大値テキスト">
          <a:extLst>
            <a:ext uri="{FF2B5EF4-FFF2-40B4-BE49-F238E27FC236}">
              <a16:creationId xmlns:a16="http://schemas.microsoft.com/office/drawing/2014/main" id="{FDC86383-EBD9-4F62-AB66-BF861CE0CD04}"/>
            </a:ext>
          </a:extLst>
        </xdr:cNvPr>
        <xdr:cNvSpPr txBox="1"/>
      </xdr:nvSpPr>
      <xdr:spPr>
        <a:xfrm>
          <a:off x="9467850" y="568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85649</xdr:rowOff>
    </xdr:from>
    <xdr:to>
      <xdr:col>55</xdr:col>
      <xdr:colOff>88900</xdr:colOff>
      <xdr:row>34</xdr:row>
      <xdr:rowOff>85649</xdr:rowOff>
    </xdr:to>
    <xdr:cxnSp macro="">
      <xdr:nvCxnSpPr>
        <xdr:cNvPr id="116" name="直線コネクタ 115">
          <a:extLst>
            <a:ext uri="{FF2B5EF4-FFF2-40B4-BE49-F238E27FC236}">
              <a16:creationId xmlns:a16="http://schemas.microsoft.com/office/drawing/2014/main" id="{6E2E4567-66E1-4851-9E7D-052E15A45E86}"/>
            </a:ext>
          </a:extLst>
        </xdr:cNvPr>
        <xdr:cNvCxnSpPr/>
      </xdr:nvCxnSpPr>
      <xdr:spPr>
        <a:xfrm>
          <a:off x="9356090" y="59168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11930</xdr:rowOff>
    </xdr:from>
    <xdr:ext cx="534377" cy="259045"/>
    <xdr:sp macro="" textlink="">
      <xdr:nvSpPr>
        <xdr:cNvPr id="117" name="【道路】&#10;一人当たり延長平均値テキスト">
          <a:extLst>
            <a:ext uri="{FF2B5EF4-FFF2-40B4-BE49-F238E27FC236}">
              <a16:creationId xmlns:a16="http://schemas.microsoft.com/office/drawing/2014/main" id="{B65B1D33-6B5A-4237-A41E-DEC04E57A18D}"/>
            </a:ext>
          </a:extLst>
        </xdr:cNvPr>
        <xdr:cNvSpPr txBox="1"/>
      </xdr:nvSpPr>
      <xdr:spPr>
        <a:xfrm>
          <a:off x="9467850" y="6530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160503</xdr:rowOff>
    </xdr:from>
    <xdr:to>
      <xdr:col>55</xdr:col>
      <xdr:colOff>50800</xdr:colOff>
      <xdr:row>39</xdr:row>
      <xdr:rowOff>90653</xdr:rowOff>
    </xdr:to>
    <xdr:sp macro="" textlink="">
      <xdr:nvSpPr>
        <xdr:cNvPr id="118" name="フローチャート: 判断 117">
          <a:extLst>
            <a:ext uri="{FF2B5EF4-FFF2-40B4-BE49-F238E27FC236}">
              <a16:creationId xmlns:a16="http://schemas.microsoft.com/office/drawing/2014/main" id="{CDBF6812-C59F-46EE-B004-14BF362B9264}"/>
            </a:ext>
          </a:extLst>
        </xdr:cNvPr>
        <xdr:cNvSpPr/>
      </xdr:nvSpPr>
      <xdr:spPr>
        <a:xfrm>
          <a:off x="9394190" y="6677508"/>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120764</xdr:rowOff>
    </xdr:from>
    <xdr:to>
      <xdr:col>50</xdr:col>
      <xdr:colOff>165100</xdr:colOff>
      <xdr:row>39</xdr:row>
      <xdr:rowOff>50914</xdr:rowOff>
    </xdr:to>
    <xdr:sp macro="" textlink="">
      <xdr:nvSpPr>
        <xdr:cNvPr id="119" name="フローチャート: 判断 118">
          <a:extLst>
            <a:ext uri="{FF2B5EF4-FFF2-40B4-BE49-F238E27FC236}">
              <a16:creationId xmlns:a16="http://schemas.microsoft.com/office/drawing/2014/main" id="{D8888D46-E7DA-4B48-923E-A5983A4573F0}"/>
            </a:ext>
          </a:extLst>
        </xdr:cNvPr>
        <xdr:cNvSpPr/>
      </xdr:nvSpPr>
      <xdr:spPr>
        <a:xfrm>
          <a:off x="8632190" y="663776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117754</xdr:rowOff>
    </xdr:from>
    <xdr:to>
      <xdr:col>46</xdr:col>
      <xdr:colOff>38100</xdr:colOff>
      <xdr:row>39</xdr:row>
      <xdr:rowOff>47904</xdr:rowOff>
    </xdr:to>
    <xdr:sp macro="" textlink="">
      <xdr:nvSpPr>
        <xdr:cNvPr id="120" name="フローチャート: 判断 119">
          <a:extLst>
            <a:ext uri="{FF2B5EF4-FFF2-40B4-BE49-F238E27FC236}">
              <a16:creationId xmlns:a16="http://schemas.microsoft.com/office/drawing/2014/main" id="{9BA3F1BF-891D-467B-AB3A-B74A92BF6726}"/>
            </a:ext>
          </a:extLst>
        </xdr:cNvPr>
        <xdr:cNvSpPr/>
      </xdr:nvSpPr>
      <xdr:spPr>
        <a:xfrm>
          <a:off x="7846060" y="663285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169228</xdr:rowOff>
    </xdr:from>
    <xdr:to>
      <xdr:col>41</xdr:col>
      <xdr:colOff>101600</xdr:colOff>
      <xdr:row>39</xdr:row>
      <xdr:rowOff>99378</xdr:rowOff>
    </xdr:to>
    <xdr:sp macro="" textlink="">
      <xdr:nvSpPr>
        <xdr:cNvPr id="121" name="フローチャート: 判断 120">
          <a:extLst>
            <a:ext uri="{FF2B5EF4-FFF2-40B4-BE49-F238E27FC236}">
              <a16:creationId xmlns:a16="http://schemas.microsoft.com/office/drawing/2014/main" id="{57FFE57A-627C-42F1-8CA3-42C798A20011}"/>
            </a:ext>
          </a:extLst>
        </xdr:cNvPr>
        <xdr:cNvSpPr/>
      </xdr:nvSpPr>
      <xdr:spPr>
        <a:xfrm>
          <a:off x="7029450" y="668813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122" name="フローチャート: 判断 121">
          <a:extLst>
            <a:ext uri="{FF2B5EF4-FFF2-40B4-BE49-F238E27FC236}">
              <a16:creationId xmlns:a16="http://schemas.microsoft.com/office/drawing/2014/main" id="{25DE7DC6-4B53-49DE-ACCD-42697DC33667}"/>
            </a:ext>
          </a:extLst>
        </xdr:cNvPr>
        <xdr:cNvSpPr/>
      </xdr:nvSpPr>
      <xdr:spPr>
        <a:xfrm>
          <a:off x="6231890" y="66701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B148775-4EB7-47D0-A16E-0F423F8D9FE8}"/>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DDAE3AC-F195-4107-8532-B195ADED195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579566A-EA92-4D3E-827B-F95604C0E94C}"/>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FB12ED7-7676-4071-9B79-AD6BD57CB181}"/>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A8B7254-A2AF-4615-BC82-2C2EA8438FC1}"/>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155054</xdr:rowOff>
    </xdr:from>
    <xdr:to>
      <xdr:col>55</xdr:col>
      <xdr:colOff>50800</xdr:colOff>
      <xdr:row>41</xdr:row>
      <xdr:rowOff>85204</xdr:rowOff>
    </xdr:to>
    <xdr:sp macro="" textlink="">
      <xdr:nvSpPr>
        <xdr:cNvPr id="128" name="楕円 127">
          <a:extLst>
            <a:ext uri="{FF2B5EF4-FFF2-40B4-BE49-F238E27FC236}">
              <a16:creationId xmlns:a16="http://schemas.microsoft.com/office/drawing/2014/main" id="{0C374FE1-CEDE-4299-B6FD-B2790D077355}"/>
            </a:ext>
          </a:extLst>
        </xdr:cNvPr>
        <xdr:cNvSpPr/>
      </xdr:nvSpPr>
      <xdr:spPr>
        <a:xfrm>
          <a:off x="9394190" y="7013054"/>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69981</xdr:rowOff>
    </xdr:from>
    <xdr:ext cx="469744" cy="259045"/>
    <xdr:sp macro="" textlink="">
      <xdr:nvSpPr>
        <xdr:cNvPr id="129" name="【道路】&#10;一人当たり延長該当値テキスト">
          <a:extLst>
            <a:ext uri="{FF2B5EF4-FFF2-40B4-BE49-F238E27FC236}">
              <a16:creationId xmlns:a16="http://schemas.microsoft.com/office/drawing/2014/main" id="{D37C182E-4806-42F2-87DE-265493997F08}"/>
            </a:ext>
          </a:extLst>
        </xdr:cNvPr>
        <xdr:cNvSpPr txBox="1"/>
      </xdr:nvSpPr>
      <xdr:spPr>
        <a:xfrm>
          <a:off x="9467850" y="69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154559</xdr:rowOff>
    </xdr:from>
    <xdr:to>
      <xdr:col>50</xdr:col>
      <xdr:colOff>165100</xdr:colOff>
      <xdr:row>41</xdr:row>
      <xdr:rowOff>84709</xdr:rowOff>
    </xdr:to>
    <xdr:sp macro="" textlink="">
      <xdr:nvSpPr>
        <xdr:cNvPr id="130" name="楕円 129">
          <a:extLst>
            <a:ext uri="{FF2B5EF4-FFF2-40B4-BE49-F238E27FC236}">
              <a16:creationId xmlns:a16="http://schemas.microsoft.com/office/drawing/2014/main" id="{23C26DFE-5FD1-48C1-A39E-34C39DB227F4}"/>
            </a:ext>
          </a:extLst>
        </xdr:cNvPr>
        <xdr:cNvSpPr/>
      </xdr:nvSpPr>
      <xdr:spPr>
        <a:xfrm>
          <a:off x="8632190" y="701255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33909</xdr:rowOff>
    </xdr:from>
    <xdr:to>
      <xdr:col>55</xdr:col>
      <xdr:colOff>0</xdr:colOff>
      <xdr:row>41</xdr:row>
      <xdr:rowOff>34404</xdr:rowOff>
    </xdr:to>
    <xdr:cxnSp macro="">
      <xdr:nvCxnSpPr>
        <xdr:cNvPr id="131" name="直線コネクタ 130">
          <a:extLst>
            <a:ext uri="{FF2B5EF4-FFF2-40B4-BE49-F238E27FC236}">
              <a16:creationId xmlns:a16="http://schemas.microsoft.com/office/drawing/2014/main" id="{14462977-E622-4978-811C-7BFA10BD1EBC}"/>
            </a:ext>
          </a:extLst>
        </xdr:cNvPr>
        <xdr:cNvCxnSpPr/>
      </xdr:nvCxnSpPr>
      <xdr:spPr>
        <a:xfrm>
          <a:off x="8686800" y="7061454"/>
          <a:ext cx="74295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152730</xdr:rowOff>
    </xdr:from>
    <xdr:to>
      <xdr:col>46</xdr:col>
      <xdr:colOff>38100</xdr:colOff>
      <xdr:row>41</xdr:row>
      <xdr:rowOff>82880</xdr:rowOff>
    </xdr:to>
    <xdr:sp macro="" textlink="">
      <xdr:nvSpPr>
        <xdr:cNvPr id="132" name="楕円 131">
          <a:extLst>
            <a:ext uri="{FF2B5EF4-FFF2-40B4-BE49-F238E27FC236}">
              <a16:creationId xmlns:a16="http://schemas.microsoft.com/office/drawing/2014/main" id="{348D6575-EF65-4923-8109-1DBE25EBEEF4}"/>
            </a:ext>
          </a:extLst>
        </xdr:cNvPr>
        <xdr:cNvSpPr/>
      </xdr:nvSpPr>
      <xdr:spPr>
        <a:xfrm>
          <a:off x="7846060" y="70107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32080</xdr:rowOff>
    </xdr:from>
    <xdr:to>
      <xdr:col>50</xdr:col>
      <xdr:colOff>114300</xdr:colOff>
      <xdr:row>41</xdr:row>
      <xdr:rowOff>33909</xdr:rowOff>
    </xdr:to>
    <xdr:cxnSp macro="">
      <xdr:nvCxnSpPr>
        <xdr:cNvPr id="133" name="直線コネクタ 132">
          <a:extLst>
            <a:ext uri="{FF2B5EF4-FFF2-40B4-BE49-F238E27FC236}">
              <a16:creationId xmlns:a16="http://schemas.microsoft.com/office/drawing/2014/main" id="{4BBFD299-C797-49EC-BADC-AD36800188C3}"/>
            </a:ext>
          </a:extLst>
        </xdr:cNvPr>
        <xdr:cNvCxnSpPr/>
      </xdr:nvCxnSpPr>
      <xdr:spPr>
        <a:xfrm>
          <a:off x="7889240" y="7059625"/>
          <a:ext cx="79756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151740</xdr:rowOff>
    </xdr:from>
    <xdr:to>
      <xdr:col>41</xdr:col>
      <xdr:colOff>101600</xdr:colOff>
      <xdr:row>41</xdr:row>
      <xdr:rowOff>81890</xdr:rowOff>
    </xdr:to>
    <xdr:sp macro="" textlink="">
      <xdr:nvSpPr>
        <xdr:cNvPr id="134" name="楕円 133">
          <a:extLst>
            <a:ext uri="{FF2B5EF4-FFF2-40B4-BE49-F238E27FC236}">
              <a16:creationId xmlns:a16="http://schemas.microsoft.com/office/drawing/2014/main" id="{65788889-1B35-40F7-AAD3-B9897E4FCEC3}"/>
            </a:ext>
          </a:extLst>
        </xdr:cNvPr>
        <xdr:cNvSpPr/>
      </xdr:nvSpPr>
      <xdr:spPr>
        <a:xfrm>
          <a:off x="7029450" y="70097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31090</xdr:rowOff>
    </xdr:from>
    <xdr:to>
      <xdr:col>45</xdr:col>
      <xdr:colOff>177800</xdr:colOff>
      <xdr:row>41</xdr:row>
      <xdr:rowOff>32080</xdr:rowOff>
    </xdr:to>
    <xdr:cxnSp macro="">
      <xdr:nvCxnSpPr>
        <xdr:cNvPr id="135" name="直線コネクタ 134">
          <a:extLst>
            <a:ext uri="{FF2B5EF4-FFF2-40B4-BE49-F238E27FC236}">
              <a16:creationId xmlns:a16="http://schemas.microsoft.com/office/drawing/2014/main" id="{8320FD13-0D4D-4B9A-86C7-A95A9F7B3208}"/>
            </a:ext>
          </a:extLst>
        </xdr:cNvPr>
        <xdr:cNvCxnSpPr/>
      </xdr:nvCxnSpPr>
      <xdr:spPr>
        <a:xfrm>
          <a:off x="7084060" y="7058635"/>
          <a:ext cx="805180" cy="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150063</xdr:rowOff>
    </xdr:from>
    <xdr:to>
      <xdr:col>36</xdr:col>
      <xdr:colOff>165100</xdr:colOff>
      <xdr:row>41</xdr:row>
      <xdr:rowOff>80213</xdr:rowOff>
    </xdr:to>
    <xdr:sp macro="" textlink="">
      <xdr:nvSpPr>
        <xdr:cNvPr id="136" name="楕円 135">
          <a:extLst>
            <a:ext uri="{FF2B5EF4-FFF2-40B4-BE49-F238E27FC236}">
              <a16:creationId xmlns:a16="http://schemas.microsoft.com/office/drawing/2014/main" id="{D6425709-1B5F-4EFE-9F34-CD47E734A2A3}"/>
            </a:ext>
          </a:extLst>
        </xdr:cNvPr>
        <xdr:cNvSpPr/>
      </xdr:nvSpPr>
      <xdr:spPr>
        <a:xfrm>
          <a:off x="6231890" y="700806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29413</xdr:rowOff>
    </xdr:from>
    <xdr:to>
      <xdr:col>41</xdr:col>
      <xdr:colOff>50800</xdr:colOff>
      <xdr:row>41</xdr:row>
      <xdr:rowOff>31090</xdr:rowOff>
    </xdr:to>
    <xdr:cxnSp macro="">
      <xdr:nvCxnSpPr>
        <xdr:cNvPr id="137" name="直線コネクタ 136">
          <a:extLst>
            <a:ext uri="{FF2B5EF4-FFF2-40B4-BE49-F238E27FC236}">
              <a16:creationId xmlns:a16="http://schemas.microsoft.com/office/drawing/2014/main" id="{7FDB624D-A3F8-45B0-A8E2-87CB3AF99B4F}"/>
            </a:ext>
          </a:extLst>
        </xdr:cNvPr>
        <xdr:cNvCxnSpPr/>
      </xdr:nvCxnSpPr>
      <xdr:spPr>
        <a:xfrm>
          <a:off x="6286500" y="7056958"/>
          <a:ext cx="797560" cy="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67441</xdr:rowOff>
    </xdr:from>
    <xdr:ext cx="534377" cy="259045"/>
    <xdr:sp macro="" textlink="">
      <xdr:nvSpPr>
        <xdr:cNvPr id="138" name="n_1aveValue【道路】&#10;一人当たり延長">
          <a:extLst>
            <a:ext uri="{FF2B5EF4-FFF2-40B4-BE49-F238E27FC236}">
              <a16:creationId xmlns:a16="http://schemas.microsoft.com/office/drawing/2014/main" id="{19F8DC6B-FDBB-404A-A6F7-013D464D04C0}"/>
            </a:ext>
          </a:extLst>
        </xdr:cNvPr>
        <xdr:cNvSpPr txBox="1"/>
      </xdr:nvSpPr>
      <xdr:spPr>
        <a:xfrm>
          <a:off x="8422151" y="640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64431</xdr:rowOff>
    </xdr:from>
    <xdr:ext cx="534377" cy="259045"/>
    <xdr:sp macro="" textlink="">
      <xdr:nvSpPr>
        <xdr:cNvPr id="139" name="n_2aveValue【道路】&#10;一人当たり延長">
          <a:extLst>
            <a:ext uri="{FF2B5EF4-FFF2-40B4-BE49-F238E27FC236}">
              <a16:creationId xmlns:a16="http://schemas.microsoft.com/office/drawing/2014/main" id="{B3DBF740-297B-40EB-8DA3-FEDD8995F1B5}"/>
            </a:ext>
          </a:extLst>
        </xdr:cNvPr>
        <xdr:cNvSpPr txBox="1"/>
      </xdr:nvSpPr>
      <xdr:spPr>
        <a:xfrm>
          <a:off x="7641101" y="640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115905</xdr:rowOff>
    </xdr:from>
    <xdr:ext cx="534377" cy="259045"/>
    <xdr:sp macro="" textlink="">
      <xdr:nvSpPr>
        <xdr:cNvPr id="140" name="n_3aveValue【道路】&#10;一人当たり延長">
          <a:extLst>
            <a:ext uri="{FF2B5EF4-FFF2-40B4-BE49-F238E27FC236}">
              <a16:creationId xmlns:a16="http://schemas.microsoft.com/office/drawing/2014/main" id="{E2C4B4E2-5A96-4591-A4AC-D2F0DBCDBEF8}"/>
            </a:ext>
          </a:extLst>
        </xdr:cNvPr>
        <xdr:cNvSpPr txBox="1"/>
      </xdr:nvSpPr>
      <xdr:spPr>
        <a:xfrm>
          <a:off x="6854971" y="64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141" name="n_4aveValue【道路】&#10;一人当たり延長">
          <a:extLst>
            <a:ext uri="{FF2B5EF4-FFF2-40B4-BE49-F238E27FC236}">
              <a16:creationId xmlns:a16="http://schemas.microsoft.com/office/drawing/2014/main" id="{6DFA1976-139B-4CAB-8FB8-69F1D2CF3067}"/>
            </a:ext>
          </a:extLst>
        </xdr:cNvPr>
        <xdr:cNvSpPr txBox="1"/>
      </xdr:nvSpPr>
      <xdr:spPr>
        <a:xfrm>
          <a:off x="6038361" y="644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75836</xdr:rowOff>
    </xdr:from>
    <xdr:ext cx="469744" cy="259045"/>
    <xdr:sp macro="" textlink="">
      <xdr:nvSpPr>
        <xdr:cNvPr id="142" name="n_1mainValue【道路】&#10;一人当たり延長">
          <a:extLst>
            <a:ext uri="{FF2B5EF4-FFF2-40B4-BE49-F238E27FC236}">
              <a16:creationId xmlns:a16="http://schemas.microsoft.com/office/drawing/2014/main" id="{9827544C-1B83-447E-99A2-F4C0AB7E9ED2}"/>
            </a:ext>
          </a:extLst>
        </xdr:cNvPr>
        <xdr:cNvSpPr txBox="1"/>
      </xdr:nvSpPr>
      <xdr:spPr>
        <a:xfrm>
          <a:off x="8454467" y="7105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74007</xdr:rowOff>
    </xdr:from>
    <xdr:ext cx="469744" cy="259045"/>
    <xdr:sp macro="" textlink="">
      <xdr:nvSpPr>
        <xdr:cNvPr id="143" name="n_2mainValue【道路】&#10;一人当たり延長">
          <a:extLst>
            <a:ext uri="{FF2B5EF4-FFF2-40B4-BE49-F238E27FC236}">
              <a16:creationId xmlns:a16="http://schemas.microsoft.com/office/drawing/2014/main" id="{379D244F-65DC-42AD-BFD1-C22D207744FB}"/>
            </a:ext>
          </a:extLst>
        </xdr:cNvPr>
        <xdr:cNvSpPr txBox="1"/>
      </xdr:nvSpPr>
      <xdr:spPr>
        <a:xfrm>
          <a:off x="7673417" y="7103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73017</xdr:rowOff>
    </xdr:from>
    <xdr:ext cx="469744" cy="259045"/>
    <xdr:sp macro="" textlink="">
      <xdr:nvSpPr>
        <xdr:cNvPr id="144" name="n_3mainValue【道路】&#10;一人当たり延長">
          <a:extLst>
            <a:ext uri="{FF2B5EF4-FFF2-40B4-BE49-F238E27FC236}">
              <a16:creationId xmlns:a16="http://schemas.microsoft.com/office/drawing/2014/main" id="{1B5FDF9D-4780-440D-BEF3-53D1DD62C06B}"/>
            </a:ext>
          </a:extLst>
        </xdr:cNvPr>
        <xdr:cNvSpPr txBox="1"/>
      </xdr:nvSpPr>
      <xdr:spPr>
        <a:xfrm>
          <a:off x="6866332" y="710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71340</xdr:rowOff>
    </xdr:from>
    <xdr:ext cx="469744" cy="259045"/>
    <xdr:sp macro="" textlink="">
      <xdr:nvSpPr>
        <xdr:cNvPr id="145" name="n_4mainValue【道路】&#10;一人当たり延長">
          <a:extLst>
            <a:ext uri="{FF2B5EF4-FFF2-40B4-BE49-F238E27FC236}">
              <a16:creationId xmlns:a16="http://schemas.microsoft.com/office/drawing/2014/main" id="{9E102FBC-2DE8-4864-993C-4787A049EBE3}"/>
            </a:ext>
          </a:extLst>
        </xdr:cNvPr>
        <xdr:cNvSpPr txBox="1"/>
      </xdr:nvSpPr>
      <xdr:spPr>
        <a:xfrm>
          <a:off x="6068772" y="709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01F8342-A3E4-42A0-98F6-5D5CF412DF98}"/>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20947847-5E18-4371-B848-1A7BC27A31EC}"/>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E8774E0C-E75C-4751-ACD9-D89015D68497}"/>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5BC72B5-165C-40D0-A2F9-284E638A7C0F}"/>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234008CE-EE59-4E25-98D9-2C40B3292EFE}"/>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CEF0A3DF-B294-43A8-82E7-8181F32CECA4}"/>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5332A6B2-99BB-4C17-87BE-04300784AAFB}"/>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B437098B-F208-4773-A67A-9FF9AE88767C}"/>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93DDA411-99CD-4710-A82C-52FC5141D8D0}"/>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69C6FD1-2227-4C34-A8D8-A4378D59B116}"/>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CD1DB218-DF23-4F90-8FAB-32AC65D3F156}"/>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CE815ECF-C293-47E9-8526-41115DE2FEF6}"/>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F63A641B-BCEF-4BC7-956F-DC132563AC4C}"/>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FC784E14-9D68-4817-A92F-1EA7F2638725}"/>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C270E0AD-850A-4296-845D-B2343100B65E}"/>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AB9481C4-B136-4A39-814D-0BF3F0B3A078}"/>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5DC20266-5972-4B12-8DE6-F562A1D2C8AA}"/>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0905CE8A-D380-4C7E-B078-71D1AC73FADE}"/>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5BFEEFB2-968E-4D33-BBDA-19327C49F33F}"/>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43FBE6CE-F3F7-4A98-9FD2-058E985FB13B}"/>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02BB6B80-79EE-404B-99D6-15AB0E09237E}"/>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342E7E23-4C9D-4F86-B449-489B3327BEF6}"/>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A60365CF-30AB-4ACF-8C2A-26D48DF5356B}"/>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A1998DCA-840F-4ADE-9BDF-5EFE6591908B}"/>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FE898915-E043-45D0-9758-EA1A20728F7A}"/>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81643</xdr:rowOff>
    </xdr:from>
    <xdr:to>
      <xdr:col>24</xdr:col>
      <xdr:colOff>62865</xdr:colOff>
      <xdr:row>63</xdr:row>
      <xdr:rowOff>128996</xdr:rowOff>
    </xdr:to>
    <xdr:cxnSp macro="">
      <xdr:nvCxnSpPr>
        <xdr:cNvPr id="171" name="直線コネクタ 170">
          <a:extLst>
            <a:ext uri="{FF2B5EF4-FFF2-40B4-BE49-F238E27FC236}">
              <a16:creationId xmlns:a16="http://schemas.microsoft.com/office/drawing/2014/main" id="{E5050935-68C9-47B7-B1A0-FBC339A0A184}"/>
            </a:ext>
          </a:extLst>
        </xdr:cNvPr>
        <xdr:cNvCxnSpPr/>
      </xdr:nvCxnSpPr>
      <xdr:spPr>
        <a:xfrm flipV="1">
          <a:off x="4173855" y="9513298"/>
          <a:ext cx="0" cy="1420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132823</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0A3B2FCB-DEE4-45BE-BAD4-F72EFBDD917D}"/>
            </a:ext>
          </a:extLst>
        </xdr:cNvPr>
        <xdr:cNvSpPr txBox="1"/>
      </xdr:nvSpPr>
      <xdr:spPr>
        <a:xfrm>
          <a:off x="4212590" y="1093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128996</xdr:rowOff>
    </xdr:from>
    <xdr:to>
      <xdr:col>24</xdr:col>
      <xdr:colOff>152400</xdr:colOff>
      <xdr:row>63</xdr:row>
      <xdr:rowOff>128996</xdr:rowOff>
    </xdr:to>
    <xdr:cxnSp macro="">
      <xdr:nvCxnSpPr>
        <xdr:cNvPr id="173" name="直線コネクタ 172">
          <a:extLst>
            <a:ext uri="{FF2B5EF4-FFF2-40B4-BE49-F238E27FC236}">
              <a16:creationId xmlns:a16="http://schemas.microsoft.com/office/drawing/2014/main" id="{93339D52-FCB8-4224-B5D2-332942159BA9}"/>
            </a:ext>
          </a:extLst>
        </xdr:cNvPr>
        <xdr:cNvCxnSpPr/>
      </xdr:nvCxnSpPr>
      <xdr:spPr>
        <a:xfrm>
          <a:off x="4112260" y="109341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28320</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66690ADE-3841-4CB7-9BC7-DB9627CFB9FE}"/>
            </a:ext>
          </a:extLst>
        </xdr:cNvPr>
        <xdr:cNvSpPr txBox="1"/>
      </xdr:nvSpPr>
      <xdr:spPr>
        <a:xfrm>
          <a:off x="4212590" y="92847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81643</xdr:rowOff>
    </xdr:from>
    <xdr:to>
      <xdr:col>24</xdr:col>
      <xdr:colOff>152400</xdr:colOff>
      <xdr:row>55</xdr:row>
      <xdr:rowOff>81643</xdr:rowOff>
    </xdr:to>
    <xdr:cxnSp macro="">
      <xdr:nvCxnSpPr>
        <xdr:cNvPr id="175" name="直線コネクタ 174">
          <a:extLst>
            <a:ext uri="{FF2B5EF4-FFF2-40B4-BE49-F238E27FC236}">
              <a16:creationId xmlns:a16="http://schemas.microsoft.com/office/drawing/2014/main" id="{E743FCEC-1389-49EB-9265-B9B945C760A8}"/>
            </a:ext>
          </a:extLst>
        </xdr:cNvPr>
        <xdr:cNvCxnSpPr/>
      </xdr:nvCxnSpPr>
      <xdr:spPr>
        <a:xfrm>
          <a:off x="4112260" y="95132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6367</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4513696D-1B14-4D2F-B2D6-AD485BD8896A}"/>
            </a:ext>
          </a:extLst>
        </xdr:cNvPr>
        <xdr:cNvSpPr txBox="1"/>
      </xdr:nvSpPr>
      <xdr:spPr>
        <a:xfrm>
          <a:off x="4212590" y="10295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154940</xdr:rowOff>
    </xdr:from>
    <xdr:to>
      <xdr:col>24</xdr:col>
      <xdr:colOff>114300</xdr:colOff>
      <xdr:row>61</xdr:row>
      <xdr:rowOff>85090</xdr:rowOff>
    </xdr:to>
    <xdr:sp macro="" textlink="">
      <xdr:nvSpPr>
        <xdr:cNvPr id="177" name="フローチャート: 判断 176">
          <a:extLst>
            <a:ext uri="{FF2B5EF4-FFF2-40B4-BE49-F238E27FC236}">
              <a16:creationId xmlns:a16="http://schemas.microsoft.com/office/drawing/2014/main" id="{5BD0ED93-F044-40B7-BA31-FAD3B8A74E70}"/>
            </a:ext>
          </a:extLst>
        </xdr:cNvPr>
        <xdr:cNvSpPr/>
      </xdr:nvSpPr>
      <xdr:spPr>
        <a:xfrm>
          <a:off x="4131310" y="104419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78" name="フローチャート: 判断 177">
          <a:extLst>
            <a:ext uri="{FF2B5EF4-FFF2-40B4-BE49-F238E27FC236}">
              <a16:creationId xmlns:a16="http://schemas.microsoft.com/office/drawing/2014/main" id="{2E834FC4-A81C-4B62-A88F-209972984934}"/>
            </a:ext>
          </a:extLst>
        </xdr:cNvPr>
        <xdr:cNvSpPr/>
      </xdr:nvSpPr>
      <xdr:spPr>
        <a:xfrm>
          <a:off x="3388360" y="10421257"/>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79" name="フローチャート: 判断 178">
          <a:extLst>
            <a:ext uri="{FF2B5EF4-FFF2-40B4-BE49-F238E27FC236}">
              <a16:creationId xmlns:a16="http://schemas.microsoft.com/office/drawing/2014/main" id="{9EBE57B0-B938-4DFC-BCC7-70DDFCE3EB03}"/>
            </a:ext>
          </a:extLst>
        </xdr:cNvPr>
        <xdr:cNvSpPr/>
      </xdr:nvSpPr>
      <xdr:spPr>
        <a:xfrm>
          <a:off x="2571750" y="103943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a:extLst>
            <a:ext uri="{FF2B5EF4-FFF2-40B4-BE49-F238E27FC236}">
              <a16:creationId xmlns:a16="http://schemas.microsoft.com/office/drawing/2014/main" id="{72EAF809-F3FB-4C24-9DBD-1142C62852EC}"/>
            </a:ext>
          </a:extLst>
        </xdr:cNvPr>
        <xdr:cNvSpPr/>
      </xdr:nvSpPr>
      <xdr:spPr>
        <a:xfrm>
          <a:off x="1774190" y="1039431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1" name="フローチャート: 判断 180">
          <a:extLst>
            <a:ext uri="{FF2B5EF4-FFF2-40B4-BE49-F238E27FC236}">
              <a16:creationId xmlns:a16="http://schemas.microsoft.com/office/drawing/2014/main" id="{F4A0DDC2-C690-4628-B996-201446C0A9BA}"/>
            </a:ext>
          </a:extLst>
        </xdr:cNvPr>
        <xdr:cNvSpPr/>
      </xdr:nvSpPr>
      <xdr:spPr>
        <a:xfrm>
          <a:off x="988060" y="1040955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B5353F33-BB1F-48E8-AE2A-4833E0292C18}"/>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9E4B811-D355-4B51-9341-41EE5C1169AE}"/>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C368713-8104-4733-A0E7-39632101D03A}"/>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9BE82E4-E578-4683-8350-0DF3A5BEA84A}"/>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00942FB-AE41-4A45-AFD0-3236DF4F5B43}"/>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87" name="楕円 186">
          <a:extLst>
            <a:ext uri="{FF2B5EF4-FFF2-40B4-BE49-F238E27FC236}">
              <a16:creationId xmlns:a16="http://schemas.microsoft.com/office/drawing/2014/main" id="{2575EBC5-17B2-42F7-ADFF-367CF4D83C45}"/>
            </a:ext>
          </a:extLst>
        </xdr:cNvPr>
        <xdr:cNvSpPr/>
      </xdr:nvSpPr>
      <xdr:spPr>
        <a:xfrm>
          <a:off x="4131310" y="1052494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46826</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34454289-397A-4A5E-AD41-1D809F7AE5DC}"/>
            </a:ext>
          </a:extLst>
        </xdr:cNvPr>
        <xdr:cNvSpPr txBox="1"/>
      </xdr:nvSpPr>
      <xdr:spPr>
        <a:xfrm>
          <a:off x="4212590" y="1050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35741</xdr:rowOff>
    </xdr:from>
    <xdr:to>
      <xdr:col>20</xdr:col>
      <xdr:colOff>38100</xdr:colOff>
      <xdr:row>61</xdr:row>
      <xdr:rowOff>137341</xdr:rowOff>
    </xdr:to>
    <xdr:sp macro="" textlink="">
      <xdr:nvSpPr>
        <xdr:cNvPr id="189" name="楕円 188">
          <a:extLst>
            <a:ext uri="{FF2B5EF4-FFF2-40B4-BE49-F238E27FC236}">
              <a16:creationId xmlns:a16="http://schemas.microsoft.com/office/drawing/2014/main" id="{75EEC9EB-0264-4C41-B6CC-B8611BA56806}"/>
            </a:ext>
          </a:extLst>
        </xdr:cNvPr>
        <xdr:cNvSpPr/>
      </xdr:nvSpPr>
      <xdr:spPr>
        <a:xfrm>
          <a:off x="3388360" y="104941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86541</xdr:rowOff>
    </xdr:from>
    <xdr:to>
      <xdr:col>24</xdr:col>
      <xdr:colOff>63500</xdr:colOff>
      <xdr:row>61</xdr:row>
      <xdr:rowOff>119199</xdr:rowOff>
    </xdr:to>
    <xdr:cxnSp macro="">
      <xdr:nvCxnSpPr>
        <xdr:cNvPr id="190" name="直線コネクタ 189">
          <a:extLst>
            <a:ext uri="{FF2B5EF4-FFF2-40B4-BE49-F238E27FC236}">
              <a16:creationId xmlns:a16="http://schemas.microsoft.com/office/drawing/2014/main" id="{EAE2EE6E-D1B5-4BA4-BE86-62C38F3A274D}"/>
            </a:ext>
          </a:extLst>
        </xdr:cNvPr>
        <xdr:cNvCxnSpPr/>
      </xdr:nvCxnSpPr>
      <xdr:spPr>
        <a:xfrm>
          <a:off x="3431540" y="10546896"/>
          <a:ext cx="7429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1451</xdr:rowOff>
    </xdr:from>
    <xdr:to>
      <xdr:col>15</xdr:col>
      <xdr:colOff>101600</xdr:colOff>
      <xdr:row>61</xdr:row>
      <xdr:rowOff>103051</xdr:rowOff>
    </xdr:to>
    <xdr:sp macro="" textlink="">
      <xdr:nvSpPr>
        <xdr:cNvPr id="191" name="楕円 190">
          <a:extLst>
            <a:ext uri="{FF2B5EF4-FFF2-40B4-BE49-F238E27FC236}">
              <a16:creationId xmlns:a16="http://schemas.microsoft.com/office/drawing/2014/main" id="{EE19A613-7015-489C-B516-3FE1C86DD8CA}"/>
            </a:ext>
          </a:extLst>
        </xdr:cNvPr>
        <xdr:cNvSpPr/>
      </xdr:nvSpPr>
      <xdr:spPr>
        <a:xfrm>
          <a:off x="2571750" y="1045990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52251</xdr:rowOff>
    </xdr:from>
    <xdr:to>
      <xdr:col>19</xdr:col>
      <xdr:colOff>177800</xdr:colOff>
      <xdr:row>61</xdr:row>
      <xdr:rowOff>86541</xdr:rowOff>
    </xdr:to>
    <xdr:cxnSp macro="">
      <xdr:nvCxnSpPr>
        <xdr:cNvPr id="192" name="直線コネクタ 191">
          <a:extLst>
            <a:ext uri="{FF2B5EF4-FFF2-40B4-BE49-F238E27FC236}">
              <a16:creationId xmlns:a16="http://schemas.microsoft.com/office/drawing/2014/main" id="{229FA064-DCFA-4EF7-BEF8-F0E5EF5B893A}"/>
            </a:ext>
          </a:extLst>
        </xdr:cNvPr>
        <xdr:cNvCxnSpPr/>
      </xdr:nvCxnSpPr>
      <xdr:spPr>
        <a:xfrm>
          <a:off x="2626360" y="10514511"/>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141877</xdr:rowOff>
    </xdr:from>
    <xdr:to>
      <xdr:col>10</xdr:col>
      <xdr:colOff>165100</xdr:colOff>
      <xdr:row>61</xdr:row>
      <xdr:rowOff>72027</xdr:rowOff>
    </xdr:to>
    <xdr:sp macro="" textlink="">
      <xdr:nvSpPr>
        <xdr:cNvPr id="193" name="楕円 192">
          <a:extLst>
            <a:ext uri="{FF2B5EF4-FFF2-40B4-BE49-F238E27FC236}">
              <a16:creationId xmlns:a16="http://schemas.microsoft.com/office/drawing/2014/main" id="{D694947D-A483-4F84-9E28-2FB463BCC08C}"/>
            </a:ext>
          </a:extLst>
        </xdr:cNvPr>
        <xdr:cNvSpPr/>
      </xdr:nvSpPr>
      <xdr:spPr>
        <a:xfrm>
          <a:off x="1774190" y="10426972"/>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21227</xdr:rowOff>
    </xdr:from>
    <xdr:to>
      <xdr:col>15</xdr:col>
      <xdr:colOff>50800</xdr:colOff>
      <xdr:row>61</xdr:row>
      <xdr:rowOff>52251</xdr:rowOff>
    </xdr:to>
    <xdr:cxnSp macro="">
      <xdr:nvCxnSpPr>
        <xdr:cNvPr id="194" name="直線コネクタ 193">
          <a:extLst>
            <a:ext uri="{FF2B5EF4-FFF2-40B4-BE49-F238E27FC236}">
              <a16:creationId xmlns:a16="http://schemas.microsoft.com/office/drawing/2014/main" id="{994FBAE4-DA6A-43BC-9744-92560A56706C}"/>
            </a:ext>
          </a:extLst>
        </xdr:cNvPr>
        <xdr:cNvCxnSpPr/>
      </xdr:nvCxnSpPr>
      <xdr:spPr>
        <a:xfrm>
          <a:off x="1828800" y="10475867"/>
          <a:ext cx="79756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109220</xdr:rowOff>
    </xdr:from>
    <xdr:to>
      <xdr:col>6</xdr:col>
      <xdr:colOff>38100</xdr:colOff>
      <xdr:row>61</xdr:row>
      <xdr:rowOff>39370</xdr:rowOff>
    </xdr:to>
    <xdr:sp macro="" textlink="">
      <xdr:nvSpPr>
        <xdr:cNvPr id="195" name="楕円 194">
          <a:extLst>
            <a:ext uri="{FF2B5EF4-FFF2-40B4-BE49-F238E27FC236}">
              <a16:creationId xmlns:a16="http://schemas.microsoft.com/office/drawing/2014/main" id="{DCB72321-B303-436E-8075-5D60FC2A1491}"/>
            </a:ext>
          </a:extLst>
        </xdr:cNvPr>
        <xdr:cNvSpPr/>
      </xdr:nvSpPr>
      <xdr:spPr>
        <a:xfrm>
          <a:off x="988060" y="103943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160020</xdr:rowOff>
    </xdr:from>
    <xdr:to>
      <xdr:col>10</xdr:col>
      <xdr:colOff>114300</xdr:colOff>
      <xdr:row>61</xdr:row>
      <xdr:rowOff>21227</xdr:rowOff>
    </xdr:to>
    <xdr:cxnSp macro="">
      <xdr:nvCxnSpPr>
        <xdr:cNvPr id="196" name="直線コネクタ 195">
          <a:extLst>
            <a:ext uri="{FF2B5EF4-FFF2-40B4-BE49-F238E27FC236}">
              <a16:creationId xmlns:a16="http://schemas.microsoft.com/office/drawing/2014/main" id="{06B03539-534C-4E95-9D34-F40885B6CE04}"/>
            </a:ext>
          </a:extLst>
        </xdr:cNvPr>
        <xdr:cNvCxnSpPr/>
      </xdr:nvCxnSpPr>
      <xdr:spPr>
        <a:xfrm>
          <a:off x="1031240" y="10448925"/>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77124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7006335D-9CAD-4B6C-8238-E8DB92CBDC4B}"/>
            </a:ext>
          </a:extLst>
        </xdr:cNvPr>
        <xdr:cNvSpPr txBox="1"/>
      </xdr:nvSpPr>
      <xdr:spPr>
        <a:xfrm>
          <a:off x="32391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55897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74C76F01-38E4-4A44-AF81-391A23FE877A}"/>
            </a:ext>
          </a:extLst>
        </xdr:cNvPr>
        <xdr:cNvSpPr txBox="1"/>
      </xdr:nvSpPr>
      <xdr:spPr>
        <a:xfrm>
          <a:off x="24390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FDDF2949-95C1-459B-8D99-2A0F0F2464F9}"/>
            </a:ext>
          </a:extLst>
        </xdr:cNvPr>
        <xdr:cNvSpPr txBox="1"/>
      </xdr:nvSpPr>
      <xdr:spPr>
        <a:xfrm>
          <a:off x="164148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607DEA1F-1F86-48E0-BBBC-BF28FC457C9B}"/>
            </a:ext>
          </a:extLst>
        </xdr:cNvPr>
        <xdr:cNvSpPr txBox="1"/>
      </xdr:nvSpPr>
      <xdr:spPr>
        <a:xfrm>
          <a:off x="855354" y="1050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128468</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8E65EA94-86D9-46C6-8B26-EDE25BBFB563}"/>
            </a:ext>
          </a:extLst>
        </xdr:cNvPr>
        <xdr:cNvSpPr txBox="1"/>
      </xdr:nvSpPr>
      <xdr:spPr>
        <a:xfrm>
          <a:off x="3239144" y="10590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94178</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3C3028D9-7E5B-4885-B8CA-90572747D031}"/>
            </a:ext>
          </a:extLst>
        </xdr:cNvPr>
        <xdr:cNvSpPr txBox="1"/>
      </xdr:nvSpPr>
      <xdr:spPr>
        <a:xfrm>
          <a:off x="2439044" y="1055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63154</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510C4F67-42B4-4D8A-BA02-09763183C4DB}"/>
            </a:ext>
          </a:extLst>
        </xdr:cNvPr>
        <xdr:cNvSpPr txBox="1"/>
      </xdr:nvSpPr>
      <xdr:spPr>
        <a:xfrm>
          <a:off x="1641484" y="10517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55897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1DDA2DD9-6B25-49DC-B3AA-B14132F2B54A}"/>
            </a:ext>
          </a:extLst>
        </xdr:cNvPr>
        <xdr:cNvSpPr txBox="1"/>
      </xdr:nvSpPr>
      <xdr:spPr>
        <a:xfrm>
          <a:off x="85535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7B29E5D1-5505-4FD3-B1E0-F6A9749B5242}"/>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A865F582-9EDD-444B-8991-89318D7C91E5}"/>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CFE0F2AD-AFCC-4E4A-BF77-0BC378912339}"/>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47FD32F9-44C2-4094-8CEE-320F56C95697}"/>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4A0876E6-FDCE-4BE1-9BDD-028A4647EA49}"/>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E6502DF-B323-4D3C-AED7-C38AF4DD584F}"/>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B601BD44-1854-41FB-87E2-70B26725A563}"/>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1C421454-8DE6-4F66-8E7C-AFF4DA095940}"/>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20DD9C41-465E-477D-AEA7-4F80B63CF285}"/>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58769976-F12C-466C-AA00-3A93143BEB6A}"/>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1BA185B1-435B-41E3-979B-FA945ED63A85}"/>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7F8E84BE-30C5-4BC5-A24E-AD7C162CFB23}"/>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900ACB14-86BA-4E69-B709-F9381BB89B59}"/>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11805887-DE71-4234-9684-F9EE3CA31388}"/>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B727B08A-B38D-4784-A56E-23A21BA86C76}"/>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AFC88715-F469-4E5E-B3BE-04AD594E7A5B}"/>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475162FE-02E7-4EC5-ACDF-98B926E0BC4D}"/>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0F936FD1-4D56-467A-99AA-C8550DF500E6}"/>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EEF0E8D3-8D7C-46BB-B92F-F392FBF15DB7}"/>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014C548D-E093-4167-944F-2A5EFC0D048D}"/>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FD061A3B-2394-4F9C-97EC-AFBB38EADC73}"/>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C09F308A-4572-4245-9442-DA2B71641EB1}"/>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245EFCCA-FC8F-4A72-B73A-79E9E442042D}"/>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155768</xdr:rowOff>
    </xdr:from>
    <xdr:to>
      <xdr:col>54</xdr:col>
      <xdr:colOff>189865</xdr:colOff>
      <xdr:row>64</xdr:row>
      <xdr:rowOff>58416</xdr:rowOff>
    </xdr:to>
    <xdr:cxnSp macro="">
      <xdr:nvCxnSpPr>
        <xdr:cNvPr id="228" name="直線コネクタ 227">
          <a:extLst>
            <a:ext uri="{FF2B5EF4-FFF2-40B4-BE49-F238E27FC236}">
              <a16:creationId xmlns:a16="http://schemas.microsoft.com/office/drawing/2014/main" id="{2C244F83-3006-4779-BFF3-617F3AC0AB47}"/>
            </a:ext>
          </a:extLst>
        </xdr:cNvPr>
        <xdr:cNvCxnSpPr/>
      </xdr:nvCxnSpPr>
      <xdr:spPr>
        <a:xfrm flipV="1">
          <a:off x="9429115" y="9585518"/>
          <a:ext cx="0" cy="144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62243</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7BD4641A-FF95-4A30-8FAC-86470E98B08F}"/>
            </a:ext>
          </a:extLst>
        </xdr:cNvPr>
        <xdr:cNvSpPr txBox="1"/>
      </xdr:nvSpPr>
      <xdr:spPr>
        <a:xfrm>
          <a:off x="9467850" y="1103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58416</xdr:rowOff>
    </xdr:from>
    <xdr:to>
      <xdr:col>55</xdr:col>
      <xdr:colOff>88900</xdr:colOff>
      <xdr:row>64</xdr:row>
      <xdr:rowOff>58416</xdr:rowOff>
    </xdr:to>
    <xdr:cxnSp macro="">
      <xdr:nvCxnSpPr>
        <xdr:cNvPr id="230" name="直線コネクタ 229">
          <a:extLst>
            <a:ext uri="{FF2B5EF4-FFF2-40B4-BE49-F238E27FC236}">
              <a16:creationId xmlns:a16="http://schemas.microsoft.com/office/drawing/2014/main" id="{1225242F-460D-4F5D-899E-BE2A89B32CE7}"/>
            </a:ext>
          </a:extLst>
        </xdr:cNvPr>
        <xdr:cNvCxnSpPr/>
      </xdr:nvCxnSpPr>
      <xdr:spPr>
        <a:xfrm>
          <a:off x="9356090" y="1102740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102445</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61292EAC-CCB3-4BCC-9715-ED01650BD717}"/>
            </a:ext>
          </a:extLst>
        </xdr:cNvPr>
        <xdr:cNvSpPr txBox="1"/>
      </xdr:nvSpPr>
      <xdr:spPr>
        <a:xfrm>
          <a:off x="9467850" y="93569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155768</xdr:rowOff>
    </xdr:from>
    <xdr:to>
      <xdr:col>55</xdr:col>
      <xdr:colOff>88900</xdr:colOff>
      <xdr:row>55</xdr:row>
      <xdr:rowOff>155768</xdr:rowOff>
    </xdr:to>
    <xdr:cxnSp macro="">
      <xdr:nvCxnSpPr>
        <xdr:cNvPr id="232" name="直線コネクタ 231">
          <a:extLst>
            <a:ext uri="{FF2B5EF4-FFF2-40B4-BE49-F238E27FC236}">
              <a16:creationId xmlns:a16="http://schemas.microsoft.com/office/drawing/2014/main" id="{4037FF69-C4F3-467F-9447-943172B65DD7}"/>
            </a:ext>
          </a:extLst>
        </xdr:cNvPr>
        <xdr:cNvCxnSpPr/>
      </xdr:nvCxnSpPr>
      <xdr:spPr>
        <a:xfrm>
          <a:off x="9356090" y="958551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122569</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E9DBC914-8C06-4A58-BDB2-AD1F63D0EE13}"/>
            </a:ext>
          </a:extLst>
        </xdr:cNvPr>
        <xdr:cNvSpPr txBox="1"/>
      </xdr:nvSpPr>
      <xdr:spPr>
        <a:xfrm>
          <a:off x="9467850" y="105829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99692</xdr:rowOff>
    </xdr:from>
    <xdr:to>
      <xdr:col>55</xdr:col>
      <xdr:colOff>50800</xdr:colOff>
      <xdr:row>63</xdr:row>
      <xdr:rowOff>29842</xdr:rowOff>
    </xdr:to>
    <xdr:sp macro="" textlink="">
      <xdr:nvSpPr>
        <xdr:cNvPr id="234" name="フローチャート: 判断 233">
          <a:extLst>
            <a:ext uri="{FF2B5EF4-FFF2-40B4-BE49-F238E27FC236}">
              <a16:creationId xmlns:a16="http://schemas.microsoft.com/office/drawing/2014/main" id="{9B1DDCE0-D17B-4EA2-A8CA-0D8BA161DB5B}"/>
            </a:ext>
          </a:extLst>
        </xdr:cNvPr>
        <xdr:cNvSpPr/>
      </xdr:nvSpPr>
      <xdr:spPr>
        <a:xfrm>
          <a:off x="9394190" y="10725782"/>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98943</xdr:rowOff>
    </xdr:from>
    <xdr:to>
      <xdr:col>50</xdr:col>
      <xdr:colOff>165100</xdr:colOff>
      <xdr:row>63</xdr:row>
      <xdr:rowOff>29093</xdr:rowOff>
    </xdr:to>
    <xdr:sp macro="" textlink="">
      <xdr:nvSpPr>
        <xdr:cNvPr id="235" name="フローチャート: 判断 234">
          <a:extLst>
            <a:ext uri="{FF2B5EF4-FFF2-40B4-BE49-F238E27FC236}">
              <a16:creationId xmlns:a16="http://schemas.microsoft.com/office/drawing/2014/main" id="{2862C663-144A-4E70-A6D5-0C91522B19BA}"/>
            </a:ext>
          </a:extLst>
        </xdr:cNvPr>
        <xdr:cNvSpPr/>
      </xdr:nvSpPr>
      <xdr:spPr>
        <a:xfrm>
          <a:off x="8632190" y="1072503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96082</xdr:rowOff>
    </xdr:from>
    <xdr:to>
      <xdr:col>46</xdr:col>
      <xdr:colOff>38100</xdr:colOff>
      <xdr:row>63</xdr:row>
      <xdr:rowOff>26232</xdr:rowOff>
    </xdr:to>
    <xdr:sp macro="" textlink="">
      <xdr:nvSpPr>
        <xdr:cNvPr id="236" name="フローチャート: 判断 235">
          <a:extLst>
            <a:ext uri="{FF2B5EF4-FFF2-40B4-BE49-F238E27FC236}">
              <a16:creationId xmlns:a16="http://schemas.microsoft.com/office/drawing/2014/main" id="{CEDFB985-1A15-4B26-8D36-B7CA51E3652C}"/>
            </a:ext>
          </a:extLst>
        </xdr:cNvPr>
        <xdr:cNvSpPr/>
      </xdr:nvSpPr>
      <xdr:spPr>
        <a:xfrm>
          <a:off x="7846060" y="107221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111844</xdr:rowOff>
    </xdr:from>
    <xdr:to>
      <xdr:col>41</xdr:col>
      <xdr:colOff>101600</xdr:colOff>
      <xdr:row>63</xdr:row>
      <xdr:rowOff>41994</xdr:rowOff>
    </xdr:to>
    <xdr:sp macro="" textlink="">
      <xdr:nvSpPr>
        <xdr:cNvPr id="237" name="フローチャート: 判断 236">
          <a:extLst>
            <a:ext uri="{FF2B5EF4-FFF2-40B4-BE49-F238E27FC236}">
              <a16:creationId xmlns:a16="http://schemas.microsoft.com/office/drawing/2014/main" id="{6E117EE4-CE32-427B-B5BD-50CA22FA567C}"/>
            </a:ext>
          </a:extLst>
        </xdr:cNvPr>
        <xdr:cNvSpPr/>
      </xdr:nvSpPr>
      <xdr:spPr>
        <a:xfrm>
          <a:off x="7029450" y="1074174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113012</xdr:rowOff>
    </xdr:from>
    <xdr:to>
      <xdr:col>36</xdr:col>
      <xdr:colOff>165100</xdr:colOff>
      <xdr:row>63</xdr:row>
      <xdr:rowOff>43162</xdr:rowOff>
    </xdr:to>
    <xdr:sp macro="" textlink="">
      <xdr:nvSpPr>
        <xdr:cNvPr id="238" name="フローチャート: 判断 237">
          <a:extLst>
            <a:ext uri="{FF2B5EF4-FFF2-40B4-BE49-F238E27FC236}">
              <a16:creationId xmlns:a16="http://schemas.microsoft.com/office/drawing/2014/main" id="{D68F5CD3-0962-4CA0-8855-159822B4122A}"/>
            </a:ext>
          </a:extLst>
        </xdr:cNvPr>
        <xdr:cNvSpPr/>
      </xdr:nvSpPr>
      <xdr:spPr>
        <a:xfrm>
          <a:off x="6231890" y="1074291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C805AFF-39B0-4F5D-835F-6B943FB1A665}"/>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187E210-BD9E-4DD6-BAD8-5D6AFF914196}"/>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7E02FE6-BC7D-4535-B42A-E268ABDB31AD}"/>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70BC309-6F35-4BCE-B2E6-14EB415C029F}"/>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7BB18A5-4DAD-4230-9473-9037617058DD}"/>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74863</xdr:rowOff>
    </xdr:from>
    <xdr:to>
      <xdr:col>55</xdr:col>
      <xdr:colOff>50800</xdr:colOff>
      <xdr:row>64</xdr:row>
      <xdr:rowOff>5013</xdr:rowOff>
    </xdr:to>
    <xdr:sp macro="" textlink="">
      <xdr:nvSpPr>
        <xdr:cNvPr id="244" name="楕円 243">
          <a:extLst>
            <a:ext uri="{FF2B5EF4-FFF2-40B4-BE49-F238E27FC236}">
              <a16:creationId xmlns:a16="http://schemas.microsoft.com/office/drawing/2014/main" id="{E4453237-4661-49AB-85E1-B26FE118560F}"/>
            </a:ext>
          </a:extLst>
        </xdr:cNvPr>
        <xdr:cNvSpPr/>
      </xdr:nvSpPr>
      <xdr:spPr>
        <a:xfrm>
          <a:off x="9394190" y="10876213"/>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161240</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647E41C7-A9DA-452D-953D-E7BE3DF047A5}"/>
            </a:ext>
          </a:extLst>
        </xdr:cNvPr>
        <xdr:cNvSpPr txBox="1"/>
      </xdr:nvSpPr>
      <xdr:spPr>
        <a:xfrm>
          <a:off x="9467850" y="1079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74525</xdr:rowOff>
    </xdr:from>
    <xdr:to>
      <xdr:col>50</xdr:col>
      <xdr:colOff>165100</xdr:colOff>
      <xdr:row>64</xdr:row>
      <xdr:rowOff>4675</xdr:rowOff>
    </xdr:to>
    <xdr:sp macro="" textlink="">
      <xdr:nvSpPr>
        <xdr:cNvPr id="246" name="楕円 245">
          <a:extLst>
            <a:ext uri="{FF2B5EF4-FFF2-40B4-BE49-F238E27FC236}">
              <a16:creationId xmlns:a16="http://schemas.microsoft.com/office/drawing/2014/main" id="{A1C4808B-4514-484F-BC4F-8290445D9DA0}"/>
            </a:ext>
          </a:extLst>
        </xdr:cNvPr>
        <xdr:cNvSpPr/>
      </xdr:nvSpPr>
      <xdr:spPr>
        <a:xfrm>
          <a:off x="8632190" y="1087587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125325</xdr:rowOff>
    </xdr:from>
    <xdr:to>
      <xdr:col>55</xdr:col>
      <xdr:colOff>0</xdr:colOff>
      <xdr:row>63</xdr:row>
      <xdr:rowOff>125663</xdr:rowOff>
    </xdr:to>
    <xdr:cxnSp macro="">
      <xdr:nvCxnSpPr>
        <xdr:cNvPr id="247" name="直線コネクタ 246">
          <a:extLst>
            <a:ext uri="{FF2B5EF4-FFF2-40B4-BE49-F238E27FC236}">
              <a16:creationId xmlns:a16="http://schemas.microsoft.com/office/drawing/2014/main" id="{AD58738E-3834-4CFF-B789-0E957A8B4933}"/>
            </a:ext>
          </a:extLst>
        </xdr:cNvPr>
        <xdr:cNvCxnSpPr/>
      </xdr:nvCxnSpPr>
      <xdr:spPr>
        <a:xfrm>
          <a:off x="8686800" y="10928580"/>
          <a:ext cx="742950" cy="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73405</xdr:rowOff>
    </xdr:from>
    <xdr:to>
      <xdr:col>46</xdr:col>
      <xdr:colOff>38100</xdr:colOff>
      <xdr:row>64</xdr:row>
      <xdr:rowOff>3555</xdr:rowOff>
    </xdr:to>
    <xdr:sp macro="" textlink="">
      <xdr:nvSpPr>
        <xdr:cNvPr id="248" name="楕円 247">
          <a:extLst>
            <a:ext uri="{FF2B5EF4-FFF2-40B4-BE49-F238E27FC236}">
              <a16:creationId xmlns:a16="http://schemas.microsoft.com/office/drawing/2014/main" id="{AC0B715A-E5B3-4411-807B-ED2C7522F32F}"/>
            </a:ext>
          </a:extLst>
        </xdr:cNvPr>
        <xdr:cNvSpPr/>
      </xdr:nvSpPr>
      <xdr:spPr>
        <a:xfrm>
          <a:off x="7846060" y="108747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124205</xdr:rowOff>
    </xdr:from>
    <xdr:to>
      <xdr:col>50</xdr:col>
      <xdr:colOff>114300</xdr:colOff>
      <xdr:row>63</xdr:row>
      <xdr:rowOff>125325</xdr:rowOff>
    </xdr:to>
    <xdr:cxnSp macro="">
      <xdr:nvCxnSpPr>
        <xdr:cNvPr id="249" name="直線コネクタ 248">
          <a:extLst>
            <a:ext uri="{FF2B5EF4-FFF2-40B4-BE49-F238E27FC236}">
              <a16:creationId xmlns:a16="http://schemas.microsoft.com/office/drawing/2014/main" id="{CED1C3BC-C72A-4727-B2CA-3F72EB6B75FA}"/>
            </a:ext>
          </a:extLst>
        </xdr:cNvPr>
        <xdr:cNvCxnSpPr/>
      </xdr:nvCxnSpPr>
      <xdr:spPr>
        <a:xfrm>
          <a:off x="7889240" y="10927460"/>
          <a:ext cx="797560" cy="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72921</xdr:rowOff>
    </xdr:from>
    <xdr:to>
      <xdr:col>41</xdr:col>
      <xdr:colOff>101600</xdr:colOff>
      <xdr:row>64</xdr:row>
      <xdr:rowOff>3071</xdr:rowOff>
    </xdr:to>
    <xdr:sp macro="" textlink="">
      <xdr:nvSpPr>
        <xdr:cNvPr id="250" name="楕円 249">
          <a:extLst>
            <a:ext uri="{FF2B5EF4-FFF2-40B4-BE49-F238E27FC236}">
              <a16:creationId xmlns:a16="http://schemas.microsoft.com/office/drawing/2014/main" id="{D037AFCE-8C61-4E54-8AFE-56D763FDCC83}"/>
            </a:ext>
          </a:extLst>
        </xdr:cNvPr>
        <xdr:cNvSpPr/>
      </xdr:nvSpPr>
      <xdr:spPr>
        <a:xfrm>
          <a:off x="7029450" y="1087427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123721</xdr:rowOff>
    </xdr:from>
    <xdr:to>
      <xdr:col>45</xdr:col>
      <xdr:colOff>177800</xdr:colOff>
      <xdr:row>63</xdr:row>
      <xdr:rowOff>124205</xdr:rowOff>
    </xdr:to>
    <xdr:cxnSp macro="">
      <xdr:nvCxnSpPr>
        <xdr:cNvPr id="251" name="直線コネクタ 250">
          <a:extLst>
            <a:ext uri="{FF2B5EF4-FFF2-40B4-BE49-F238E27FC236}">
              <a16:creationId xmlns:a16="http://schemas.microsoft.com/office/drawing/2014/main" id="{72C5405F-AF81-4924-A3DA-4A5C92BACF4A}"/>
            </a:ext>
          </a:extLst>
        </xdr:cNvPr>
        <xdr:cNvCxnSpPr/>
      </xdr:nvCxnSpPr>
      <xdr:spPr>
        <a:xfrm>
          <a:off x="7084060" y="10926976"/>
          <a:ext cx="805180" cy="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71758</xdr:rowOff>
    </xdr:from>
    <xdr:to>
      <xdr:col>36</xdr:col>
      <xdr:colOff>165100</xdr:colOff>
      <xdr:row>64</xdr:row>
      <xdr:rowOff>1908</xdr:rowOff>
    </xdr:to>
    <xdr:sp macro="" textlink="">
      <xdr:nvSpPr>
        <xdr:cNvPr id="252" name="楕円 251">
          <a:extLst>
            <a:ext uri="{FF2B5EF4-FFF2-40B4-BE49-F238E27FC236}">
              <a16:creationId xmlns:a16="http://schemas.microsoft.com/office/drawing/2014/main" id="{22BE0D81-9967-4F55-B0D7-990ADED752F0}"/>
            </a:ext>
          </a:extLst>
        </xdr:cNvPr>
        <xdr:cNvSpPr/>
      </xdr:nvSpPr>
      <xdr:spPr>
        <a:xfrm>
          <a:off x="6231890" y="1087120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122558</xdr:rowOff>
    </xdr:from>
    <xdr:to>
      <xdr:col>41</xdr:col>
      <xdr:colOff>50800</xdr:colOff>
      <xdr:row>63</xdr:row>
      <xdr:rowOff>123721</xdr:rowOff>
    </xdr:to>
    <xdr:cxnSp macro="">
      <xdr:nvCxnSpPr>
        <xdr:cNvPr id="253" name="直線コネクタ 252">
          <a:extLst>
            <a:ext uri="{FF2B5EF4-FFF2-40B4-BE49-F238E27FC236}">
              <a16:creationId xmlns:a16="http://schemas.microsoft.com/office/drawing/2014/main" id="{5DC29F1E-BAD8-4C2E-A214-3DB9F2970101}"/>
            </a:ext>
          </a:extLst>
        </xdr:cNvPr>
        <xdr:cNvCxnSpPr/>
      </xdr:nvCxnSpPr>
      <xdr:spPr>
        <a:xfrm>
          <a:off x="6286500" y="10925813"/>
          <a:ext cx="797560" cy="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45620</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576525F9-13B5-4312-B769-3100560E55D9}"/>
            </a:ext>
          </a:extLst>
        </xdr:cNvPr>
        <xdr:cNvSpPr txBox="1"/>
      </xdr:nvSpPr>
      <xdr:spPr>
        <a:xfrm>
          <a:off x="8401265" y="10505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42759</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EC6F8A07-CFEA-4B9C-823B-CF0F065D8935}"/>
            </a:ext>
          </a:extLst>
        </xdr:cNvPr>
        <xdr:cNvSpPr txBox="1"/>
      </xdr:nvSpPr>
      <xdr:spPr>
        <a:xfrm>
          <a:off x="7610690" y="10503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58521</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D0024A5E-E565-4D50-8121-923EF0FCC289}"/>
            </a:ext>
          </a:extLst>
        </xdr:cNvPr>
        <xdr:cNvSpPr txBox="1"/>
      </xdr:nvSpPr>
      <xdr:spPr>
        <a:xfrm>
          <a:off x="6822655" y="10513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59689</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90F7D8E1-7E4D-4066-9509-AE063882F196}"/>
            </a:ext>
          </a:extLst>
        </xdr:cNvPr>
        <xdr:cNvSpPr txBox="1"/>
      </xdr:nvSpPr>
      <xdr:spPr>
        <a:xfrm>
          <a:off x="6007950" y="1051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167252</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F145BF73-A04D-4203-BB35-4E9D06B2D3A9}"/>
            </a:ext>
          </a:extLst>
        </xdr:cNvPr>
        <xdr:cNvSpPr txBox="1"/>
      </xdr:nvSpPr>
      <xdr:spPr>
        <a:xfrm>
          <a:off x="8422151" y="1097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166132</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DD3AF11C-631A-4AC6-83D1-E7FDBACE7A74}"/>
            </a:ext>
          </a:extLst>
        </xdr:cNvPr>
        <xdr:cNvSpPr txBox="1"/>
      </xdr:nvSpPr>
      <xdr:spPr>
        <a:xfrm>
          <a:off x="7641101" y="1097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165648</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4B6F0B49-8C0D-41BA-A7A2-BA7DA794E828}"/>
            </a:ext>
          </a:extLst>
        </xdr:cNvPr>
        <xdr:cNvSpPr txBox="1"/>
      </xdr:nvSpPr>
      <xdr:spPr>
        <a:xfrm>
          <a:off x="6854971" y="1097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164485</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897CCF5D-E2D6-4118-BBBD-6EC20DD1F0C6}"/>
            </a:ext>
          </a:extLst>
        </xdr:cNvPr>
        <xdr:cNvSpPr txBox="1"/>
      </xdr:nvSpPr>
      <xdr:spPr>
        <a:xfrm>
          <a:off x="6038361" y="1096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8BFE9A7B-C424-4BF1-99F6-0253A5523B9A}"/>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EB2DBF3C-C4BF-420D-9451-B49E67E943C4}"/>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E65C1664-3BAD-496A-98F3-C1FB8BEAB922}"/>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CEE62CC9-0ED1-4912-AF79-F4553F7C9506}"/>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20E4AA45-8CD4-4339-959E-96F1B35CB229}"/>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87072476-58EA-4064-A2C6-054282C80FBA}"/>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836881F6-3997-4395-9489-14CB6DB69185}"/>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FD4D15CE-8589-4F77-BF74-1B318A00730C}"/>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C922CC2A-D13E-4847-A55A-25A5B1F28D8F}"/>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D0AA9416-32F7-491E-8873-B7C8F86BABF5}"/>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33C294D3-369D-4C1B-9FE0-770BCE578A6C}"/>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DB157DBC-E191-4933-BE0C-29A590EB7CE7}"/>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9DBD1F45-F452-477C-ABA1-D36E79A1C499}"/>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CF6A6105-0ECD-48BF-BBFD-A5D46141C4A5}"/>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E8F36989-674C-4DE6-840A-D299116184EE}"/>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00A3C3A0-F002-4CC5-8116-384B1B22B7D5}"/>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512CDE73-325B-4947-A0E8-DEB71CB07A0C}"/>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41CF34BD-C256-4ADD-9409-75D41B9912F1}"/>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1AFBE21A-EB8C-45CB-B210-2A878A0D62DD}"/>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C4C81359-D716-4F4C-B0DB-54B15123E92E}"/>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56B8909A-9617-4E77-86C4-83DEA9AB6A1D}"/>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A9F7601C-895E-4251-8341-65664445F8BC}"/>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47244</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9E664702-B3BD-4302-95FE-CAA61DEE54E5}"/>
            </a:ext>
          </a:extLst>
        </xdr:cNvPr>
        <xdr:cNvCxnSpPr/>
      </xdr:nvCxnSpPr>
      <xdr:spPr>
        <a:xfrm flipV="1">
          <a:off x="4173855" y="13593699"/>
          <a:ext cx="0" cy="1189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4E701958-5479-4108-AAE9-38B84AD1EBD3}"/>
            </a:ext>
          </a:extLst>
        </xdr:cNvPr>
        <xdr:cNvSpPr txBox="1"/>
      </xdr:nvSpPr>
      <xdr:spPr>
        <a:xfrm>
          <a:off x="4212590"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CC7D03B1-D40E-4BEF-BDC0-F8970F047396}"/>
            </a:ext>
          </a:extLst>
        </xdr:cNvPr>
        <xdr:cNvCxnSpPr/>
      </xdr:nvCxnSpPr>
      <xdr:spPr>
        <a:xfrm>
          <a:off x="4112260" y="1478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165371</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0FAF8FEB-86C3-42E4-A916-C67C8C312BD1}"/>
            </a:ext>
          </a:extLst>
        </xdr:cNvPr>
        <xdr:cNvSpPr txBox="1"/>
      </xdr:nvSpPr>
      <xdr:spPr>
        <a:xfrm>
          <a:off x="4212590" y="13370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47244</xdr:rowOff>
    </xdr:from>
    <xdr:to>
      <xdr:col>24</xdr:col>
      <xdr:colOff>152400</xdr:colOff>
      <xdr:row>79</xdr:row>
      <xdr:rowOff>47244</xdr:rowOff>
    </xdr:to>
    <xdr:cxnSp macro="">
      <xdr:nvCxnSpPr>
        <xdr:cNvPr id="288" name="直線コネクタ 287">
          <a:extLst>
            <a:ext uri="{FF2B5EF4-FFF2-40B4-BE49-F238E27FC236}">
              <a16:creationId xmlns:a16="http://schemas.microsoft.com/office/drawing/2014/main" id="{218F45DE-F301-46A2-B7FD-53789FCC1207}"/>
            </a:ext>
          </a:extLst>
        </xdr:cNvPr>
        <xdr:cNvCxnSpPr/>
      </xdr:nvCxnSpPr>
      <xdr:spPr>
        <a:xfrm>
          <a:off x="4112260" y="135936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25164</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85535019-3CAB-4B0D-A284-333BAB4FCACA}"/>
            </a:ext>
          </a:extLst>
        </xdr:cNvPr>
        <xdr:cNvSpPr txBox="1"/>
      </xdr:nvSpPr>
      <xdr:spPr>
        <a:xfrm>
          <a:off x="4212590" y="140802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46737</xdr:rowOff>
    </xdr:from>
    <xdr:to>
      <xdr:col>24</xdr:col>
      <xdr:colOff>114300</xdr:colOff>
      <xdr:row>82</xdr:row>
      <xdr:rowOff>148337</xdr:rowOff>
    </xdr:to>
    <xdr:sp macro="" textlink="">
      <xdr:nvSpPr>
        <xdr:cNvPr id="290" name="フローチャート: 判断 289">
          <a:extLst>
            <a:ext uri="{FF2B5EF4-FFF2-40B4-BE49-F238E27FC236}">
              <a16:creationId xmlns:a16="http://schemas.microsoft.com/office/drawing/2014/main" id="{87054BF8-D396-4BFD-8C9C-4DCCACAFC06A}"/>
            </a:ext>
          </a:extLst>
        </xdr:cNvPr>
        <xdr:cNvSpPr/>
      </xdr:nvSpPr>
      <xdr:spPr>
        <a:xfrm>
          <a:off x="4131310" y="141075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37592</xdr:rowOff>
    </xdr:from>
    <xdr:to>
      <xdr:col>20</xdr:col>
      <xdr:colOff>38100</xdr:colOff>
      <xdr:row>82</xdr:row>
      <xdr:rowOff>139192</xdr:rowOff>
    </xdr:to>
    <xdr:sp macro="" textlink="">
      <xdr:nvSpPr>
        <xdr:cNvPr id="291" name="フローチャート: 判断 290">
          <a:extLst>
            <a:ext uri="{FF2B5EF4-FFF2-40B4-BE49-F238E27FC236}">
              <a16:creationId xmlns:a16="http://schemas.microsoft.com/office/drawing/2014/main" id="{94DB0E97-E8F4-41B6-867B-44B6D41A7F5B}"/>
            </a:ext>
          </a:extLst>
        </xdr:cNvPr>
        <xdr:cNvSpPr/>
      </xdr:nvSpPr>
      <xdr:spPr>
        <a:xfrm>
          <a:off x="3388360" y="140964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19304</xdr:rowOff>
    </xdr:from>
    <xdr:to>
      <xdr:col>15</xdr:col>
      <xdr:colOff>101600</xdr:colOff>
      <xdr:row>82</xdr:row>
      <xdr:rowOff>120904</xdr:rowOff>
    </xdr:to>
    <xdr:sp macro="" textlink="">
      <xdr:nvSpPr>
        <xdr:cNvPr id="292" name="フローチャート: 判断 291">
          <a:extLst>
            <a:ext uri="{FF2B5EF4-FFF2-40B4-BE49-F238E27FC236}">
              <a16:creationId xmlns:a16="http://schemas.microsoft.com/office/drawing/2014/main" id="{76F28ECD-6DAF-4B1B-8DE5-A3BA7CD24381}"/>
            </a:ext>
          </a:extLst>
        </xdr:cNvPr>
        <xdr:cNvSpPr/>
      </xdr:nvSpPr>
      <xdr:spPr>
        <a:xfrm>
          <a:off x="2571750" y="1407439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154178</xdr:rowOff>
    </xdr:from>
    <xdr:to>
      <xdr:col>10</xdr:col>
      <xdr:colOff>165100</xdr:colOff>
      <xdr:row>82</xdr:row>
      <xdr:rowOff>84328</xdr:rowOff>
    </xdr:to>
    <xdr:sp macro="" textlink="">
      <xdr:nvSpPr>
        <xdr:cNvPr id="293" name="フローチャート: 判断 292">
          <a:extLst>
            <a:ext uri="{FF2B5EF4-FFF2-40B4-BE49-F238E27FC236}">
              <a16:creationId xmlns:a16="http://schemas.microsoft.com/office/drawing/2014/main" id="{8CE493BF-3FB4-401A-BF33-CD5A9E295403}"/>
            </a:ext>
          </a:extLst>
        </xdr:cNvPr>
        <xdr:cNvSpPr/>
      </xdr:nvSpPr>
      <xdr:spPr>
        <a:xfrm>
          <a:off x="1774190" y="1404162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126746</xdr:rowOff>
    </xdr:from>
    <xdr:to>
      <xdr:col>6</xdr:col>
      <xdr:colOff>38100</xdr:colOff>
      <xdr:row>82</xdr:row>
      <xdr:rowOff>56896</xdr:rowOff>
    </xdr:to>
    <xdr:sp macro="" textlink="">
      <xdr:nvSpPr>
        <xdr:cNvPr id="294" name="フローチャート: 判断 293">
          <a:extLst>
            <a:ext uri="{FF2B5EF4-FFF2-40B4-BE49-F238E27FC236}">
              <a16:creationId xmlns:a16="http://schemas.microsoft.com/office/drawing/2014/main" id="{1B26C4BE-AD3D-410A-9488-6532B343381F}"/>
            </a:ext>
          </a:extLst>
        </xdr:cNvPr>
        <xdr:cNvSpPr/>
      </xdr:nvSpPr>
      <xdr:spPr>
        <a:xfrm>
          <a:off x="988060" y="1401800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931F81AA-30CA-4F07-B637-7669A1B7EE26}"/>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DDE4FDC0-9AED-4755-8BB6-22C0887078C6}"/>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526C378C-4C5B-4D41-BD0B-3FC6F2F2AF81}"/>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50ED6B32-71BC-4022-8A09-59E89A858582}"/>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6FB397F-F4A4-430B-80C6-C3FD8BBA35F2}"/>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19304</xdr:rowOff>
    </xdr:from>
    <xdr:to>
      <xdr:col>24</xdr:col>
      <xdr:colOff>114300</xdr:colOff>
      <xdr:row>82</xdr:row>
      <xdr:rowOff>120904</xdr:rowOff>
    </xdr:to>
    <xdr:sp macro="" textlink="">
      <xdr:nvSpPr>
        <xdr:cNvPr id="300" name="楕円 299">
          <a:extLst>
            <a:ext uri="{FF2B5EF4-FFF2-40B4-BE49-F238E27FC236}">
              <a16:creationId xmlns:a16="http://schemas.microsoft.com/office/drawing/2014/main" id="{081BF9A6-7FF4-4347-9E86-A7831F78DBA7}"/>
            </a:ext>
          </a:extLst>
        </xdr:cNvPr>
        <xdr:cNvSpPr/>
      </xdr:nvSpPr>
      <xdr:spPr>
        <a:xfrm>
          <a:off x="4131310" y="1407439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42181</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3EA092BF-586B-42EF-82DF-2DD7EA2F37C5}"/>
            </a:ext>
          </a:extLst>
        </xdr:cNvPr>
        <xdr:cNvSpPr txBox="1"/>
      </xdr:nvSpPr>
      <xdr:spPr>
        <a:xfrm>
          <a:off x="4212590" y="1393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35306</xdr:rowOff>
    </xdr:from>
    <xdr:to>
      <xdr:col>20</xdr:col>
      <xdr:colOff>38100</xdr:colOff>
      <xdr:row>82</xdr:row>
      <xdr:rowOff>136906</xdr:rowOff>
    </xdr:to>
    <xdr:sp macro="" textlink="">
      <xdr:nvSpPr>
        <xdr:cNvPr id="302" name="楕円 301">
          <a:extLst>
            <a:ext uri="{FF2B5EF4-FFF2-40B4-BE49-F238E27FC236}">
              <a16:creationId xmlns:a16="http://schemas.microsoft.com/office/drawing/2014/main" id="{CF617E57-4B80-4D09-AF25-3C54C89923DF}"/>
            </a:ext>
          </a:extLst>
        </xdr:cNvPr>
        <xdr:cNvSpPr/>
      </xdr:nvSpPr>
      <xdr:spPr>
        <a:xfrm>
          <a:off x="3388360" y="140942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70104</xdr:rowOff>
    </xdr:from>
    <xdr:to>
      <xdr:col>24</xdr:col>
      <xdr:colOff>63500</xdr:colOff>
      <xdr:row>82</xdr:row>
      <xdr:rowOff>86106</xdr:rowOff>
    </xdr:to>
    <xdr:cxnSp macro="">
      <xdr:nvCxnSpPr>
        <xdr:cNvPr id="303" name="直線コネクタ 302">
          <a:extLst>
            <a:ext uri="{FF2B5EF4-FFF2-40B4-BE49-F238E27FC236}">
              <a16:creationId xmlns:a16="http://schemas.microsoft.com/office/drawing/2014/main" id="{0B10936A-55CE-4B33-A82D-729A9335E1C6}"/>
            </a:ext>
          </a:extLst>
        </xdr:cNvPr>
        <xdr:cNvCxnSpPr/>
      </xdr:nvCxnSpPr>
      <xdr:spPr>
        <a:xfrm flipV="1">
          <a:off x="3431540" y="14127099"/>
          <a:ext cx="74295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28448</xdr:rowOff>
    </xdr:from>
    <xdr:to>
      <xdr:col>15</xdr:col>
      <xdr:colOff>101600</xdr:colOff>
      <xdr:row>82</xdr:row>
      <xdr:rowOff>130048</xdr:rowOff>
    </xdr:to>
    <xdr:sp macro="" textlink="">
      <xdr:nvSpPr>
        <xdr:cNvPr id="304" name="楕円 303">
          <a:extLst>
            <a:ext uri="{FF2B5EF4-FFF2-40B4-BE49-F238E27FC236}">
              <a16:creationId xmlns:a16="http://schemas.microsoft.com/office/drawing/2014/main" id="{593C9F44-D883-4267-9A2C-F3A6F6223CC6}"/>
            </a:ext>
          </a:extLst>
        </xdr:cNvPr>
        <xdr:cNvSpPr/>
      </xdr:nvSpPr>
      <xdr:spPr>
        <a:xfrm>
          <a:off x="2571750" y="1408544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79248</xdr:rowOff>
    </xdr:from>
    <xdr:to>
      <xdr:col>19</xdr:col>
      <xdr:colOff>177800</xdr:colOff>
      <xdr:row>82</xdr:row>
      <xdr:rowOff>86106</xdr:rowOff>
    </xdr:to>
    <xdr:cxnSp macro="">
      <xdr:nvCxnSpPr>
        <xdr:cNvPr id="305" name="直線コネクタ 304">
          <a:extLst>
            <a:ext uri="{FF2B5EF4-FFF2-40B4-BE49-F238E27FC236}">
              <a16:creationId xmlns:a16="http://schemas.microsoft.com/office/drawing/2014/main" id="{D7052F11-4C1D-460D-AD88-3A4407313554}"/>
            </a:ext>
          </a:extLst>
        </xdr:cNvPr>
        <xdr:cNvCxnSpPr/>
      </xdr:nvCxnSpPr>
      <xdr:spPr>
        <a:xfrm>
          <a:off x="2626360" y="14138148"/>
          <a:ext cx="80518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158750</xdr:rowOff>
    </xdr:from>
    <xdr:to>
      <xdr:col>10</xdr:col>
      <xdr:colOff>165100</xdr:colOff>
      <xdr:row>82</xdr:row>
      <xdr:rowOff>88900</xdr:rowOff>
    </xdr:to>
    <xdr:sp macro="" textlink="">
      <xdr:nvSpPr>
        <xdr:cNvPr id="306" name="楕円 305">
          <a:extLst>
            <a:ext uri="{FF2B5EF4-FFF2-40B4-BE49-F238E27FC236}">
              <a16:creationId xmlns:a16="http://schemas.microsoft.com/office/drawing/2014/main" id="{DACDF09B-F04B-4633-BF50-98F3C3CA4601}"/>
            </a:ext>
          </a:extLst>
        </xdr:cNvPr>
        <xdr:cNvSpPr/>
      </xdr:nvSpPr>
      <xdr:spPr>
        <a:xfrm>
          <a:off x="1774190" y="14048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38100</xdr:rowOff>
    </xdr:from>
    <xdr:to>
      <xdr:col>15</xdr:col>
      <xdr:colOff>50800</xdr:colOff>
      <xdr:row>82</xdr:row>
      <xdr:rowOff>79248</xdr:rowOff>
    </xdr:to>
    <xdr:cxnSp macro="">
      <xdr:nvCxnSpPr>
        <xdr:cNvPr id="307" name="直線コネクタ 306">
          <a:extLst>
            <a:ext uri="{FF2B5EF4-FFF2-40B4-BE49-F238E27FC236}">
              <a16:creationId xmlns:a16="http://schemas.microsoft.com/office/drawing/2014/main" id="{9DBA450A-A3F9-4C0C-A0CC-39D7953E8387}"/>
            </a:ext>
          </a:extLst>
        </xdr:cNvPr>
        <xdr:cNvCxnSpPr/>
      </xdr:nvCxnSpPr>
      <xdr:spPr>
        <a:xfrm>
          <a:off x="1828800" y="14097000"/>
          <a:ext cx="79756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115315</xdr:rowOff>
    </xdr:from>
    <xdr:to>
      <xdr:col>6</xdr:col>
      <xdr:colOff>38100</xdr:colOff>
      <xdr:row>82</xdr:row>
      <xdr:rowOff>45465</xdr:rowOff>
    </xdr:to>
    <xdr:sp macro="" textlink="">
      <xdr:nvSpPr>
        <xdr:cNvPr id="308" name="楕円 307">
          <a:extLst>
            <a:ext uri="{FF2B5EF4-FFF2-40B4-BE49-F238E27FC236}">
              <a16:creationId xmlns:a16="http://schemas.microsoft.com/office/drawing/2014/main" id="{79A97DDD-69C6-4A5C-9318-D212B1FD948F}"/>
            </a:ext>
          </a:extLst>
        </xdr:cNvPr>
        <xdr:cNvSpPr/>
      </xdr:nvSpPr>
      <xdr:spPr>
        <a:xfrm>
          <a:off x="988060" y="140027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166115</xdr:rowOff>
    </xdr:from>
    <xdr:to>
      <xdr:col>10</xdr:col>
      <xdr:colOff>114300</xdr:colOff>
      <xdr:row>82</xdr:row>
      <xdr:rowOff>38100</xdr:rowOff>
    </xdr:to>
    <xdr:cxnSp macro="">
      <xdr:nvCxnSpPr>
        <xdr:cNvPr id="309" name="直線コネクタ 308">
          <a:extLst>
            <a:ext uri="{FF2B5EF4-FFF2-40B4-BE49-F238E27FC236}">
              <a16:creationId xmlns:a16="http://schemas.microsoft.com/office/drawing/2014/main" id="{EDACAAD4-356B-4AD7-81B5-8D5ADEFD7485}"/>
            </a:ext>
          </a:extLst>
        </xdr:cNvPr>
        <xdr:cNvCxnSpPr/>
      </xdr:nvCxnSpPr>
      <xdr:spPr>
        <a:xfrm>
          <a:off x="1031240" y="14057375"/>
          <a:ext cx="797560" cy="3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130319</xdr:rowOff>
    </xdr:from>
    <xdr:ext cx="405111" cy="259045"/>
    <xdr:sp macro="" textlink="">
      <xdr:nvSpPr>
        <xdr:cNvPr id="310" name="n_1aveValue【公営住宅】&#10;有形固定資産減価償却率">
          <a:extLst>
            <a:ext uri="{FF2B5EF4-FFF2-40B4-BE49-F238E27FC236}">
              <a16:creationId xmlns:a16="http://schemas.microsoft.com/office/drawing/2014/main" id="{26758F29-A1A5-4AC4-B5DC-47D17C3F48EB}"/>
            </a:ext>
          </a:extLst>
        </xdr:cNvPr>
        <xdr:cNvSpPr txBox="1"/>
      </xdr:nvSpPr>
      <xdr:spPr>
        <a:xfrm>
          <a:off x="3239144" y="14193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137431</xdr:rowOff>
    </xdr:from>
    <xdr:ext cx="405111" cy="259045"/>
    <xdr:sp macro="" textlink="">
      <xdr:nvSpPr>
        <xdr:cNvPr id="311" name="n_2aveValue【公営住宅】&#10;有形固定資産減価償却率">
          <a:extLst>
            <a:ext uri="{FF2B5EF4-FFF2-40B4-BE49-F238E27FC236}">
              <a16:creationId xmlns:a16="http://schemas.microsoft.com/office/drawing/2014/main" id="{75B2B404-61B4-4D5D-BCC8-DB11C2EFA0D5}"/>
            </a:ext>
          </a:extLst>
        </xdr:cNvPr>
        <xdr:cNvSpPr txBox="1"/>
      </xdr:nvSpPr>
      <xdr:spPr>
        <a:xfrm>
          <a:off x="2439044" y="1384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100855</xdr:rowOff>
    </xdr:from>
    <xdr:ext cx="405111" cy="259045"/>
    <xdr:sp macro="" textlink="">
      <xdr:nvSpPr>
        <xdr:cNvPr id="312" name="n_3aveValue【公営住宅】&#10;有形固定資産減価償却率">
          <a:extLst>
            <a:ext uri="{FF2B5EF4-FFF2-40B4-BE49-F238E27FC236}">
              <a16:creationId xmlns:a16="http://schemas.microsoft.com/office/drawing/2014/main" id="{CCEC80AD-062D-471D-8A2F-4B5CE8B5076C}"/>
            </a:ext>
          </a:extLst>
        </xdr:cNvPr>
        <xdr:cNvSpPr txBox="1"/>
      </xdr:nvSpPr>
      <xdr:spPr>
        <a:xfrm>
          <a:off x="1641484" y="1381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48023</xdr:rowOff>
    </xdr:from>
    <xdr:ext cx="405111" cy="259045"/>
    <xdr:sp macro="" textlink="">
      <xdr:nvSpPr>
        <xdr:cNvPr id="313" name="n_4aveValue【公営住宅】&#10;有形固定資産減価償却率">
          <a:extLst>
            <a:ext uri="{FF2B5EF4-FFF2-40B4-BE49-F238E27FC236}">
              <a16:creationId xmlns:a16="http://schemas.microsoft.com/office/drawing/2014/main" id="{39605200-CBBC-4588-B007-F0A9FE53557F}"/>
            </a:ext>
          </a:extLst>
        </xdr:cNvPr>
        <xdr:cNvSpPr txBox="1"/>
      </xdr:nvSpPr>
      <xdr:spPr>
        <a:xfrm>
          <a:off x="855354" y="14108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153433</xdr:rowOff>
    </xdr:from>
    <xdr:ext cx="405111" cy="259045"/>
    <xdr:sp macro="" textlink="">
      <xdr:nvSpPr>
        <xdr:cNvPr id="314" name="n_1mainValue【公営住宅】&#10;有形固定資産減価償却率">
          <a:extLst>
            <a:ext uri="{FF2B5EF4-FFF2-40B4-BE49-F238E27FC236}">
              <a16:creationId xmlns:a16="http://schemas.microsoft.com/office/drawing/2014/main" id="{9DBBEF42-13CC-4B84-A364-C4A6A062BF24}"/>
            </a:ext>
          </a:extLst>
        </xdr:cNvPr>
        <xdr:cNvSpPr txBox="1"/>
      </xdr:nvSpPr>
      <xdr:spPr>
        <a:xfrm>
          <a:off x="3239144" y="1386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121175</xdr:rowOff>
    </xdr:from>
    <xdr:ext cx="405111" cy="259045"/>
    <xdr:sp macro="" textlink="">
      <xdr:nvSpPr>
        <xdr:cNvPr id="315" name="n_2mainValue【公営住宅】&#10;有形固定資産減価償却率">
          <a:extLst>
            <a:ext uri="{FF2B5EF4-FFF2-40B4-BE49-F238E27FC236}">
              <a16:creationId xmlns:a16="http://schemas.microsoft.com/office/drawing/2014/main" id="{E529BEC3-A09A-4F8E-B51A-A16979EA9F09}"/>
            </a:ext>
          </a:extLst>
        </xdr:cNvPr>
        <xdr:cNvSpPr txBox="1"/>
      </xdr:nvSpPr>
      <xdr:spPr>
        <a:xfrm>
          <a:off x="2439044" y="1418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80027</xdr:rowOff>
    </xdr:from>
    <xdr:ext cx="405111" cy="259045"/>
    <xdr:sp macro="" textlink="">
      <xdr:nvSpPr>
        <xdr:cNvPr id="316" name="n_3mainValue【公営住宅】&#10;有形固定資産減価償却率">
          <a:extLst>
            <a:ext uri="{FF2B5EF4-FFF2-40B4-BE49-F238E27FC236}">
              <a16:creationId xmlns:a16="http://schemas.microsoft.com/office/drawing/2014/main" id="{CA413BBF-537C-4210-B4B0-A997F9B2B09E}"/>
            </a:ext>
          </a:extLst>
        </xdr:cNvPr>
        <xdr:cNvSpPr txBox="1"/>
      </xdr:nvSpPr>
      <xdr:spPr>
        <a:xfrm>
          <a:off x="164148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61992</xdr:rowOff>
    </xdr:from>
    <xdr:ext cx="405111" cy="259045"/>
    <xdr:sp macro="" textlink="">
      <xdr:nvSpPr>
        <xdr:cNvPr id="317" name="n_4mainValue【公営住宅】&#10;有形固定資産減価償却率">
          <a:extLst>
            <a:ext uri="{FF2B5EF4-FFF2-40B4-BE49-F238E27FC236}">
              <a16:creationId xmlns:a16="http://schemas.microsoft.com/office/drawing/2014/main" id="{0E17A168-420F-426D-8F09-ACFA577426A9}"/>
            </a:ext>
          </a:extLst>
        </xdr:cNvPr>
        <xdr:cNvSpPr txBox="1"/>
      </xdr:nvSpPr>
      <xdr:spPr>
        <a:xfrm>
          <a:off x="855354" y="137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5D108E1E-D7D2-4F39-BC48-2F0F428929DD}"/>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AA49433F-78BE-41F8-A309-DD062F22C9E4}"/>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11DCA15E-A82A-4E51-9B8C-FC562C9BF4FE}"/>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08395B7E-C38D-4C15-821C-40CE94819038}"/>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7AF007AC-6519-456C-B650-72DEA5830BCC}"/>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9BD34140-53F1-42D9-8CC5-5A1409794FD3}"/>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B2FCACB7-7E06-47C9-B64A-AE2BA00014BF}"/>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E863777E-C721-463D-A979-C17977CE8424}"/>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6E0AB8E4-E1BB-4FDF-83C1-5A611C905FA4}"/>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5D34FD81-5C9F-4E58-86C3-C3201A4E969D}"/>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D12087CB-7459-4A69-8C0E-5A3E9497FDFF}"/>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797F225D-ADBE-4186-8E90-C05D40D1F868}"/>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CBFDB8FF-B892-41DB-B7B2-40EAFA306472}"/>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C7A4E278-F107-4737-8A7F-9E22D84B4944}"/>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504463F1-6613-4717-ADEB-AED3A898DCE1}"/>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C49F3163-73B3-472F-9DF8-43B990D3E300}"/>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5E43A9B9-72F7-47D3-AF4D-FAA8107A866F}"/>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0F87233E-AB88-43EE-B351-BA5AC97195DE}"/>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E9CE1F2C-3995-46AD-94D7-B59906955884}"/>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41A3F4E4-E98F-4738-B87B-F495C4770435}"/>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51596178-0AD1-4B3C-99FF-DF5F982881B4}"/>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73C79E1C-7E0E-4BFC-A85C-731C0991B5BC}"/>
            </a:ext>
          </a:extLst>
        </xdr:cNvPr>
        <xdr:cNvSpPr txBox="1"/>
      </xdr:nvSpPr>
      <xdr:spPr>
        <a:xfrm>
          <a:off x="5485961" y="1281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FC056227-AA77-4283-AE17-2BEE31876975}"/>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3239</xdr:rowOff>
    </xdr:from>
    <xdr:to>
      <xdr:col>54</xdr:col>
      <xdr:colOff>189865</xdr:colOff>
      <xdr:row>86</xdr:row>
      <xdr:rowOff>112967</xdr:rowOff>
    </xdr:to>
    <xdr:cxnSp macro="">
      <xdr:nvCxnSpPr>
        <xdr:cNvPr id="341" name="直線コネクタ 340">
          <a:extLst>
            <a:ext uri="{FF2B5EF4-FFF2-40B4-BE49-F238E27FC236}">
              <a16:creationId xmlns:a16="http://schemas.microsoft.com/office/drawing/2014/main" id="{9FE71CCC-214C-4466-9E8E-953F83F7CECF}"/>
            </a:ext>
          </a:extLst>
        </xdr:cNvPr>
        <xdr:cNvCxnSpPr/>
      </xdr:nvCxnSpPr>
      <xdr:spPr>
        <a:xfrm flipV="1">
          <a:off x="9429115" y="13547789"/>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116794</xdr:rowOff>
    </xdr:from>
    <xdr:ext cx="469744" cy="259045"/>
    <xdr:sp macro="" textlink="">
      <xdr:nvSpPr>
        <xdr:cNvPr id="342" name="【公営住宅】&#10;一人当たり面積最小値テキスト">
          <a:extLst>
            <a:ext uri="{FF2B5EF4-FFF2-40B4-BE49-F238E27FC236}">
              <a16:creationId xmlns:a16="http://schemas.microsoft.com/office/drawing/2014/main" id="{735AE2C8-147E-4BF5-9CEC-599084A569FD}"/>
            </a:ext>
          </a:extLst>
        </xdr:cNvPr>
        <xdr:cNvSpPr txBox="1"/>
      </xdr:nvSpPr>
      <xdr:spPr>
        <a:xfrm>
          <a:off x="9467850" y="1486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112967</xdr:rowOff>
    </xdr:from>
    <xdr:to>
      <xdr:col>55</xdr:col>
      <xdr:colOff>88900</xdr:colOff>
      <xdr:row>86</xdr:row>
      <xdr:rowOff>112967</xdr:rowOff>
    </xdr:to>
    <xdr:cxnSp macro="">
      <xdr:nvCxnSpPr>
        <xdr:cNvPr id="343" name="直線コネクタ 342">
          <a:extLst>
            <a:ext uri="{FF2B5EF4-FFF2-40B4-BE49-F238E27FC236}">
              <a16:creationId xmlns:a16="http://schemas.microsoft.com/office/drawing/2014/main" id="{89E036C7-86B0-4949-9FAF-902EAC1ADDC9}"/>
            </a:ext>
          </a:extLst>
        </xdr:cNvPr>
        <xdr:cNvCxnSpPr/>
      </xdr:nvCxnSpPr>
      <xdr:spPr>
        <a:xfrm>
          <a:off x="9356090" y="1485766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121366</xdr:rowOff>
    </xdr:from>
    <xdr:ext cx="469744" cy="259045"/>
    <xdr:sp macro="" textlink="">
      <xdr:nvSpPr>
        <xdr:cNvPr id="344" name="【公営住宅】&#10;一人当たり面積最大値テキスト">
          <a:extLst>
            <a:ext uri="{FF2B5EF4-FFF2-40B4-BE49-F238E27FC236}">
              <a16:creationId xmlns:a16="http://schemas.microsoft.com/office/drawing/2014/main" id="{475BFEFD-29D4-4EA2-A9C2-57B503F7EB5B}"/>
            </a:ext>
          </a:extLst>
        </xdr:cNvPr>
        <xdr:cNvSpPr txBox="1"/>
      </xdr:nvSpPr>
      <xdr:spPr>
        <a:xfrm>
          <a:off x="9467850" y="1332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3239</xdr:rowOff>
    </xdr:from>
    <xdr:to>
      <xdr:col>55</xdr:col>
      <xdr:colOff>88900</xdr:colOff>
      <xdr:row>79</xdr:row>
      <xdr:rowOff>3239</xdr:rowOff>
    </xdr:to>
    <xdr:cxnSp macro="">
      <xdr:nvCxnSpPr>
        <xdr:cNvPr id="345" name="直線コネクタ 344">
          <a:extLst>
            <a:ext uri="{FF2B5EF4-FFF2-40B4-BE49-F238E27FC236}">
              <a16:creationId xmlns:a16="http://schemas.microsoft.com/office/drawing/2014/main" id="{A650D6A3-1CF5-464B-B397-C62C5D6CD3D5}"/>
            </a:ext>
          </a:extLst>
        </xdr:cNvPr>
        <xdr:cNvCxnSpPr/>
      </xdr:nvCxnSpPr>
      <xdr:spPr>
        <a:xfrm>
          <a:off x="9356090" y="1354778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133811</xdr:rowOff>
    </xdr:from>
    <xdr:ext cx="469744" cy="259045"/>
    <xdr:sp macro="" textlink="">
      <xdr:nvSpPr>
        <xdr:cNvPr id="346" name="【公営住宅】&#10;一人当たり面積平均値テキスト">
          <a:extLst>
            <a:ext uri="{FF2B5EF4-FFF2-40B4-BE49-F238E27FC236}">
              <a16:creationId xmlns:a16="http://schemas.microsoft.com/office/drawing/2014/main" id="{F66F2459-E421-4B1C-A1AB-8FBAE1023B18}"/>
            </a:ext>
          </a:extLst>
        </xdr:cNvPr>
        <xdr:cNvSpPr txBox="1"/>
      </xdr:nvSpPr>
      <xdr:spPr>
        <a:xfrm>
          <a:off x="9467850" y="145318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110934</xdr:rowOff>
    </xdr:from>
    <xdr:to>
      <xdr:col>55</xdr:col>
      <xdr:colOff>50800</xdr:colOff>
      <xdr:row>86</xdr:row>
      <xdr:rowOff>41084</xdr:rowOff>
    </xdr:to>
    <xdr:sp macro="" textlink="">
      <xdr:nvSpPr>
        <xdr:cNvPr id="347" name="フローチャート: 判断 346">
          <a:extLst>
            <a:ext uri="{FF2B5EF4-FFF2-40B4-BE49-F238E27FC236}">
              <a16:creationId xmlns:a16="http://schemas.microsoft.com/office/drawing/2014/main" id="{FDF99455-0CB1-43FB-9788-46E9B5824CC6}"/>
            </a:ext>
          </a:extLst>
        </xdr:cNvPr>
        <xdr:cNvSpPr/>
      </xdr:nvSpPr>
      <xdr:spPr>
        <a:xfrm>
          <a:off x="9394190" y="14684184"/>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135510</xdr:rowOff>
    </xdr:from>
    <xdr:to>
      <xdr:col>50</xdr:col>
      <xdr:colOff>165100</xdr:colOff>
      <xdr:row>86</xdr:row>
      <xdr:rowOff>65660</xdr:rowOff>
    </xdr:to>
    <xdr:sp macro="" textlink="">
      <xdr:nvSpPr>
        <xdr:cNvPr id="348" name="フローチャート: 判断 347">
          <a:extLst>
            <a:ext uri="{FF2B5EF4-FFF2-40B4-BE49-F238E27FC236}">
              <a16:creationId xmlns:a16="http://schemas.microsoft.com/office/drawing/2014/main" id="{B4821435-3EB8-4DB0-A8F7-9158E64A98FD}"/>
            </a:ext>
          </a:extLst>
        </xdr:cNvPr>
        <xdr:cNvSpPr/>
      </xdr:nvSpPr>
      <xdr:spPr>
        <a:xfrm>
          <a:off x="8632190" y="1470495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134938</xdr:rowOff>
    </xdr:from>
    <xdr:to>
      <xdr:col>46</xdr:col>
      <xdr:colOff>38100</xdr:colOff>
      <xdr:row>86</xdr:row>
      <xdr:rowOff>65088</xdr:rowOff>
    </xdr:to>
    <xdr:sp macro="" textlink="">
      <xdr:nvSpPr>
        <xdr:cNvPr id="349" name="フローチャート: 判断 348">
          <a:extLst>
            <a:ext uri="{FF2B5EF4-FFF2-40B4-BE49-F238E27FC236}">
              <a16:creationId xmlns:a16="http://schemas.microsoft.com/office/drawing/2014/main" id="{D3B190EC-23CA-4F9B-ABB0-3EEE80DCE8D7}"/>
            </a:ext>
          </a:extLst>
        </xdr:cNvPr>
        <xdr:cNvSpPr/>
      </xdr:nvSpPr>
      <xdr:spPr>
        <a:xfrm>
          <a:off x="7846060" y="1470437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136652</xdr:rowOff>
    </xdr:from>
    <xdr:to>
      <xdr:col>41</xdr:col>
      <xdr:colOff>101600</xdr:colOff>
      <xdr:row>86</xdr:row>
      <xdr:rowOff>66802</xdr:rowOff>
    </xdr:to>
    <xdr:sp macro="" textlink="">
      <xdr:nvSpPr>
        <xdr:cNvPr id="350" name="フローチャート: 判断 349">
          <a:extLst>
            <a:ext uri="{FF2B5EF4-FFF2-40B4-BE49-F238E27FC236}">
              <a16:creationId xmlns:a16="http://schemas.microsoft.com/office/drawing/2014/main" id="{9424DE61-768C-46E3-BDC8-1F3BB2785340}"/>
            </a:ext>
          </a:extLst>
        </xdr:cNvPr>
        <xdr:cNvSpPr/>
      </xdr:nvSpPr>
      <xdr:spPr>
        <a:xfrm>
          <a:off x="7029450" y="1470609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133604</xdr:rowOff>
    </xdr:from>
    <xdr:to>
      <xdr:col>36</xdr:col>
      <xdr:colOff>165100</xdr:colOff>
      <xdr:row>86</xdr:row>
      <xdr:rowOff>63754</xdr:rowOff>
    </xdr:to>
    <xdr:sp macro="" textlink="">
      <xdr:nvSpPr>
        <xdr:cNvPr id="351" name="フローチャート: 判断 350">
          <a:extLst>
            <a:ext uri="{FF2B5EF4-FFF2-40B4-BE49-F238E27FC236}">
              <a16:creationId xmlns:a16="http://schemas.microsoft.com/office/drawing/2014/main" id="{483ED30A-7892-4EC2-97A3-E16AAE76270E}"/>
            </a:ext>
          </a:extLst>
        </xdr:cNvPr>
        <xdr:cNvSpPr/>
      </xdr:nvSpPr>
      <xdr:spPr>
        <a:xfrm>
          <a:off x="6231890" y="1470304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84D85F2-0A07-4E77-B779-1F237F3FF1FD}"/>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F9541CD2-EE2D-456D-8FAF-1C655BD78648}"/>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7F77B2E-E0BC-4C2D-AE7E-C991DE870833}"/>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A4F0705-4B2D-4F6E-9474-A4C19672E754}"/>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B0660E1-185B-41F6-B342-21F41F649E7F}"/>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18351</xdr:rowOff>
    </xdr:from>
    <xdr:to>
      <xdr:col>55</xdr:col>
      <xdr:colOff>50800</xdr:colOff>
      <xdr:row>86</xdr:row>
      <xdr:rowOff>119951</xdr:rowOff>
    </xdr:to>
    <xdr:sp macro="" textlink="">
      <xdr:nvSpPr>
        <xdr:cNvPr id="357" name="楕円 356">
          <a:extLst>
            <a:ext uri="{FF2B5EF4-FFF2-40B4-BE49-F238E27FC236}">
              <a16:creationId xmlns:a16="http://schemas.microsoft.com/office/drawing/2014/main" id="{FD029619-8253-4B84-9E56-993E642B7E54}"/>
            </a:ext>
          </a:extLst>
        </xdr:cNvPr>
        <xdr:cNvSpPr/>
      </xdr:nvSpPr>
      <xdr:spPr>
        <a:xfrm>
          <a:off x="9394190" y="14766861"/>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104728</xdr:rowOff>
    </xdr:from>
    <xdr:ext cx="469744" cy="259045"/>
    <xdr:sp macro="" textlink="">
      <xdr:nvSpPr>
        <xdr:cNvPr id="358" name="【公営住宅】&#10;一人当たり面積該当値テキスト">
          <a:extLst>
            <a:ext uri="{FF2B5EF4-FFF2-40B4-BE49-F238E27FC236}">
              <a16:creationId xmlns:a16="http://schemas.microsoft.com/office/drawing/2014/main" id="{9F8BAFC0-45AE-4E1A-8057-88C280BB04FE}"/>
            </a:ext>
          </a:extLst>
        </xdr:cNvPr>
        <xdr:cNvSpPr txBox="1"/>
      </xdr:nvSpPr>
      <xdr:spPr>
        <a:xfrm>
          <a:off x="9467850" y="1467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18162</xdr:rowOff>
    </xdr:from>
    <xdr:to>
      <xdr:col>50</xdr:col>
      <xdr:colOff>165100</xdr:colOff>
      <xdr:row>86</xdr:row>
      <xdr:rowOff>119762</xdr:rowOff>
    </xdr:to>
    <xdr:sp macro="" textlink="">
      <xdr:nvSpPr>
        <xdr:cNvPr id="359" name="楕円 358">
          <a:extLst>
            <a:ext uri="{FF2B5EF4-FFF2-40B4-BE49-F238E27FC236}">
              <a16:creationId xmlns:a16="http://schemas.microsoft.com/office/drawing/2014/main" id="{9DD3DD27-7AEF-4422-850B-F6B7258D66FF}"/>
            </a:ext>
          </a:extLst>
        </xdr:cNvPr>
        <xdr:cNvSpPr/>
      </xdr:nvSpPr>
      <xdr:spPr>
        <a:xfrm>
          <a:off x="8632190" y="1476667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68962</xdr:rowOff>
    </xdr:from>
    <xdr:to>
      <xdr:col>55</xdr:col>
      <xdr:colOff>0</xdr:colOff>
      <xdr:row>86</xdr:row>
      <xdr:rowOff>69151</xdr:rowOff>
    </xdr:to>
    <xdr:cxnSp macro="">
      <xdr:nvCxnSpPr>
        <xdr:cNvPr id="360" name="直線コネクタ 359">
          <a:extLst>
            <a:ext uri="{FF2B5EF4-FFF2-40B4-BE49-F238E27FC236}">
              <a16:creationId xmlns:a16="http://schemas.microsoft.com/office/drawing/2014/main" id="{0888253C-EABF-438D-8CAF-046DBD6596BA}"/>
            </a:ext>
          </a:extLst>
        </xdr:cNvPr>
        <xdr:cNvCxnSpPr/>
      </xdr:nvCxnSpPr>
      <xdr:spPr>
        <a:xfrm>
          <a:off x="8686800" y="14811757"/>
          <a:ext cx="742950" cy="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17780</xdr:rowOff>
    </xdr:from>
    <xdr:to>
      <xdr:col>46</xdr:col>
      <xdr:colOff>38100</xdr:colOff>
      <xdr:row>86</xdr:row>
      <xdr:rowOff>119380</xdr:rowOff>
    </xdr:to>
    <xdr:sp macro="" textlink="">
      <xdr:nvSpPr>
        <xdr:cNvPr id="361" name="楕円 360">
          <a:extLst>
            <a:ext uri="{FF2B5EF4-FFF2-40B4-BE49-F238E27FC236}">
              <a16:creationId xmlns:a16="http://schemas.microsoft.com/office/drawing/2014/main" id="{8820403C-E9E7-4A44-841E-7E00A7AE796C}"/>
            </a:ext>
          </a:extLst>
        </xdr:cNvPr>
        <xdr:cNvSpPr/>
      </xdr:nvSpPr>
      <xdr:spPr>
        <a:xfrm>
          <a:off x="7846060" y="147662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68580</xdr:rowOff>
    </xdr:from>
    <xdr:to>
      <xdr:col>50</xdr:col>
      <xdr:colOff>114300</xdr:colOff>
      <xdr:row>86</xdr:row>
      <xdr:rowOff>68962</xdr:rowOff>
    </xdr:to>
    <xdr:cxnSp macro="">
      <xdr:nvCxnSpPr>
        <xdr:cNvPr id="362" name="直線コネクタ 361">
          <a:extLst>
            <a:ext uri="{FF2B5EF4-FFF2-40B4-BE49-F238E27FC236}">
              <a16:creationId xmlns:a16="http://schemas.microsoft.com/office/drawing/2014/main" id="{EECDD76A-0E1C-4BDE-916D-27CDBB990767}"/>
            </a:ext>
          </a:extLst>
        </xdr:cNvPr>
        <xdr:cNvCxnSpPr/>
      </xdr:nvCxnSpPr>
      <xdr:spPr>
        <a:xfrm>
          <a:off x="7889240" y="14811375"/>
          <a:ext cx="79756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17590</xdr:rowOff>
    </xdr:from>
    <xdr:to>
      <xdr:col>41</xdr:col>
      <xdr:colOff>101600</xdr:colOff>
      <xdr:row>86</xdr:row>
      <xdr:rowOff>119190</xdr:rowOff>
    </xdr:to>
    <xdr:sp macro="" textlink="">
      <xdr:nvSpPr>
        <xdr:cNvPr id="363" name="楕円 362">
          <a:extLst>
            <a:ext uri="{FF2B5EF4-FFF2-40B4-BE49-F238E27FC236}">
              <a16:creationId xmlns:a16="http://schemas.microsoft.com/office/drawing/2014/main" id="{428FC30E-018B-4F8D-A33D-DEBA4BFDBFCC}"/>
            </a:ext>
          </a:extLst>
        </xdr:cNvPr>
        <xdr:cNvSpPr/>
      </xdr:nvSpPr>
      <xdr:spPr>
        <a:xfrm>
          <a:off x="7029450" y="1476610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68390</xdr:rowOff>
    </xdr:from>
    <xdr:to>
      <xdr:col>45</xdr:col>
      <xdr:colOff>177800</xdr:colOff>
      <xdr:row>86</xdr:row>
      <xdr:rowOff>68580</xdr:rowOff>
    </xdr:to>
    <xdr:cxnSp macro="">
      <xdr:nvCxnSpPr>
        <xdr:cNvPr id="364" name="直線コネクタ 363">
          <a:extLst>
            <a:ext uri="{FF2B5EF4-FFF2-40B4-BE49-F238E27FC236}">
              <a16:creationId xmlns:a16="http://schemas.microsoft.com/office/drawing/2014/main" id="{8D4A99B3-A15B-4CE3-A2FA-C231BA51AF34}"/>
            </a:ext>
          </a:extLst>
        </xdr:cNvPr>
        <xdr:cNvCxnSpPr/>
      </xdr:nvCxnSpPr>
      <xdr:spPr>
        <a:xfrm>
          <a:off x="7084060" y="14811185"/>
          <a:ext cx="80518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17208</xdr:rowOff>
    </xdr:from>
    <xdr:to>
      <xdr:col>36</xdr:col>
      <xdr:colOff>165100</xdr:colOff>
      <xdr:row>86</xdr:row>
      <xdr:rowOff>118808</xdr:rowOff>
    </xdr:to>
    <xdr:sp macro="" textlink="">
      <xdr:nvSpPr>
        <xdr:cNvPr id="365" name="楕円 364">
          <a:extLst>
            <a:ext uri="{FF2B5EF4-FFF2-40B4-BE49-F238E27FC236}">
              <a16:creationId xmlns:a16="http://schemas.microsoft.com/office/drawing/2014/main" id="{FE558222-8F92-42F1-AFA0-52E6B8EA1A23}"/>
            </a:ext>
          </a:extLst>
        </xdr:cNvPr>
        <xdr:cNvSpPr/>
      </xdr:nvSpPr>
      <xdr:spPr>
        <a:xfrm>
          <a:off x="6231890" y="14765718"/>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68008</xdr:rowOff>
    </xdr:from>
    <xdr:to>
      <xdr:col>41</xdr:col>
      <xdr:colOff>50800</xdr:colOff>
      <xdr:row>86</xdr:row>
      <xdr:rowOff>68390</xdr:rowOff>
    </xdr:to>
    <xdr:cxnSp macro="">
      <xdr:nvCxnSpPr>
        <xdr:cNvPr id="366" name="直線コネクタ 365">
          <a:extLst>
            <a:ext uri="{FF2B5EF4-FFF2-40B4-BE49-F238E27FC236}">
              <a16:creationId xmlns:a16="http://schemas.microsoft.com/office/drawing/2014/main" id="{963D915B-C99C-407D-8F43-4AF86635FF70}"/>
            </a:ext>
          </a:extLst>
        </xdr:cNvPr>
        <xdr:cNvCxnSpPr/>
      </xdr:nvCxnSpPr>
      <xdr:spPr>
        <a:xfrm>
          <a:off x="6286500" y="14810803"/>
          <a:ext cx="79756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82187</xdr:rowOff>
    </xdr:from>
    <xdr:ext cx="469744" cy="259045"/>
    <xdr:sp macro="" textlink="">
      <xdr:nvSpPr>
        <xdr:cNvPr id="367" name="n_1aveValue【公営住宅】&#10;一人当たり面積">
          <a:extLst>
            <a:ext uri="{FF2B5EF4-FFF2-40B4-BE49-F238E27FC236}">
              <a16:creationId xmlns:a16="http://schemas.microsoft.com/office/drawing/2014/main" id="{90E57AC9-F809-46D6-B497-322A0E086026}"/>
            </a:ext>
          </a:extLst>
        </xdr:cNvPr>
        <xdr:cNvSpPr txBox="1"/>
      </xdr:nvSpPr>
      <xdr:spPr>
        <a:xfrm>
          <a:off x="8454467" y="14485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81615</xdr:rowOff>
    </xdr:from>
    <xdr:ext cx="469744" cy="259045"/>
    <xdr:sp macro="" textlink="">
      <xdr:nvSpPr>
        <xdr:cNvPr id="368" name="n_2aveValue【公営住宅】&#10;一人当たり面積">
          <a:extLst>
            <a:ext uri="{FF2B5EF4-FFF2-40B4-BE49-F238E27FC236}">
              <a16:creationId xmlns:a16="http://schemas.microsoft.com/office/drawing/2014/main" id="{E1C13899-AC51-40D1-AD40-0900B2682C62}"/>
            </a:ext>
          </a:extLst>
        </xdr:cNvPr>
        <xdr:cNvSpPr txBox="1"/>
      </xdr:nvSpPr>
      <xdr:spPr>
        <a:xfrm>
          <a:off x="7673417" y="1448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83329</xdr:rowOff>
    </xdr:from>
    <xdr:ext cx="469744" cy="259045"/>
    <xdr:sp macro="" textlink="">
      <xdr:nvSpPr>
        <xdr:cNvPr id="369" name="n_3aveValue【公営住宅】&#10;一人当たり面積">
          <a:extLst>
            <a:ext uri="{FF2B5EF4-FFF2-40B4-BE49-F238E27FC236}">
              <a16:creationId xmlns:a16="http://schemas.microsoft.com/office/drawing/2014/main" id="{0DD9CEDE-1B5D-4C2C-93E9-7206EE9B4EB7}"/>
            </a:ext>
          </a:extLst>
        </xdr:cNvPr>
        <xdr:cNvSpPr txBox="1"/>
      </xdr:nvSpPr>
      <xdr:spPr>
        <a:xfrm>
          <a:off x="6866332" y="14487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80281</xdr:rowOff>
    </xdr:from>
    <xdr:ext cx="469744" cy="259045"/>
    <xdr:sp macro="" textlink="">
      <xdr:nvSpPr>
        <xdr:cNvPr id="370" name="n_4aveValue【公営住宅】&#10;一人当たり面積">
          <a:extLst>
            <a:ext uri="{FF2B5EF4-FFF2-40B4-BE49-F238E27FC236}">
              <a16:creationId xmlns:a16="http://schemas.microsoft.com/office/drawing/2014/main" id="{12AB4ABF-825D-46F6-8380-9CC4142DD049}"/>
            </a:ext>
          </a:extLst>
        </xdr:cNvPr>
        <xdr:cNvSpPr txBox="1"/>
      </xdr:nvSpPr>
      <xdr:spPr>
        <a:xfrm>
          <a:off x="6068772" y="14483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110889</xdr:rowOff>
    </xdr:from>
    <xdr:ext cx="469744" cy="259045"/>
    <xdr:sp macro="" textlink="">
      <xdr:nvSpPr>
        <xdr:cNvPr id="371" name="n_1mainValue【公営住宅】&#10;一人当たり面積">
          <a:extLst>
            <a:ext uri="{FF2B5EF4-FFF2-40B4-BE49-F238E27FC236}">
              <a16:creationId xmlns:a16="http://schemas.microsoft.com/office/drawing/2014/main" id="{EF86F851-AC50-41EF-A6F7-F3F850F9171D}"/>
            </a:ext>
          </a:extLst>
        </xdr:cNvPr>
        <xdr:cNvSpPr txBox="1"/>
      </xdr:nvSpPr>
      <xdr:spPr>
        <a:xfrm>
          <a:off x="8454467" y="1485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110507</xdr:rowOff>
    </xdr:from>
    <xdr:ext cx="469744" cy="259045"/>
    <xdr:sp macro="" textlink="">
      <xdr:nvSpPr>
        <xdr:cNvPr id="372" name="n_2mainValue【公営住宅】&#10;一人当たり面積">
          <a:extLst>
            <a:ext uri="{FF2B5EF4-FFF2-40B4-BE49-F238E27FC236}">
              <a16:creationId xmlns:a16="http://schemas.microsoft.com/office/drawing/2014/main" id="{C8D3DD0E-9645-4FD1-A766-32F43C664EFE}"/>
            </a:ext>
          </a:extLst>
        </xdr:cNvPr>
        <xdr:cNvSpPr txBox="1"/>
      </xdr:nvSpPr>
      <xdr:spPr>
        <a:xfrm>
          <a:off x="767341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110317</xdr:rowOff>
    </xdr:from>
    <xdr:ext cx="469744" cy="259045"/>
    <xdr:sp macro="" textlink="">
      <xdr:nvSpPr>
        <xdr:cNvPr id="373" name="n_3mainValue【公営住宅】&#10;一人当たり面積">
          <a:extLst>
            <a:ext uri="{FF2B5EF4-FFF2-40B4-BE49-F238E27FC236}">
              <a16:creationId xmlns:a16="http://schemas.microsoft.com/office/drawing/2014/main" id="{85E72D63-5842-49E8-8F27-17D0D83CE2D9}"/>
            </a:ext>
          </a:extLst>
        </xdr:cNvPr>
        <xdr:cNvSpPr txBox="1"/>
      </xdr:nvSpPr>
      <xdr:spPr>
        <a:xfrm>
          <a:off x="6866332" y="14853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109935</xdr:rowOff>
    </xdr:from>
    <xdr:ext cx="469744" cy="259045"/>
    <xdr:sp macro="" textlink="">
      <xdr:nvSpPr>
        <xdr:cNvPr id="374" name="n_4mainValue【公営住宅】&#10;一人当たり面積">
          <a:extLst>
            <a:ext uri="{FF2B5EF4-FFF2-40B4-BE49-F238E27FC236}">
              <a16:creationId xmlns:a16="http://schemas.microsoft.com/office/drawing/2014/main" id="{1F97B3DD-ABD0-4BB5-B406-D20C3F7C034A}"/>
            </a:ext>
          </a:extLst>
        </xdr:cNvPr>
        <xdr:cNvSpPr txBox="1"/>
      </xdr:nvSpPr>
      <xdr:spPr>
        <a:xfrm>
          <a:off x="6068772" y="14852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46CB115A-0F35-4F7F-92BE-7E2D109B5F2C}"/>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F475205E-640B-4B0E-AB56-03F2284E6D99}"/>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77FD08FC-CBF3-4D31-9E57-A0683BD79A6B}"/>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B5A0F792-2ADB-42F2-9BEA-30AE5F1D4051}"/>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BF5CF89F-8510-4AE2-8CAC-404F96B4F351}"/>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97707609-3326-4668-A3D3-7E566C0B6429}"/>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59E8F1AA-F1BE-4FB3-9CDA-1E437B01B34C}"/>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7E19E3AA-1EB0-4731-B14C-4AECC8412577}"/>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8A09E391-3BE9-48CF-B202-A8593DEFFDA4}"/>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FD321E99-961A-4800-9535-CB4768B7CF1F}"/>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3DBD2BF2-5265-4D68-915C-168E6B230428}"/>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73D3B4C1-2C40-4A47-9BD3-432EC1552714}"/>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0798A077-7D14-4EF2-97FC-E73FB8868269}"/>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DD16A5C1-DC94-4981-A115-029AF62AC725}"/>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387ADEE9-0DFE-48C7-9EDC-ABC8A5D45CA0}"/>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E33CBCB8-7468-40B0-8C4A-B4B2E6ED17CA}"/>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3401860A-A196-464A-8060-3F63D91DDAAA}"/>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0E8BD19D-B120-479A-85FD-FE5F56414E65}"/>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F69AF25C-7697-4E90-AD72-5EE4B169CD12}"/>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B3AF9494-D085-46B3-BEA9-3DA8734B18F3}"/>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E3C6D698-CD17-4C44-8107-9B8A9A34EC65}"/>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FDC6B321-E76D-4698-A224-8F96349B71B6}"/>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FFEBDF28-055F-4160-8D9A-55A3A0D8D185}"/>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a:extLst>
            <a:ext uri="{FF2B5EF4-FFF2-40B4-BE49-F238E27FC236}">
              <a16:creationId xmlns:a16="http://schemas.microsoft.com/office/drawing/2014/main" id="{0DDBB57D-8DAA-437A-A2F6-3B5EADA2C6A0}"/>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87630</xdr:rowOff>
    </xdr:from>
    <xdr:to>
      <xdr:col>24</xdr:col>
      <xdr:colOff>62865</xdr:colOff>
      <xdr:row>108</xdr:row>
      <xdr:rowOff>60961</xdr:rowOff>
    </xdr:to>
    <xdr:cxnSp macro="">
      <xdr:nvCxnSpPr>
        <xdr:cNvPr id="399" name="直線コネクタ 398">
          <a:extLst>
            <a:ext uri="{FF2B5EF4-FFF2-40B4-BE49-F238E27FC236}">
              <a16:creationId xmlns:a16="http://schemas.microsoft.com/office/drawing/2014/main" id="{B87D3223-8954-4AD0-9555-F4ADC4902CAF}"/>
            </a:ext>
          </a:extLst>
        </xdr:cNvPr>
        <xdr:cNvCxnSpPr/>
      </xdr:nvCxnSpPr>
      <xdr:spPr>
        <a:xfrm flipV="1">
          <a:off x="4173855" y="17236440"/>
          <a:ext cx="0" cy="133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64788</xdr:rowOff>
    </xdr:from>
    <xdr:ext cx="405111" cy="259045"/>
    <xdr:sp macro="" textlink="">
      <xdr:nvSpPr>
        <xdr:cNvPr id="400" name="【港湾・漁港】&#10;有形固定資産減価償却率最小値テキスト">
          <a:extLst>
            <a:ext uri="{FF2B5EF4-FFF2-40B4-BE49-F238E27FC236}">
              <a16:creationId xmlns:a16="http://schemas.microsoft.com/office/drawing/2014/main" id="{7C613B89-B26E-4C21-AB77-CADC93941982}"/>
            </a:ext>
          </a:extLst>
        </xdr:cNvPr>
        <xdr:cNvSpPr txBox="1"/>
      </xdr:nvSpPr>
      <xdr:spPr>
        <a:xfrm>
          <a:off x="4212590" y="18579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60961</xdr:rowOff>
    </xdr:from>
    <xdr:to>
      <xdr:col>24</xdr:col>
      <xdr:colOff>152400</xdr:colOff>
      <xdr:row>108</xdr:row>
      <xdr:rowOff>60961</xdr:rowOff>
    </xdr:to>
    <xdr:cxnSp macro="">
      <xdr:nvCxnSpPr>
        <xdr:cNvPr id="401" name="直線コネクタ 400">
          <a:extLst>
            <a:ext uri="{FF2B5EF4-FFF2-40B4-BE49-F238E27FC236}">
              <a16:creationId xmlns:a16="http://schemas.microsoft.com/office/drawing/2014/main" id="{AEFC9094-E82C-47E4-808F-CC539D563E5D}"/>
            </a:ext>
          </a:extLst>
        </xdr:cNvPr>
        <xdr:cNvCxnSpPr/>
      </xdr:nvCxnSpPr>
      <xdr:spPr>
        <a:xfrm>
          <a:off x="4112260" y="185737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34307</xdr:rowOff>
    </xdr:from>
    <xdr:ext cx="405111" cy="259045"/>
    <xdr:sp macro="" textlink="">
      <xdr:nvSpPr>
        <xdr:cNvPr id="402" name="【港湾・漁港】&#10;有形固定資産減価償却率最大値テキスト">
          <a:extLst>
            <a:ext uri="{FF2B5EF4-FFF2-40B4-BE49-F238E27FC236}">
              <a16:creationId xmlns:a16="http://schemas.microsoft.com/office/drawing/2014/main" id="{DB0F0447-16C3-49D5-B7EA-7C1F1B381029}"/>
            </a:ext>
          </a:extLst>
        </xdr:cNvPr>
        <xdr:cNvSpPr txBox="1"/>
      </xdr:nvSpPr>
      <xdr:spPr>
        <a:xfrm>
          <a:off x="4212590" y="1700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87630</xdr:rowOff>
    </xdr:from>
    <xdr:to>
      <xdr:col>24</xdr:col>
      <xdr:colOff>152400</xdr:colOff>
      <xdr:row>100</xdr:row>
      <xdr:rowOff>87630</xdr:rowOff>
    </xdr:to>
    <xdr:cxnSp macro="">
      <xdr:nvCxnSpPr>
        <xdr:cNvPr id="403" name="直線コネクタ 402">
          <a:extLst>
            <a:ext uri="{FF2B5EF4-FFF2-40B4-BE49-F238E27FC236}">
              <a16:creationId xmlns:a16="http://schemas.microsoft.com/office/drawing/2014/main" id="{6000860A-7180-4912-9EB0-DA5541E5CE19}"/>
            </a:ext>
          </a:extLst>
        </xdr:cNvPr>
        <xdr:cNvCxnSpPr/>
      </xdr:nvCxnSpPr>
      <xdr:spPr>
        <a:xfrm>
          <a:off x="4112260" y="17236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78757</xdr:rowOff>
    </xdr:from>
    <xdr:ext cx="405111" cy="259045"/>
    <xdr:sp macro="" textlink="">
      <xdr:nvSpPr>
        <xdr:cNvPr id="404" name="【港湾・漁港】&#10;有形固定資産減価償却率平均値テキスト">
          <a:extLst>
            <a:ext uri="{FF2B5EF4-FFF2-40B4-BE49-F238E27FC236}">
              <a16:creationId xmlns:a16="http://schemas.microsoft.com/office/drawing/2014/main" id="{8D4FAA2B-55BB-472A-8859-99C7C6C999ED}"/>
            </a:ext>
          </a:extLst>
        </xdr:cNvPr>
        <xdr:cNvSpPr txBox="1"/>
      </xdr:nvSpPr>
      <xdr:spPr>
        <a:xfrm>
          <a:off x="4212590" y="1773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55880</xdr:rowOff>
    </xdr:from>
    <xdr:to>
      <xdr:col>24</xdr:col>
      <xdr:colOff>114300</xdr:colOff>
      <xdr:row>104</xdr:row>
      <xdr:rowOff>157480</xdr:rowOff>
    </xdr:to>
    <xdr:sp macro="" textlink="">
      <xdr:nvSpPr>
        <xdr:cNvPr id="405" name="フローチャート: 判断 404">
          <a:extLst>
            <a:ext uri="{FF2B5EF4-FFF2-40B4-BE49-F238E27FC236}">
              <a16:creationId xmlns:a16="http://schemas.microsoft.com/office/drawing/2014/main" id="{C40B0066-CC7C-4499-B8C9-59F22B9E04AE}"/>
            </a:ext>
          </a:extLst>
        </xdr:cNvPr>
        <xdr:cNvSpPr/>
      </xdr:nvSpPr>
      <xdr:spPr>
        <a:xfrm>
          <a:off x="4131310" y="1789049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46355</xdr:rowOff>
    </xdr:from>
    <xdr:to>
      <xdr:col>20</xdr:col>
      <xdr:colOff>38100</xdr:colOff>
      <xdr:row>104</xdr:row>
      <xdr:rowOff>147955</xdr:rowOff>
    </xdr:to>
    <xdr:sp macro="" textlink="">
      <xdr:nvSpPr>
        <xdr:cNvPr id="406" name="フローチャート: 判断 405">
          <a:extLst>
            <a:ext uri="{FF2B5EF4-FFF2-40B4-BE49-F238E27FC236}">
              <a16:creationId xmlns:a16="http://schemas.microsoft.com/office/drawing/2014/main" id="{584ED4BC-70A7-4B4D-9C0D-43E0E3249B47}"/>
            </a:ext>
          </a:extLst>
        </xdr:cNvPr>
        <xdr:cNvSpPr/>
      </xdr:nvSpPr>
      <xdr:spPr>
        <a:xfrm>
          <a:off x="3388360" y="17879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19686</xdr:rowOff>
    </xdr:from>
    <xdr:to>
      <xdr:col>15</xdr:col>
      <xdr:colOff>101600</xdr:colOff>
      <xdr:row>104</xdr:row>
      <xdr:rowOff>121286</xdr:rowOff>
    </xdr:to>
    <xdr:sp macro="" textlink="">
      <xdr:nvSpPr>
        <xdr:cNvPr id="407" name="フローチャート: 判断 406">
          <a:extLst>
            <a:ext uri="{FF2B5EF4-FFF2-40B4-BE49-F238E27FC236}">
              <a16:creationId xmlns:a16="http://schemas.microsoft.com/office/drawing/2014/main" id="{A482E34A-80BB-442C-B5E7-4173F14C6758}"/>
            </a:ext>
          </a:extLst>
        </xdr:cNvPr>
        <xdr:cNvSpPr/>
      </xdr:nvSpPr>
      <xdr:spPr>
        <a:xfrm>
          <a:off x="2571750" y="1784667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126364</xdr:rowOff>
    </xdr:from>
    <xdr:to>
      <xdr:col>10</xdr:col>
      <xdr:colOff>165100</xdr:colOff>
      <xdr:row>104</xdr:row>
      <xdr:rowOff>56514</xdr:rowOff>
    </xdr:to>
    <xdr:sp macro="" textlink="">
      <xdr:nvSpPr>
        <xdr:cNvPr id="408" name="フローチャート: 判断 407">
          <a:extLst>
            <a:ext uri="{FF2B5EF4-FFF2-40B4-BE49-F238E27FC236}">
              <a16:creationId xmlns:a16="http://schemas.microsoft.com/office/drawing/2014/main" id="{CDFACDF9-CBD6-4530-81CD-5B3AEA4C292D}"/>
            </a:ext>
          </a:extLst>
        </xdr:cNvPr>
        <xdr:cNvSpPr/>
      </xdr:nvSpPr>
      <xdr:spPr>
        <a:xfrm>
          <a:off x="1774190" y="1778952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113030</xdr:rowOff>
    </xdr:from>
    <xdr:to>
      <xdr:col>6</xdr:col>
      <xdr:colOff>38100</xdr:colOff>
      <xdr:row>104</xdr:row>
      <xdr:rowOff>43180</xdr:rowOff>
    </xdr:to>
    <xdr:sp macro="" textlink="">
      <xdr:nvSpPr>
        <xdr:cNvPr id="409" name="フローチャート: 判断 408">
          <a:extLst>
            <a:ext uri="{FF2B5EF4-FFF2-40B4-BE49-F238E27FC236}">
              <a16:creationId xmlns:a16="http://schemas.microsoft.com/office/drawing/2014/main" id="{C5836194-CE09-4E29-A6CD-C450BD4E88F9}"/>
            </a:ext>
          </a:extLst>
        </xdr:cNvPr>
        <xdr:cNvSpPr/>
      </xdr:nvSpPr>
      <xdr:spPr>
        <a:xfrm>
          <a:off x="988060" y="17772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2C3553D1-9BC0-4458-A99C-F2E686878553}"/>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9E7B7E32-5E33-46A2-8BDA-0FCFC35D3AB1}"/>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8B6E9A39-C896-4615-94EE-70B00415B540}"/>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EFBE0C6-5078-4447-A045-C7C8E7491716}"/>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C3B77E1-D8CF-4C85-A811-C27A2668AC21}"/>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21589</xdr:rowOff>
    </xdr:from>
    <xdr:to>
      <xdr:col>24</xdr:col>
      <xdr:colOff>114300</xdr:colOff>
      <xdr:row>106</xdr:row>
      <xdr:rowOff>123189</xdr:rowOff>
    </xdr:to>
    <xdr:sp macro="" textlink="">
      <xdr:nvSpPr>
        <xdr:cNvPr id="415" name="楕円 414">
          <a:extLst>
            <a:ext uri="{FF2B5EF4-FFF2-40B4-BE49-F238E27FC236}">
              <a16:creationId xmlns:a16="http://schemas.microsoft.com/office/drawing/2014/main" id="{3D84EE86-EAF7-4CEB-98C6-FE905AD0D386}"/>
            </a:ext>
          </a:extLst>
        </xdr:cNvPr>
        <xdr:cNvSpPr/>
      </xdr:nvSpPr>
      <xdr:spPr>
        <a:xfrm>
          <a:off x="4131310" y="1819147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16</xdr:rowOff>
    </xdr:from>
    <xdr:ext cx="405111" cy="259045"/>
    <xdr:sp macro="" textlink="">
      <xdr:nvSpPr>
        <xdr:cNvPr id="416" name="【港湾・漁港】&#10;有形固定資産減価償却率該当値テキスト">
          <a:extLst>
            <a:ext uri="{FF2B5EF4-FFF2-40B4-BE49-F238E27FC236}">
              <a16:creationId xmlns:a16="http://schemas.microsoft.com/office/drawing/2014/main" id="{5F3AF737-7133-40F2-9A43-FDB7E4E32C1E}"/>
            </a:ext>
          </a:extLst>
        </xdr:cNvPr>
        <xdr:cNvSpPr txBox="1"/>
      </xdr:nvSpPr>
      <xdr:spPr>
        <a:xfrm>
          <a:off x="4212590" y="1817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143511</xdr:rowOff>
    </xdr:from>
    <xdr:to>
      <xdr:col>20</xdr:col>
      <xdr:colOff>38100</xdr:colOff>
      <xdr:row>106</xdr:row>
      <xdr:rowOff>73661</xdr:rowOff>
    </xdr:to>
    <xdr:sp macro="" textlink="">
      <xdr:nvSpPr>
        <xdr:cNvPr id="417" name="楕円 416">
          <a:extLst>
            <a:ext uri="{FF2B5EF4-FFF2-40B4-BE49-F238E27FC236}">
              <a16:creationId xmlns:a16="http://schemas.microsoft.com/office/drawing/2014/main" id="{84CFEECA-0D8E-4B27-84F5-48E58837B193}"/>
            </a:ext>
          </a:extLst>
        </xdr:cNvPr>
        <xdr:cNvSpPr/>
      </xdr:nvSpPr>
      <xdr:spPr>
        <a:xfrm>
          <a:off x="3388360" y="1814385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22861</xdr:rowOff>
    </xdr:from>
    <xdr:to>
      <xdr:col>24</xdr:col>
      <xdr:colOff>63500</xdr:colOff>
      <xdr:row>106</xdr:row>
      <xdr:rowOff>72389</xdr:rowOff>
    </xdr:to>
    <xdr:cxnSp macro="">
      <xdr:nvCxnSpPr>
        <xdr:cNvPr id="418" name="直線コネクタ 417">
          <a:extLst>
            <a:ext uri="{FF2B5EF4-FFF2-40B4-BE49-F238E27FC236}">
              <a16:creationId xmlns:a16="http://schemas.microsoft.com/office/drawing/2014/main" id="{11202A2D-FC91-4BBA-BB0B-9C5EBC51F15D}"/>
            </a:ext>
          </a:extLst>
        </xdr:cNvPr>
        <xdr:cNvCxnSpPr/>
      </xdr:nvCxnSpPr>
      <xdr:spPr>
        <a:xfrm>
          <a:off x="3431540" y="18192751"/>
          <a:ext cx="742950" cy="5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93980</xdr:rowOff>
    </xdr:from>
    <xdr:to>
      <xdr:col>15</xdr:col>
      <xdr:colOff>101600</xdr:colOff>
      <xdr:row>106</xdr:row>
      <xdr:rowOff>24130</xdr:rowOff>
    </xdr:to>
    <xdr:sp macro="" textlink="">
      <xdr:nvSpPr>
        <xdr:cNvPr id="419" name="楕円 418">
          <a:extLst>
            <a:ext uri="{FF2B5EF4-FFF2-40B4-BE49-F238E27FC236}">
              <a16:creationId xmlns:a16="http://schemas.microsoft.com/office/drawing/2014/main" id="{360A500A-8C76-44EE-9CD1-66CB76485A88}"/>
            </a:ext>
          </a:extLst>
        </xdr:cNvPr>
        <xdr:cNvSpPr/>
      </xdr:nvSpPr>
      <xdr:spPr>
        <a:xfrm>
          <a:off x="2571750" y="181000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144780</xdr:rowOff>
    </xdr:from>
    <xdr:to>
      <xdr:col>19</xdr:col>
      <xdr:colOff>177800</xdr:colOff>
      <xdr:row>106</xdr:row>
      <xdr:rowOff>22861</xdr:rowOff>
    </xdr:to>
    <xdr:cxnSp macro="">
      <xdr:nvCxnSpPr>
        <xdr:cNvPr id="420" name="直線コネクタ 419">
          <a:extLst>
            <a:ext uri="{FF2B5EF4-FFF2-40B4-BE49-F238E27FC236}">
              <a16:creationId xmlns:a16="http://schemas.microsoft.com/office/drawing/2014/main" id="{5C3F63CE-256C-409F-8507-A79FA54D6AF3}"/>
            </a:ext>
          </a:extLst>
        </xdr:cNvPr>
        <xdr:cNvCxnSpPr/>
      </xdr:nvCxnSpPr>
      <xdr:spPr>
        <a:xfrm>
          <a:off x="2626360" y="18145125"/>
          <a:ext cx="805180" cy="4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46355</xdr:rowOff>
    </xdr:from>
    <xdr:to>
      <xdr:col>10</xdr:col>
      <xdr:colOff>165100</xdr:colOff>
      <xdr:row>105</xdr:row>
      <xdr:rowOff>147955</xdr:rowOff>
    </xdr:to>
    <xdr:sp macro="" textlink="">
      <xdr:nvSpPr>
        <xdr:cNvPr id="421" name="楕円 420">
          <a:extLst>
            <a:ext uri="{FF2B5EF4-FFF2-40B4-BE49-F238E27FC236}">
              <a16:creationId xmlns:a16="http://schemas.microsoft.com/office/drawing/2014/main" id="{FAC0AFBB-A083-403E-B615-2E1ADBD55188}"/>
            </a:ext>
          </a:extLst>
        </xdr:cNvPr>
        <xdr:cNvSpPr/>
      </xdr:nvSpPr>
      <xdr:spPr>
        <a:xfrm>
          <a:off x="1774190" y="180505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97155</xdr:rowOff>
    </xdr:from>
    <xdr:to>
      <xdr:col>15</xdr:col>
      <xdr:colOff>50800</xdr:colOff>
      <xdr:row>105</xdr:row>
      <xdr:rowOff>144780</xdr:rowOff>
    </xdr:to>
    <xdr:cxnSp macro="">
      <xdr:nvCxnSpPr>
        <xdr:cNvPr id="422" name="直線コネクタ 421">
          <a:extLst>
            <a:ext uri="{FF2B5EF4-FFF2-40B4-BE49-F238E27FC236}">
              <a16:creationId xmlns:a16="http://schemas.microsoft.com/office/drawing/2014/main" id="{95A85006-BB77-4588-9F63-2F8038EDA1CE}"/>
            </a:ext>
          </a:extLst>
        </xdr:cNvPr>
        <xdr:cNvCxnSpPr/>
      </xdr:nvCxnSpPr>
      <xdr:spPr>
        <a:xfrm>
          <a:off x="1828800" y="18095595"/>
          <a:ext cx="7975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168275</xdr:rowOff>
    </xdr:from>
    <xdr:to>
      <xdr:col>6</xdr:col>
      <xdr:colOff>38100</xdr:colOff>
      <xdr:row>105</xdr:row>
      <xdr:rowOff>98425</xdr:rowOff>
    </xdr:to>
    <xdr:sp macro="" textlink="">
      <xdr:nvSpPr>
        <xdr:cNvPr id="423" name="楕円 422">
          <a:extLst>
            <a:ext uri="{FF2B5EF4-FFF2-40B4-BE49-F238E27FC236}">
              <a16:creationId xmlns:a16="http://schemas.microsoft.com/office/drawing/2014/main" id="{566618A9-3526-488E-82D0-54A7603C0F73}"/>
            </a:ext>
          </a:extLst>
        </xdr:cNvPr>
        <xdr:cNvSpPr/>
      </xdr:nvSpPr>
      <xdr:spPr>
        <a:xfrm>
          <a:off x="988060" y="1800288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47625</xdr:rowOff>
    </xdr:from>
    <xdr:to>
      <xdr:col>10</xdr:col>
      <xdr:colOff>114300</xdr:colOff>
      <xdr:row>105</xdr:row>
      <xdr:rowOff>97155</xdr:rowOff>
    </xdr:to>
    <xdr:cxnSp macro="">
      <xdr:nvCxnSpPr>
        <xdr:cNvPr id="424" name="直線コネクタ 423">
          <a:extLst>
            <a:ext uri="{FF2B5EF4-FFF2-40B4-BE49-F238E27FC236}">
              <a16:creationId xmlns:a16="http://schemas.microsoft.com/office/drawing/2014/main" id="{FC4163ED-11B8-4858-A0F1-F1208D327DF3}"/>
            </a:ext>
          </a:extLst>
        </xdr:cNvPr>
        <xdr:cNvCxnSpPr/>
      </xdr:nvCxnSpPr>
      <xdr:spPr>
        <a:xfrm>
          <a:off x="1031240" y="18051780"/>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164482</xdr:rowOff>
    </xdr:from>
    <xdr:ext cx="405111" cy="259045"/>
    <xdr:sp macro="" textlink="">
      <xdr:nvSpPr>
        <xdr:cNvPr id="425" name="n_1aveValue【港湾・漁港】&#10;有形固定資産減価償却率">
          <a:extLst>
            <a:ext uri="{FF2B5EF4-FFF2-40B4-BE49-F238E27FC236}">
              <a16:creationId xmlns:a16="http://schemas.microsoft.com/office/drawing/2014/main" id="{94041469-6AA6-4734-B75B-E16909563D2F}"/>
            </a:ext>
          </a:extLst>
        </xdr:cNvPr>
        <xdr:cNvSpPr txBox="1"/>
      </xdr:nvSpPr>
      <xdr:spPr>
        <a:xfrm>
          <a:off x="3239144" y="1765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137813</xdr:rowOff>
    </xdr:from>
    <xdr:ext cx="405111" cy="259045"/>
    <xdr:sp macro="" textlink="">
      <xdr:nvSpPr>
        <xdr:cNvPr id="426" name="n_2aveValue【港湾・漁港】&#10;有形固定資産減価償却率">
          <a:extLst>
            <a:ext uri="{FF2B5EF4-FFF2-40B4-BE49-F238E27FC236}">
              <a16:creationId xmlns:a16="http://schemas.microsoft.com/office/drawing/2014/main" id="{39D3F065-1533-4614-99A2-249F9F982910}"/>
            </a:ext>
          </a:extLst>
        </xdr:cNvPr>
        <xdr:cNvSpPr txBox="1"/>
      </xdr:nvSpPr>
      <xdr:spPr>
        <a:xfrm>
          <a:off x="2439044" y="17621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73041</xdr:rowOff>
    </xdr:from>
    <xdr:ext cx="405111" cy="259045"/>
    <xdr:sp macro="" textlink="">
      <xdr:nvSpPr>
        <xdr:cNvPr id="427" name="n_3aveValue【港湾・漁港】&#10;有形固定資産減価償却率">
          <a:extLst>
            <a:ext uri="{FF2B5EF4-FFF2-40B4-BE49-F238E27FC236}">
              <a16:creationId xmlns:a16="http://schemas.microsoft.com/office/drawing/2014/main" id="{044CE653-1DF9-465B-AD1F-0A8F052DBF16}"/>
            </a:ext>
          </a:extLst>
        </xdr:cNvPr>
        <xdr:cNvSpPr txBox="1"/>
      </xdr:nvSpPr>
      <xdr:spPr>
        <a:xfrm>
          <a:off x="1641484" y="1756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59707</xdr:rowOff>
    </xdr:from>
    <xdr:ext cx="405111" cy="259045"/>
    <xdr:sp macro="" textlink="">
      <xdr:nvSpPr>
        <xdr:cNvPr id="428" name="n_4aveValue【港湾・漁港】&#10;有形固定資産減価償却率">
          <a:extLst>
            <a:ext uri="{FF2B5EF4-FFF2-40B4-BE49-F238E27FC236}">
              <a16:creationId xmlns:a16="http://schemas.microsoft.com/office/drawing/2014/main" id="{BA2A288D-C440-482C-BCA3-9BA2131E431F}"/>
            </a:ext>
          </a:extLst>
        </xdr:cNvPr>
        <xdr:cNvSpPr txBox="1"/>
      </xdr:nvSpPr>
      <xdr:spPr>
        <a:xfrm>
          <a:off x="855354" y="1754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64788</xdr:rowOff>
    </xdr:from>
    <xdr:ext cx="405111" cy="259045"/>
    <xdr:sp macro="" textlink="">
      <xdr:nvSpPr>
        <xdr:cNvPr id="429" name="n_1mainValue【港湾・漁港】&#10;有形固定資産減価償却率">
          <a:extLst>
            <a:ext uri="{FF2B5EF4-FFF2-40B4-BE49-F238E27FC236}">
              <a16:creationId xmlns:a16="http://schemas.microsoft.com/office/drawing/2014/main" id="{2E4BA58E-7942-4E89-9ACA-2A0EFB7792EE}"/>
            </a:ext>
          </a:extLst>
        </xdr:cNvPr>
        <xdr:cNvSpPr txBox="1"/>
      </xdr:nvSpPr>
      <xdr:spPr>
        <a:xfrm>
          <a:off x="3239144" y="18236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15257</xdr:rowOff>
    </xdr:from>
    <xdr:ext cx="405111" cy="259045"/>
    <xdr:sp macro="" textlink="">
      <xdr:nvSpPr>
        <xdr:cNvPr id="430" name="n_2mainValue【港湾・漁港】&#10;有形固定資産減価償却率">
          <a:extLst>
            <a:ext uri="{FF2B5EF4-FFF2-40B4-BE49-F238E27FC236}">
              <a16:creationId xmlns:a16="http://schemas.microsoft.com/office/drawing/2014/main" id="{8264C1B9-6144-4303-BEDF-FF4EBAB1E652}"/>
            </a:ext>
          </a:extLst>
        </xdr:cNvPr>
        <xdr:cNvSpPr txBox="1"/>
      </xdr:nvSpPr>
      <xdr:spPr>
        <a:xfrm>
          <a:off x="2439044" y="181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139082</xdr:rowOff>
    </xdr:from>
    <xdr:ext cx="405111" cy="259045"/>
    <xdr:sp macro="" textlink="">
      <xdr:nvSpPr>
        <xdr:cNvPr id="431" name="n_3mainValue【港湾・漁港】&#10;有形固定資産減価償却率">
          <a:extLst>
            <a:ext uri="{FF2B5EF4-FFF2-40B4-BE49-F238E27FC236}">
              <a16:creationId xmlns:a16="http://schemas.microsoft.com/office/drawing/2014/main" id="{FC260ACA-BCDE-4ECC-AE7C-36B37CAD31DE}"/>
            </a:ext>
          </a:extLst>
        </xdr:cNvPr>
        <xdr:cNvSpPr txBox="1"/>
      </xdr:nvSpPr>
      <xdr:spPr>
        <a:xfrm>
          <a:off x="1641484" y="1813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89552</xdr:rowOff>
    </xdr:from>
    <xdr:ext cx="405111" cy="259045"/>
    <xdr:sp macro="" textlink="">
      <xdr:nvSpPr>
        <xdr:cNvPr id="432" name="n_4mainValue【港湾・漁港】&#10;有形固定資産減価償却率">
          <a:extLst>
            <a:ext uri="{FF2B5EF4-FFF2-40B4-BE49-F238E27FC236}">
              <a16:creationId xmlns:a16="http://schemas.microsoft.com/office/drawing/2014/main" id="{76D7B574-E4C4-4CF0-85AA-A8B6A7BEE10B}"/>
            </a:ext>
          </a:extLst>
        </xdr:cNvPr>
        <xdr:cNvSpPr txBox="1"/>
      </xdr:nvSpPr>
      <xdr:spPr>
        <a:xfrm>
          <a:off x="855354" y="1809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23C544FE-EBE9-47F8-AC65-4B31FF23B3AE}"/>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63311B8A-90E4-4966-9181-7AB0D69865D2}"/>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73D24AB4-089F-46FE-B7B8-9C05A5B32556}"/>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10EB9C-DEAD-4DCA-B7FB-483F8239C7E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FFAED23C-01AF-4301-A119-54C546174A01}"/>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99F3E3B5-708F-4363-9883-D1EBE02C22DC}"/>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F40BBD2F-977D-427F-AF96-1C878BAA1E3F}"/>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5CCF9914-FEE1-43B0-B8B2-23ED942334B3}"/>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AB3CFE5E-0084-4FCD-AB91-D1857CB858E3}"/>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2B4BB334-1240-472A-A675-C849209AFA64}"/>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4FC34ED6-ECC0-42A9-94DA-4E59182EA3A2}"/>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4" name="テキスト ボックス 443">
          <a:extLst>
            <a:ext uri="{FF2B5EF4-FFF2-40B4-BE49-F238E27FC236}">
              <a16:creationId xmlns:a16="http://schemas.microsoft.com/office/drawing/2014/main" id="{FD2D7C94-FB0A-4E7D-9919-FAB9C1533BBF}"/>
            </a:ext>
          </a:extLst>
        </xdr:cNvPr>
        <xdr:cNvSpPr txBox="1"/>
      </xdr:nvSpPr>
      <xdr:spPr>
        <a:xfrm>
          <a:off x="5724659" y="185286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B1881D52-95F4-46AB-B220-F97F697649ED}"/>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6" name="テキスト ボックス 445">
          <a:extLst>
            <a:ext uri="{FF2B5EF4-FFF2-40B4-BE49-F238E27FC236}">
              <a16:creationId xmlns:a16="http://schemas.microsoft.com/office/drawing/2014/main" id="{9A3E72C3-166B-4B73-B4D8-5C9059EDCFAF}"/>
            </a:ext>
          </a:extLst>
        </xdr:cNvPr>
        <xdr:cNvSpPr txBox="1"/>
      </xdr:nvSpPr>
      <xdr:spPr>
        <a:xfrm>
          <a:off x="5416126" y="1814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B25C75F1-0F73-4B92-9CD1-59209926414E}"/>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8" name="テキスト ボックス 447">
          <a:extLst>
            <a:ext uri="{FF2B5EF4-FFF2-40B4-BE49-F238E27FC236}">
              <a16:creationId xmlns:a16="http://schemas.microsoft.com/office/drawing/2014/main" id="{04DCCDE3-8277-4A52-A769-434D88954B58}"/>
            </a:ext>
          </a:extLst>
        </xdr:cNvPr>
        <xdr:cNvSpPr txBox="1"/>
      </xdr:nvSpPr>
      <xdr:spPr>
        <a:xfrm>
          <a:off x="5416126" y="1776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045CB271-3202-4308-99BF-936AE0C8BBCE}"/>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0" name="テキスト ボックス 449">
          <a:extLst>
            <a:ext uri="{FF2B5EF4-FFF2-40B4-BE49-F238E27FC236}">
              <a16:creationId xmlns:a16="http://schemas.microsoft.com/office/drawing/2014/main" id="{AB4F5FDC-7548-452B-A3FB-B50BDA984DC5}"/>
            </a:ext>
          </a:extLst>
        </xdr:cNvPr>
        <xdr:cNvSpPr txBox="1"/>
      </xdr:nvSpPr>
      <xdr:spPr>
        <a:xfrm>
          <a:off x="5416126" y="17381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269F6ED8-C5CA-4B6E-A994-5E9E7AC7C976}"/>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52" name="テキスト ボックス 451">
          <a:extLst>
            <a:ext uri="{FF2B5EF4-FFF2-40B4-BE49-F238E27FC236}">
              <a16:creationId xmlns:a16="http://schemas.microsoft.com/office/drawing/2014/main" id="{8277A59B-00A8-44A1-949D-DD81CB35CC7D}"/>
            </a:ext>
          </a:extLst>
        </xdr:cNvPr>
        <xdr:cNvSpPr txBox="1"/>
      </xdr:nvSpPr>
      <xdr:spPr>
        <a:xfrm>
          <a:off x="5416126" y="17000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209EBC2F-2BEA-4589-AAE2-5A02F32E421F}"/>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a:extLst>
            <a:ext uri="{FF2B5EF4-FFF2-40B4-BE49-F238E27FC236}">
              <a16:creationId xmlns:a16="http://schemas.microsoft.com/office/drawing/2014/main" id="{619692B0-B5F7-479B-AA27-0B1617373A1A}"/>
            </a:ext>
          </a:extLst>
        </xdr:cNvPr>
        <xdr:cNvSpPr txBox="1"/>
      </xdr:nvSpPr>
      <xdr:spPr>
        <a:xfrm>
          <a:off x="5331688" y="1662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a:extLst>
            <a:ext uri="{FF2B5EF4-FFF2-40B4-BE49-F238E27FC236}">
              <a16:creationId xmlns:a16="http://schemas.microsoft.com/office/drawing/2014/main" id="{E4CE0A61-98E8-4462-BA47-44B009F95C1F}"/>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135389</xdr:rowOff>
    </xdr:from>
    <xdr:to>
      <xdr:col>54</xdr:col>
      <xdr:colOff>189865</xdr:colOff>
      <xdr:row>108</xdr:row>
      <xdr:rowOff>151324</xdr:rowOff>
    </xdr:to>
    <xdr:cxnSp macro="">
      <xdr:nvCxnSpPr>
        <xdr:cNvPr id="456" name="直線コネクタ 455">
          <a:extLst>
            <a:ext uri="{FF2B5EF4-FFF2-40B4-BE49-F238E27FC236}">
              <a16:creationId xmlns:a16="http://schemas.microsoft.com/office/drawing/2014/main" id="{BE5F4EA5-BCE1-45F8-9AF7-32F87A3FA1AC}"/>
            </a:ext>
          </a:extLst>
        </xdr:cNvPr>
        <xdr:cNvCxnSpPr/>
      </xdr:nvCxnSpPr>
      <xdr:spPr>
        <a:xfrm flipV="1">
          <a:off x="9429115" y="17105129"/>
          <a:ext cx="0" cy="1562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155151</xdr:rowOff>
    </xdr:from>
    <xdr:ext cx="378565" cy="259045"/>
    <xdr:sp macro="" textlink="">
      <xdr:nvSpPr>
        <xdr:cNvPr id="457" name="【港湾・漁港】&#10;一人当たり有形固定資産（償却資産）額最小値テキスト">
          <a:extLst>
            <a:ext uri="{FF2B5EF4-FFF2-40B4-BE49-F238E27FC236}">
              <a16:creationId xmlns:a16="http://schemas.microsoft.com/office/drawing/2014/main" id="{C10D65B8-4444-4744-AAC6-47DC7B238B81}"/>
            </a:ext>
          </a:extLst>
        </xdr:cNvPr>
        <xdr:cNvSpPr txBox="1"/>
      </xdr:nvSpPr>
      <xdr:spPr>
        <a:xfrm>
          <a:off x="9467850" y="18671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151324</xdr:rowOff>
    </xdr:from>
    <xdr:to>
      <xdr:col>55</xdr:col>
      <xdr:colOff>88900</xdr:colOff>
      <xdr:row>108</xdr:row>
      <xdr:rowOff>151324</xdr:rowOff>
    </xdr:to>
    <xdr:cxnSp macro="">
      <xdr:nvCxnSpPr>
        <xdr:cNvPr id="458" name="直線コネクタ 457">
          <a:extLst>
            <a:ext uri="{FF2B5EF4-FFF2-40B4-BE49-F238E27FC236}">
              <a16:creationId xmlns:a16="http://schemas.microsoft.com/office/drawing/2014/main" id="{E72F166B-E4B0-4CC2-99E3-21EB1D168D66}"/>
            </a:ext>
          </a:extLst>
        </xdr:cNvPr>
        <xdr:cNvCxnSpPr/>
      </xdr:nvCxnSpPr>
      <xdr:spPr>
        <a:xfrm>
          <a:off x="9356090" y="1866792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82066</xdr:rowOff>
    </xdr:from>
    <xdr:ext cx="599010" cy="259045"/>
    <xdr:sp macro="" textlink="">
      <xdr:nvSpPr>
        <xdr:cNvPr id="459" name="【港湾・漁港】&#10;一人当たり有形固定資産（償却資産）額最大値テキスト">
          <a:extLst>
            <a:ext uri="{FF2B5EF4-FFF2-40B4-BE49-F238E27FC236}">
              <a16:creationId xmlns:a16="http://schemas.microsoft.com/office/drawing/2014/main" id="{AB2C75AC-5395-48A1-A501-FD208EA3881E}"/>
            </a:ext>
          </a:extLst>
        </xdr:cNvPr>
        <xdr:cNvSpPr txBox="1"/>
      </xdr:nvSpPr>
      <xdr:spPr>
        <a:xfrm>
          <a:off x="9467850" y="16886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135389</xdr:rowOff>
    </xdr:from>
    <xdr:to>
      <xdr:col>55</xdr:col>
      <xdr:colOff>88900</xdr:colOff>
      <xdr:row>99</xdr:row>
      <xdr:rowOff>135389</xdr:rowOff>
    </xdr:to>
    <xdr:cxnSp macro="">
      <xdr:nvCxnSpPr>
        <xdr:cNvPr id="460" name="直線コネクタ 459">
          <a:extLst>
            <a:ext uri="{FF2B5EF4-FFF2-40B4-BE49-F238E27FC236}">
              <a16:creationId xmlns:a16="http://schemas.microsoft.com/office/drawing/2014/main" id="{B05F055E-FE44-45DA-925F-9B3DEAF6E51B}"/>
            </a:ext>
          </a:extLst>
        </xdr:cNvPr>
        <xdr:cNvCxnSpPr/>
      </xdr:nvCxnSpPr>
      <xdr:spPr>
        <a:xfrm>
          <a:off x="9356090" y="1710512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107328</xdr:rowOff>
    </xdr:from>
    <xdr:ext cx="534377" cy="259045"/>
    <xdr:sp macro="" textlink="">
      <xdr:nvSpPr>
        <xdr:cNvPr id="461" name="【港湾・漁港】&#10;一人当たり有形固定資産（償却資産）額平均値テキスト">
          <a:extLst>
            <a:ext uri="{FF2B5EF4-FFF2-40B4-BE49-F238E27FC236}">
              <a16:creationId xmlns:a16="http://schemas.microsoft.com/office/drawing/2014/main" id="{959AE9D4-B534-4A75-9B76-383823E31C0A}"/>
            </a:ext>
          </a:extLst>
        </xdr:cNvPr>
        <xdr:cNvSpPr txBox="1"/>
      </xdr:nvSpPr>
      <xdr:spPr>
        <a:xfrm>
          <a:off x="9467850" y="182791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84451</xdr:rowOff>
    </xdr:from>
    <xdr:to>
      <xdr:col>55</xdr:col>
      <xdr:colOff>50800</xdr:colOff>
      <xdr:row>108</xdr:row>
      <xdr:rowOff>14601</xdr:rowOff>
    </xdr:to>
    <xdr:sp macro="" textlink="">
      <xdr:nvSpPr>
        <xdr:cNvPr id="462" name="フローチャート: 判断 461">
          <a:extLst>
            <a:ext uri="{FF2B5EF4-FFF2-40B4-BE49-F238E27FC236}">
              <a16:creationId xmlns:a16="http://schemas.microsoft.com/office/drawing/2014/main" id="{4BBFC17F-B110-42B6-A890-311757FF9683}"/>
            </a:ext>
          </a:extLst>
        </xdr:cNvPr>
        <xdr:cNvSpPr/>
      </xdr:nvSpPr>
      <xdr:spPr>
        <a:xfrm>
          <a:off x="9394190" y="18431506"/>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96312</xdr:rowOff>
    </xdr:from>
    <xdr:to>
      <xdr:col>50</xdr:col>
      <xdr:colOff>165100</xdr:colOff>
      <xdr:row>108</xdr:row>
      <xdr:rowOff>26462</xdr:rowOff>
    </xdr:to>
    <xdr:sp macro="" textlink="">
      <xdr:nvSpPr>
        <xdr:cNvPr id="463" name="フローチャート: 判断 462">
          <a:extLst>
            <a:ext uri="{FF2B5EF4-FFF2-40B4-BE49-F238E27FC236}">
              <a16:creationId xmlns:a16="http://schemas.microsoft.com/office/drawing/2014/main" id="{8CB0A807-49A4-41C6-A9AB-05B2F3F0C164}"/>
            </a:ext>
          </a:extLst>
        </xdr:cNvPr>
        <xdr:cNvSpPr/>
      </xdr:nvSpPr>
      <xdr:spPr>
        <a:xfrm>
          <a:off x="8632190" y="18437652"/>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98875</xdr:rowOff>
    </xdr:from>
    <xdr:to>
      <xdr:col>46</xdr:col>
      <xdr:colOff>38100</xdr:colOff>
      <xdr:row>108</xdr:row>
      <xdr:rowOff>29025</xdr:rowOff>
    </xdr:to>
    <xdr:sp macro="" textlink="">
      <xdr:nvSpPr>
        <xdr:cNvPr id="464" name="フローチャート: 判断 463">
          <a:extLst>
            <a:ext uri="{FF2B5EF4-FFF2-40B4-BE49-F238E27FC236}">
              <a16:creationId xmlns:a16="http://schemas.microsoft.com/office/drawing/2014/main" id="{7411EE9D-0A4E-4511-9AD0-24292B526723}"/>
            </a:ext>
          </a:extLst>
        </xdr:cNvPr>
        <xdr:cNvSpPr/>
      </xdr:nvSpPr>
      <xdr:spPr>
        <a:xfrm>
          <a:off x="7846060" y="184402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137193</xdr:rowOff>
    </xdr:from>
    <xdr:to>
      <xdr:col>41</xdr:col>
      <xdr:colOff>101600</xdr:colOff>
      <xdr:row>107</xdr:row>
      <xdr:rowOff>67343</xdr:rowOff>
    </xdr:to>
    <xdr:sp macro="" textlink="">
      <xdr:nvSpPr>
        <xdr:cNvPr id="465" name="フローチャート: 判断 464">
          <a:extLst>
            <a:ext uri="{FF2B5EF4-FFF2-40B4-BE49-F238E27FC236}">
              <a16:creationId xmlns:a16="http://schemas.microsoft.com/office/drawing/2014/main" id="{4BC7E32C-1043-4A0F-BE27-9D0A97866F73}"/>
            </a:ext>
          </a:extLst>
        </xdr:cNvPr>
        <xdr:cNvSpPr/>
      </xdr:nvSpPr>
      <xdr:spPr>
        <a:xfrm>
          <a:off x="7029450" y="1830708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141185</xdr:rowOff>
    </xdr:from>
    <xdr:to>
      <xdr:col>36</xdr:col>
      <xdr:colOff>165100</xdr:colOff>
      <xdr:row>107</xdr:row>
      <xdr:rowOff>71335</xdr:rowOff>
    </xdr:to>
    <xdr:sp macro="" textlink="">
      <xdr:nvSpPr>
        <xdr:cNvPr id="466" name="フローチャート: 判断 465">
          <a:extLst>
            <a:ext uri="{FF2B5EF4-FFF2-40B4-BE49-F238E27FC236}">
              <a16:creationId xmlns:a16="http://schemas.microsoft.com/office/drawing/2014/main" id="{0F0A7A50-D1DD-452A-A463-8305EB3C400A}"/>
            </a:ext>
          </a:extLst>
        </xdr:cNvPr>
        <xdr:cNvSpPr/>
      </xdr:nvSpPr>
      <xdr:spPr>
        <a:xfrm>
          <a:off x="6231890" y="1831298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8EABCAE9-6B8A-4FE4-A0BE-ABA05DC75FC5}"/>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7283C11A-43BB-45BE-A1C8-1C7B248AE830}"/>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BB7CF86D-AB7D-441A-AC17-E81E296C45EA}"/>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802E60D-90A3-49BA-ADEC-FE400735FB73}"/>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0F5A053-1692-4A76-901F-E1E1C04DC16E}"/>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100524</xdr:rowOff>
    </xdr:from>
    <xdr:to>
      <xdr:col>55</xdr:col>
      <xdr:colOff>50800</xdr:colOff>
      <xdr:row>109</xdr:row>
      <xdr:rowOff>30674</xdr:rowOff>
    </xdr:to>
    <xdr:sp macro="" textlink="">
      <xdr:nvSpPr>
        <xdr:cNvPr id="472" name="楕円 471">
          <a:extLst>
            <a:ext uri="{FF2B5EF4-FFF2-40B4-BE49-F238E27FC236}">
              <a16:creationId xmlns:a16="http://schemas.microsoft.com/office/drawing/2014/main" id="{61BD9670-1C27-41FC-98C1-E092BEC14D13}"/>
            </a:ext>
          </a:extLst>
        </xdr:cNvPr>
        <xdr:cNvSpPr/>
      </xdr:nvSpPr>
      <xdr:spPr>
        <a:xfrm>
          <a:off x="9394190" y="18613314"/>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15451</xdr:rowOff>
    </xdr:from>
    <xdr:ext cx="378565" cy="259045"/>
    <xdr:sp macro="" textlink="">
      <xdr:nvSpPr>
        <xdr:cNvPr id="473" name="【港湾・漁港】&#10;一人当たり有形固定資産（償却資産）額該当値テキスト">
          <a:extLst>
            <a:ext uri="{FF2B5EF4-FFF2-40B4-BE49-F238E27FC236}">
              <a16:creationId xmlns:a16="http://schemas.microsoft.com/office/drawing/2014/main" id="{E3F6FCE5-83C3-4B9D-B006-0AEFE826A1BA}"/>
            </a:ext>
          </a:extLst>
        </xdr:cNvPr>
        <xdr:cNvSpPr txBox="1"/>
      </xdr:nvSpPr>
      <xdr:spPr>
        <a:xfrm>
          <a:off x="9467850" y="18535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100519</xdr:rowOff>
    </xdr:from>
    <xdr:to>
      <xdr:col>50</xdr:col>
      <xdr:colOff>165100</xdr:colOff>
      <xdr:row>109</xdr:row>
      <xdr:rowOff>30669</xdr:rowOff>
    </xdr:to>
    <xdr:sp macro="" textlink="">
      <xdr:nvSpPr>
        <xdr:cNvPr id="474" name="楕円 473">
          <a:extLst>
            <a:ext uri="{FF2B5EF4-FFF2-40B4-BE49-F238E27FC236}">
              <a16:creationId xmlns:a16="http://schemas.microsoft.com/office/drawing/2014/main" id="{A8101300-7BBD-4003-8F6D-E1C22A82D08E}"/>
            </a:ext>
          </a:extLst>
        </xdr:cNvPr>
        <xdr:cNvSpPr/>
      </xdr:nvSpPr>
      <xdr:spPr>
        <a:xfrm>
          <a:off x="8632190" y="1861330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151319</xdr:rowOff>
    </xdr:from>
    <xdr:to>
      <xdr:col>55</xdr:col>
      <xdr:colOff>0</xdr:colOff>
      <xdr:row>108</xdr:row>
      <xdr:rowOff>151324</xdr:rowOff>
    </xdr:to>
    <xdr:cxnSp macro="">
      <xdr:nvCxnSpPr>
        <xdr:cNvPr id="475" name="直線コネクタ 474">
          <a:extLst>
            <a:ext uri="{FF2B5EF4-FFF2-40B4-BE49-F238E27FC236}">
              <a16:creationId xmlns:a16="http://schemas.microsoft.com/office/drawing/2014/main" id="{E768E1DE-5EA7-4F6B-80B1-1231C04896AE}"/>
            </a:ext>
          </a:extLst>
        </xdr:cNvPr>
        <xdr:cNvCxnSpPr/>
      </xdr:nvCxnSpPr>
      <xdr:spPr>
        <a:xfrm>
          <a:off x="8686800" y="18667919"/>
          <a:ext cx="74295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100512</xdr:rowOff>
    </xdr:from>
    <xdr:to>
      <xdr:col>46</xdr:col>
      <xdr:colOff>38100</xdr:colOff>
      <xdr:row>109</xdr:row>
      <xdr:rowOff>30662</xdr:rowOff>
    </xdr:to>
    <xdr:sp macro="" textlink="">
      <xdr:nvSpPr>
        <xdr:cNvPr id="476" name="楕円 475">
          <a:extLst>
            <a:ext uri="{FF2B5EF4-FFF2-40B4-BE49-F238E27FC236}">
              <a16:creationId xmlns:a16="http://schemas.microsoft.com/office/drawing/2014/main" id="{8791BBAD-0507-4B46-B5F2-2476D3D59852}"/>
            </a:ext>
          </a:extLst>
        </xdr:cNvPr>
        <xdr:cNvSpPr/>
      </xdr:nvSpPr>
      <xdr:spPr>
        <a:xfrm>
          <a:off x="7846060" y="1861330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151312</xdr:rowOff>
    </xdr:from>
    <xdr:to>
      <xdr:col>50</xdr:col>
      <xdr:colOff>114300</xdr:colOff>
      <xdr:row>108</xdr:row>
      <xdr:rowOff>151319</xdr:rowOff>
    </xdr:to>
    <xdr:cxnSp macro="">
      <xdr:nvCxnSpPr>
        <xdr:cNvPr id="477" name="直線コネクタ 476">
          <a:extLst>
            <a:ext uri="{FF2B5EF4-FFF2-40B4-BE49-F238E27FC236}">
              <a16:creationId xmlns:a16="http://schemas.microsoft.com/office/drawing/2014/main" id="{4EC95ABB-B26A-4AEF-9764-B98CF0CFD424}"/>
            </a:ext>
          </a:extLst>
        </xdr:cNvPr>
        <xdr:cNvCxnSpPr/>
      </xdr:nvCxnSpPr>
      <xdr:spPr>
        <a:xfrm>
          <a:off x="7889240" y="18667912"/>
          <a:ext cx="79756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100507</xdr:rowOff>
    </xdr:from>
    <xdr:to>
      <xdr:col>41</xdr:col>
      <xdr:colOff>101600</xdr:colOff>
      <xdr:row>109</xdr:row>
      <xdr:rowOff>30657</xdr:rowOff>
    </xdr:to>
    <xdr:sp macro="" textlink="">
      <xdr:nvSpPr>
        <xdr:cNvPr id="478" name="楕円 477">
          <a:extLst>
            <a:ext uri="{FF2B5EF4-FFF2-40B4-BE49-F238E27FC236}">
              <a16:creationId xmlns:a16="http://schemas.microsoft.com/office/drawing/2014/main" id="{A5FEB629-2E18-40B3-ADCD-CBCE266B74CD}"/>
            </a:ext>
          </a:extLst>
        </xdr:cNvPr>
        <xdr:cNvSpPr/>
      </xdr:nvSpPr>
      <xdr:spPr>
        <a:xfrm>
          <a:off x="7029450" y="1861329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151307</xdr:rowOff>
    </xdr:from>
    <xdr:to>
      <xdr:col>45</xdr:col>
      <xdr:colOff>177800</xdr:colOff>
      <xdr:row>108</xdr:row>
      <xdr:rowOff>151312</xdr:rowOff>
    </xdr:to>
    <xdr:cxnSp macro="">
      <xdr:nvCxnSpPr>
        <xdr:cNvPr id="479" name="直線コネクタ 478">
          <a:extLst>
            <a:ext uri="{FF2B5EF4-FFF2-40B4-BE49-F238E27FC236}">
              <a16:creationId xmlns:a16="http://schemas.microsoft.com/office/drawing/2014/main" id="{ACD33115-9157-4103-BBF6-3AB2E4460224}"/>
            </a:ext>
          </a:extLst>
        </xdr:cNvPr>
        <xdr:cNvCxnSpPr/>
      </xdr:nvCxnSpPr>
      <xdr:spPr>
        <a:xfrm>
          <a:off x="7084060" y="18667907"/>
          <a:ext cx="80518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100495</xdr:rowOff>
    </xdr:from>
    <xdr:to>
      <xdr:col>36</xdr:col>
      <xdr:colOff>165100</xdr:colOff>
      <xdr:row>109</xdr:row>
      <xdr:rowOff>30645</xdr:rowOff>
    </xdr:to>
    <xdr:sp macro="" textlink="">
      <xdr:nvSpPr>
        <xdr:cNvPr id="480" name="楕円 479">
          <a:extLst>
            <a:ext uri="{FF2B5EF4-FFF2-40B4-BE49-F238E27FC236}">
              <a16:creationId xmlns:a16="http://schemas.microsoft.com/office/drawing/2014/main" id="{218A187B-CBA7-42FD-AEA2-17BD2631DC90}"/>
            </a:ext>
          </a:extLst>
        </xdr:cNvPr>
        <xdr:cNvSpPr/>
      </xdr:nvSpPr>
      <xdr:spPr>
        <a:xfrm>
          <a:off x="6231890" y="186132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151295</xdr:rowOff>
    </xdr:from>
    <xdr:to>
      <xdr:col>41</xdr:col>
      <xdr:colOff>50800</xdr:colOff>
      <xdr:row>108</xdr:row>
      <xdr:rowOff>151307</xdr:rowOff>
    </xdr:to>
    <xdr:cxnSp macro="">
      <xdr:nvCxnSpPr>
        <xdr:cNvPr id="481" name="直線コネクタ 480">
          <a:extLst>
            <a:ext uri="{FF2B5EF4-FFF2-40B4-BE49-F238E27FC236}">
              <a16:creationId xmlns:a16="http://schemas.microsoft.com/office/drawing/2014/main" id="{9522EACD-7A89-4F41-B54E-F4B157E94722}"/>
            </a:ext>
          </a:extLst>
        </xdr:cNvPr>
        <xdr:cNvCxnSpPr/>
      </xdr:nvCxnSpPr>
      <xdr:spPr>
        <a:xfrm>
          <a:off x="6286500" y="18667895"/>
          <a:ext cx="79756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42989</xdr:rowOff>
    </xdr:from>
    <xdr:ext cx="534377" cy="259045"/>
    <xdr:sp macro="" textlink="">
      <xdr:nvSpPr>
        <xdr:cNvPr id="482" name="n_1aveValue【港湾・漁港】&#10;一人当たり有形固定資産（償却資産）額">
          <a:extLst>
            <a:ext uri="{FF2B5EF4-FFF2-40B4-BE49-F238E27FC236}">
              <a16:creationId xmlns:a16="http://schemas.microsoft.com/office/drawing/2014/main" id="{8D75F85F-9FD3-47E1-B951-257F018A895A}"/>
            </a:ext>
          </a:extLst>
        </xdr:cNvPr>
        <xdr:cNvSpPr txBox="1"/>
      </xdr:nvSpPr>
      <xdr:spPr>
        <a:xfrm>
          <a:off x="8422151" y="1821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45552</xdr:rowOff>
    </xdr:from>
    <xdr:ext cx="534377" cy="259045"/>
    <xdr:sp macro="" textlink="">
      <xdr:nvSpPr>
        <xdr:cNvPr id="483" name="n_2aveValue【港湾・漁港】&#10;一人当たり有形固定資産（償却資産）額">
          <a:extLst>
            <a:ext uri="{FF2B5EF4-FFF2-40B4-BE49-F238E27FC236}">
              <a16:creationId xmlns:a16="http://schemas.microsoft.com/office/drawing/2014/main" id="{A09BC188-8AB5-4D2D-99B7-CC976071CAE2}"/>
            </a:ext>
          </a:extLst>
        </xdr:cNvPr>
        <xdr:cNvSpPr txBox="1"/>
      </xdr:nvSpPr>
      <xdr:spPr>
        <a:xfrm>
          <a:off x="7641101" y="1822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83870</xdr:rowOff>
    </xdr:from>
    <xdr:ext cx="599010" cy="259045"/>
    <xdr:sp macro="" textlink="">
      <xdr:nvSpPr>
        <xdr:cNvPr id="484" name="n_3aveValue【港湾・漁港】&#10;一人当たり有形固定資産（償却資産）額">
          <a:extLst>
            <a:ext uri="{FF2B5EF4-FFF2-40B4-BE49-F238E27FC236}">
              <a16:creationId xmlns:a16="http://schemas.microsoft.com/office/drawing/2014/main" id="{6E9CBBF3-1210-4A55-97CC-C38674DB1C52}"/>
            </a:ext>
          </a:extLst>
        </xdr:cNvPr>
        <xdr:cNvSpPr txBox="1"/>
      </xdr:nvSpPr>
      <xdr:spPr>
        <a:xfrm>
          <a:off x="6822655" y="18088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87862</xdr:rowOff>
    </xdr:from>
    <xdr:ext cx="599010" cy="259045"/>
    <xdr:sp macro="" textlink="">
      <xdr:nvSpPr>
        <xdr:cNvPr id="485" name="n_4aveValue【港湾・漁港】&#10;一人当たり有形固定資産（償却資産）額">
          <a:extLst>
            <a:ext uri="{FF2B5EF4-FFF2-40B4-BE49-F238E27FC236}">
              <a16:creationId xmlns:a16="http://schemas.microsoft.com/office/drawing/2014/main" id="{92FA352E-487E-45DD-905C-8ADA80D64D21}"/>
            </a:ext>
          </a:extLst>
        </xdr:cNvPr>
        <xdr:cNvSpPr txBox="1"/>
      </xdr:nvSpPr>
      <xdr:spPr>
        <a:xfrm>
          <a:off x="6007950" y="18093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109</xdr:row>
      <xdr:rowOff>21796</xdr:rowOff>
    </xdr:from>
    <xdr:ext cx="378565" cy="259045"/>
    <xdr:sp macro="" textlink="">
      <xdr:nvSpPr>
        <xdr:cNvPr id="486" name="n_1mainValue【港湾・漁港】&#10;一人当たり有形固定資産（償却資産）額">
          <a:extLst>
            <a:ext uri="{FF2B5EF4-FFF2-40B4-BE49-F238E27FC236}">
              <a16:creationId xmlns:a16="http://schemas.microsoft.com/office/drawing/2014/main" id="{03615642-01B3-4583-B882-F3858558A3F1}"/>
            </a:ext>
          </a:extLst>
        </xdr:cNvPr>
        <xdr:cNvSpPr txBox="1"/>
      </xdr:nvSpPr>
      <xdr:spPr>
        <a:xfrm>
          <a:off x="8500057" y="18706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109</xdr:row>
      <xdr:rowOff>21789</xdr:rowOff>
    </xdr:from>
    <xdr:ext cx="378565" cy="259045"/>
    <xdr:sp macro="" textlink="">
      <xdr:nvSpPr>
        <xdr:cNvPr id="487" name="n_2mainValue【港湾・漁港】&#10;一人当たり有形固定資産（償却資産）額">
          <a:extLst>
            <a:ext uri="{FF2B5EF4-FFF2-40B4-BE49-F238E27FC236}">
              <a16:creationId xmlns:a16="http://schemas.microsoft.com/office/drawing/2014/main" id="{05B877CC-2855-4680-923A-1F24B8487068}"/>
            </a:ext>
          </a:extLst>
        </xdr:cNvPr>
        <xdr:cNvSpPr txBox="1"/>
      </xdr:nvSpPr>
      <xdr:spPr>
        <a:xfrm>
          <a:off x="7719007" y="18706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109</xdr:row>
      <xdr:rowOff>21784</xdr:rowOff>
    </xdr:from>
    <xdr:ext cx="378565" cy="259045"/>
    <xdr:sp macro="" textlink="">
      <xdr:nvSpPr>
        <xdr:cNvPr id="488" name="n_3mainValue【港湾・漁港】&#10;一人当たり有形固定資産（償却資産）額">
          <a:extLst>
            <a:ext uri="{FF2B5EF4-FFF2-40B4-BE49-F238E27FC236}">
              <a16:creationId xmlns:a16="http://schemas.microsoft.com/office/drawing/2014/main" id="{C8A6642D-FE25-4C1B-9645-7924148CDFC4}"/>
            </a:ext>
          </a:extLst>
        </xdr:cNvPr>
        <xdr:cNvSpPr txBox="1"/>
      </xdr:nvSpPr>
      <xdr:spPr>
        <a:xfrm>
          <a:off x="6913827" y="18706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109</xdr:row>
      <xdr:rowOff>21772</xdr:rowOff>
    </xdr:from>
    <xdr:ext cx="378565" cy="259045"/>
    <xdr:sp macro="" textlink="">
      <xdr:nvSpPr>
        <xdr:cNvPr id="489" name="n_4mainValue【港湾・漁港】&#10;一人当たり有形固定資産（償却資産）額">
          <a:extLst>
            <a:ext uri="{FF2B5EF4-FFF2-40B4-BE49-F238E27FC236}">
              <a16:creationId xmlns:a16="http://schemas.microsoft.com/office/drawing/2014/main" id="{468968A1-BF34-4DEF-A9D4-4FCE0304BDF6}"/>
            </a:ext>
          </a:extLst>
        </xdr:cNvPr>
        <xdr:cNvSpPr txBox="1"/>
      </xdr:nvSpPr>
      <xdr:spPr>
        <a:xfrm>
          <a:off x="6116267" y="18706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D343F846-8C3D-47BE-9528-1569643E566E}"/>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05DDE506-5AA4-4018-8CBD-11FFF1FBA351}"/>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A807AFAE-CC56-4BF8-9F19-6D454DE25149}"/>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C2BA747F-F2CD-41AE-94F4-F936F2AFA6CD}"/>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3DF7AD57-5E2E-47D8-A1EA-09B5DA8A6CAA}"/>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0E9B5B2C-7742-4F88-89D0-730DE5CF56EF}"/>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0D265618-0D91-4615-ACD9-11832EFEDB22}"/>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81E78EDA-EC02-43BF-9C87-FDF352F2A5A0}"/>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756B9FE6-0B1E-4069-9267-BD1D81EE0E22}"/>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8DBA43A5-7545-4BA2-8517-11AF51FE4B3C}"/>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EC6C881A-26F4-4E41-9DF0-8C4E8ECDDE3E}"/>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a:extLst>
            <a:ext uri="{FF2B5EF4-FFF2-40B4-BE49-F238E27FC236}">
              <a16:creationId xmlns:a16="http://schemas.microsoft.com/office/drawing/2014/main" id="{E076BFBD-FFC8-45EE-847F-C639B5CE1980}"/>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a:extLst>
            <a:ext uri="{FF2B5EF4-FFF2-40B4-BE49-F238E27FC236}">
              <a16:creationId xmlns:a16="http://schemas.microsoft.com/office/drawing/2014/main" id="{BC2D5AE4-6FCB-4BA2-8512-AAD7B44DC092}"/>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a:extLst>
            <a:ext uri="{FF2B5EF4-FFF2-40B4-BE49-F238E27FC236}">
              <a16:creationId xmlns:a16="http://schemas.microsoft.com/office/drawing/2014/main" id="{A4B583CE-41A4-4F69-AC32-3145AA8029D2}"/>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a:extLst>
            <a:ext uri="{FF2B5EF4-FFF2-40B4-BE49-F238E27FC236}">
              <a16:creationId xmlns:a16="http://schemas.microsoft.com/office/drawing/2014/main" id="{356274E3-2E31-4A44-BA86-388591E23F01}"/>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a:extLst>
            <a:ext uri="{FF2B5EF4-FFF2-40B4-BE49-F238E27FC236}">
              <a16:creationId xmlns:a16="http://schemas.microsoft.com/office/drawing/2014/main" id="{0F429B76-E143-4152-8B3F-6A75DE0342FA}"/>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a:extLst>
            <a:ext uri="{FF2B5EF4-FFF2-40B4-BE49-F238E27FC236}">
              <a16:creationId xmlns:a16="http://schemas.microsoft.com/office/drawing/2014/main" id="{24ECF64A-8C4B-4A3E-8968-2C9B89269575}"/>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a:extLst>
            <a:ext uri="{FF2B5EF4-FFF2-40B4-BE49-F238E27FC236}">
              <a16:creationId xmlns:a16="http://schemas.microsoft.com/office/drawing/2014/main" id="{8D3449EC-1C64-4B94-B264-2DBF748E672D}"/>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a:extLst>
            <a:ext uri="{FF2B5EF4-FFF2-40B4-BE49-F238E27FC236}">
              <a16:creationId xmlns:a16="http://schemas.microsoft.com/office/drawing/2014/main" id="{F71B10BE-C70B-4921-8E25-207B2B18967B}"/>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a:extLst>
            <a:ext uri="{FF2B5EF4-FFF2-40B4-BE49-F238E27FC236}">
              <a16:creationId xmlns:a16="http://schemas.microsoft.com/office/drawing/2014/main" id="{B8804BF1-2C43-4812-BDBC-A0BABA13FD5B}"/>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a:extLst>
            <a:ext uri="{FF2B5EF4-FFF2-40B4-BE49-F238E27FC236}">
              <a16:creationId xmlns:a16="http://schemas.microsoft.com/office/drawing/2014/main" id="{B590DA5C-2A24-4FBC-9884-8D471C695936}"/>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095F0630-F7D2-4698-A40A-C2B4753A86FE}"/>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a:extLst>
            <a:ext uri="{FF2B5EF4-FFF2-40B4-BE49-F238E27FC236}">
              <a16:creationId xmlns:a16="http://schemas.microsoft.com/office/drawing/2014/main" id="{3664341D-8649-441B-95F0-14EFED58948F}"/>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a:extLst>
            <a:ext uri="{FF2B5EF4-FFF2-40B4-BE49-F238E27FC236}">
              <a16:creationId xmlns:a16="http://schemas.microsoft.com/office/drawing/2014/main" id="{9BC49533-97AB-4281-A91E-CE3E8E8EE5D1}"/>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24765</xdr:rowOff>
    </xdr:from>
    <xdr:to>
      <xdr:col>85</xdr:col>
      <xdr:colOff>126364</xdr:colOff>
      <xdr:row>41</xdr:row>
      <xdr:rowOff>135255</xdr:rowOff>
    </xdr:to>
    <xdr:cxnSp macro="">
      <xdr:nvCxnSpPr>
        <xdr:cNvPr id="514" name="直線コネクタ 513">
          <a:extLst>
            <a:ext uri="{FF2B5EF4-FFF2-40B4-BE49-F238E27FC236}">
              <a16:creationId xmlns:a16="http://schemas.microsoft.com/office/drawing/2014/main" id="{D3D305E9-7ED5-4D1A-936D-C14E3206047A}"/>
            </a:ext>
          </a:extLst>
        </xdr:cNvPr>
        <xdr:cNvCxnSpPr/>
      </xdr:nvCxnSpPr>
      <xdr:spPr>
        <a:xfrm flipV="1">
          <a:off x="14703424" y="5850255"/>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139082</xdr:rowOff>
    </xdr:from>
    <xdr:ext cx="405111" cy="259045"/>
    <xdr:sp macro="" textlink="">
      <xdr:nvSpPr>
        <xdr:cNvPr id="515" name="【認定こども園・幼稚園・保育所】&#10;有形固定資産減価償却率最小値テキスト">
          <a:extLst>
            <a:ext uri="{FF2B5EF4-FFF2-40B4-BE49-F238E27FC236}">
              <a16:creationId xmlns:a16="http://schemas.microsoft.com/office/drawing/2014/main" id="{ECAB2C0E-0CAE-43DB-A60B-15CFD4309A05}"/>
            </a:ext>
          </a:extLst>
        </xdr:cNvPr>
        <xdr:cNvSpPr txBox="1"/>
      </xdr:nvSpPr>
      <xdr:spPr>
        <a:xfrm>
          <a:off x="1474216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135255</xdr:rowOff>
    </xdr:from>
    <xdr:to>
      <xdr:col>86</xdr:col>
      <xdr:colOff>25400</xdr:colOff>
      <xdr:row>41</xdr:row>
      <xdr:rowOff>135255</xdr:rowOff>
    </xdr:to>
    <xdr:cxnSp macro="">
      <xdr:nvCxnSpPr>
        <xdr:cNvPr id="516" name="直線コネクタ 515">
          <a:extLst>
            <a:ext uri="{FF2B5EF4-FFF2-40B4-BE49-F238E27FC236}">
              <a16:creationId xmlns:a16="http://schemas.microsoft.com/office/drawing/2014/main" id="{226567EB-FD87-4B8E-A37E-B457FEE87797}"/>
            </a:ext>
          </a:extLst>
        </xdr:cNvPr>
        <xdr:cNvCxnSpPr/>
      </xdr:nvCxnSpPr>
      <xdr:spPr>
        <a:xfrm>
          <a:off x="14611350" y="71608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142892</xdr:rowOff>
    </xdr:from>
    <xdr:ext cx="405111" cy="259045"/>
    <xdr:sp macro="" textlink="">
      <xdr:nvSpPr>
        <xdr:cNvPr id="517" name="【認定こども園・幼稚園・保育所】&#10;有形固定資産減価償却率最大値テキスト">
          <a:extLst>
            <a:ext uri="{FF2B5EF4-FFF2-40B4-BE49-F238E27FC236}">
              <a16:creationId xmlns:a16="http://schemas.microsoft.com/office/drawing/2014/main" id="{326015DE-808D-4AF0-A338-4D22311EDE62}"/>
            </a:ext>
          </a:extLst>
        </xdr:cNvPr>
        <xdr:cNvSpPr txBox="1"/>
      </xdr:nvSpPr>
      <xdr:spPr>
        <a:xfrm>
          <a:off x="14742160"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24765</xdr:rowOff>
    </xdr:from>
    <xdr:to>
      <xdr:col>86</xdr:col>
      <xdr:colOff>25400</xdr:colOff>
      <xdr:row>34</xdr:row>
      <xdr:rowOff>24765</xdr:rowOff>
    </xdr:to>
    <xdr:cxnSp macro="">
      <xdr:nvCxnSpPr>
        <xdr:cNvPr id="518" name="直線コネクタ 517">
          <a:extLst>
            <a:ext uri="{FF2B5EF4-FFF2-40B4-BE49-F238E27FC236}">
              <a16:creationId xmlns:a16="http://schemas.microsoft.com/office/drawing/2014/main" id="{FD1EA173-AD0F-4FF6-B474-CDD85CA586ED}"/>
            </a:ext>
          </a:extLst>
        </xdr:cNvPr>
        <xdr:cNvCxnSpPr/>
      </xdr:nvCxnSpPr>
      <xdr:spPr>
        <a:xfrm>
          <a:off x="14611350" y="5850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100982</xdr:rowOff>
    </xdr:from>
    <xdr:ext cx="405111" cy="259045"/>
    <xdr:sp macro="" textlink="">
      <xdr:nvSpPr>
        <xdr:cNvPr id="519" name="【認定こども園・幼稚園・保育所】&#10;有形固定資産減価償却率平均値テキスト">
          <a:extLst>
            <a:ext uri="{FF2B5EF4-FFF2-40B4-BE49-F238E27FC236}">
              <a16:creationId xmlns:a16="http://schemas.microsoft.com/office/drawing/2014/main" id="{60AD37D7-9116-4101-89A6-CCB3ABA0D414}"/>
            </a:ext>
          </a:extLst>
        </xdr:cNvPr>
        <xdr:cNvSpPr txBox="1"/>
      </xdr:nvSpPr>
      <xdr:spPr>
        <a:xfrm>
          <a:off x="14742160" y="644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520" name="フローチャート: 判断 519">
          <a:extLst>
            <a:ext uri="{FF2B5EF4-FFF2-40B4-BE49-F238E27FC236}">
              <a16:creationId xmlns:a16="http://schemas.microsoft.com/office/drawing/2014/main" id="{7038EB20-4B34-4C0E-93A8-E26521C778AA}"/>
            </a:ext>
          </a:extLst>
        </xdr:cNvPr>
        <xdr:cNvSpPr/>
      </xdr:nvSpPr>
      <xdr:spPr>
        <a:xfrm>
          <a:off x="14649450" y="64681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521" name="フローチャート: 判断 520">
          <a:extLst>
            <a:ext uri="{FF2B5EF4-FFF2-40B4-BE49-F238E27FC236}">
              <a16:creationId xmlns:a16="http://schemas.microsoft.com/office/drawing/2014/main" id="{26C6C280-9686-410A-8C1D-F77DC5A3661C}"/>
            </a:ext>
          </a:extLst>
        </xdr:cNvPr>
        <xdr:cNvSpPr/>
      </xdr:nvSpPr>
      <xdr:spPr>
        <a:xfrm>
          <a:off x="13887450" y="64795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133985</xdr:rowOff>
    </xdr:from>
    <xdr:to>
      <xdr:col>76</xdr:col>
      <xdr:colOff>165100</xdr:colOff>
      <xdr:row>38</xdr:row>
      <xdr:rowOff>64135</xdr:rowOff>
    </xdr:to>
    <xdr:sp macro="" textlink="">
      <xdr:nvSpPr>
        <xdr:cNvPr id="522" name="フローチャート: 判断 521">
          <a:extLst>
            <a:ext uri="{FF2B5EF4-FFF2-40B4-BE49-F238E27FC236}">
              <a16:creationId xmlns:a16="http://schemas.microsoft.com/office/drawing/2014/main" id="{40B6700D-E801-4820-BC9D-3C0DBEBEE878}"/>
            </a:ext>
          </a:extLst>
        </xdr:cNvPr>
        <xdr:cNvSpPr/>
      </xdr:nvSpPr>
      <xdr:spPr>
        <a:xfrm>
          <a:off x="13089890" y="647382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523" name="フローチャート: 判断 522">
          <a:extLst>
            <a:ext uri="{FF2B5EF4-FFF2-40B4-BE49-F238E27FC236}">
              <a16:creationId xmlns:a16="http://schemas.microsoft.com/office/drawing/2014/main" id="{7D5C63B1-A9ED-423E-A7D9-5BF7C57B3017}"/>
            </a:ext>
          </a:extLst>
        </xdr:cNvPr>
        <xdr:cNvSpPr/>
      </xdr:nvSpPr>
      <xdr:spPr>
        <a:xfrm>
          <a:off x="12303760" y="64947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524" name="フローチャート: 判断 523">
          <a:extLst>
            <a:ext uri="{FF2B5EF4-FFF2-40B4-BE49-F238E27FC236}">
              <a16:creationId xmlns:a16="http://schemas.microsoft.com/office/drawing/2014/main" id="{81AD038C-83DD-401B-AA9A-9B8AF3BE079B}"/>
            </a:ext>
          </a:extLst>
        </xdr:cNvPr>
        <xdr:cNvSpPr/>
      </xdr:nvSpPr>
      <xdr:spPr>
        <a:xfrm>
          <a:off x="11487150" y="64357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3AE39032-A3B7-458B-93B4-0DA5B915CA77}"/>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F9063D61-D313-4CA1-828D-D572D41AF146}"/>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613BC84B-D0E3-4065-95D3-F9EC4015A2A2}"/>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4F14CC3A-D5E1-498B-B831-C3F3196DF352}"/>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FAF3FF53-8B10-4F53-9CDD-62A70BC1F98B}"/>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530" name="楕円 529">
          <a:extLst>
            <a:ext uri="{FF2B5EF4-FFF2-40B4-BE49-F238E27FC236}">
              <a16:creationId xmlns:a16="http://schemas.microsoft.com/office/drawing/2014/main" id="{8407DF4A-260C-40B0-90E5-C4F1F27314F6}"/>
            </a:ext>
          </a:extLst>
        </xdr:cNvPr>
        <xdr:cNvSpPr/>
      </xdr:nvSpPr>
      <xdr:spPr>
        <a:xfrm>
          <a:off x="14649450" y="63214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652</xdr:rowOff>
    </xdr:from>
    <xdr:ext cx="405111" cy="259045"/>
    <xdr:sp macro="" textlink="">
      <xdr:nvSpPr>
        <xdr:cNvPr id="531" name="【認定こども園・幼稚園・保育所】&#10;有形固定資産減価償却率該当値テキスト">
          <a:extLst>
            <a:ext uri="{FF2B5EF4-FFF2-40B4-BE49-F238E27FC236}">
              <a16:creationId xmlns:a16="http://schemas.microsoft.com/office/drawing/2014/main" id="{7B959DB1-567C-42BF-912B-2417B862E36F}"/>
            </a:ext>
          </a:extLst>
        </xdr:cNvPr>
        <xdr:cNvSpPr txBox="1"/>
      </xdr:nvSpPr>
      <xdr:spPr>
        <a:xfrm>
          <a:off x="14742160"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166370</xdr:rowOff>
    </xdr:from>
    <xdr:to>
      <xdr:col>81</xdr:col>
      <xdr:colOff>101600</xdr:colOff>
      <xdr:row>37</xdr:row>
      <xdr:rowOff>96520</xdr:rowOff>
    </xdr:to>
    <xdr:sp macro="" textlink="">
      <xdr:nvSpPr>
        <xdr:cNvPr id="532" name="楕円 531">
          <a:extLst>
            <a:ext uri="{FF2B5EF4-FFF2-40B4-BE49-F238E27FC236}">
              <a16:creationId xmlns:a16="http://schemas.microsoft.com/office/drawing/2014/main" id="{D208EB9D-3EA5-4922-A07A-DF8F0A522173}"/>
            </a:ext>
          </a:extLst>
        </xdr:cNvPr>
        <xdr:cNvSpPr/>
      </xdr:nvSpPr>
      <xdr:spPr>
        <a:xfrm>
          <a:off x="13887450" y="634238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28575</xdr:rowOff>
    </xdr:from>
    <xdr:to>
      <xdr:col>85</xdr:col>
      <xdr:colOff>127000</xdr:colOff>
      <xdr:row>37</xdr:row>
      <xdr:rowOff>45720</xdr:rowOff>
    </xdr:to>
    <xdr:cxnSp macro="">
      <xdr:nvCxnSpPr>
        <xdr:cNvPr id="533" name="直線コネクタ 532">
          <a:extLst>
            <a:ext uri="{FF2B5EF4-FFF2-40B4-BE49-F238E27FC236}">
              <a16:creationId xmlns:a16="http://schemas.microsoft.com/office/drawing/2014/main" id="{4E040B8E-6867-4A28-B82B-52E16886975B}"/>
            </a:ext>
          </a:extLst>
        </xdr:cNvPr>
        <xdr:cNvCxnSpPr/>
      </xdr:nvCxnSpPr>
      <xdr:spPr>
        <a:xfrm flipV="1">
          <a:off x="13942060" y="6370320"/>
          <a:ext cx="762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109220</xdr:rowOff>
    </xdr:from>
    <xdr:to>
      <xdr:col>76</xdr:col>
      <xdr:colOff>165100</xdr:colOff>
      <xdr:row>37</xdr:row>
      <xdr:rowOff>39370</xdr:rowOff>
    </xdr:to>
    <xdr:sp macro="" textlink="">
      <xdr:nvSpPr>
        <xdr:cNvPr id="534" name="楕円 533">
          <a:extLst>
            <a:ext uri="{FF2B5EF4-FFF2-40B4-BE49-F238E27FC236}">
              <a16:creationId xmlns:a16="http://schemas.microsoft.com/office/drawing/2014/main" id="{DF8AB7EB-B57F-4E9A-8F97-E2F0587BDA42}"/>
            </a:ext>
          </a:extLst>
        </xdr:cNvPr>
        <xdr:cNvSpPr/>
      </xdr:nvSpPr>
      <xdr:spPr>
        <a:xfrm>
          <a:off x="13089890" y="62795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160020</xdr:rowOff>
    </xdr:from>
    <xdr:to>
      <xdr:col>81</xdr:col>
      <xdr:colOff>50800</xdr:colOff>
      <xdr:row>37</xdr:row>
      <xdr:rowOff>45720</xdr:rowOff>
    </xdr:to>
    <xdr:cxnSp macro="">
      <xdr:nvCxnSpPr>
        <xdr:cNvPr id="535" name="直線コネクタ 534">
          <a:extLst>
            <a:ext uri="{FF2B5EF4-FFF2-40B4-BE49-F238E27FC236}">
              <a16:creationId xmlns:a16="http://schemas.microsoft.com/office/drawing/2014/main" id="{8DDB7731-7C98-44E9-A2BD-E89743BF793B}"/>
            </a:ext>
          </a:extLst>
        </xdr:cNvPr>
        <xdr:cNvCxnSpPr/>
      </xdr:nvCxnSpPr>
      <xdr:spPr>
        <a:xfrm>
          <a:off x="13144500" y="6334125"/>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69215</xdr:rowOff>
    </xdr:from>
    <xdr:to>
      <xdr:col>72</xdr:col>
      <xdr:colOff>38100</xdr:colOff>
      <xdr:row>36</xdr:row>
      <xdr:rowOff>170815</xdr:rowOff>
    </xdr:to>
    <xdr:sp macro="" textlink="">
      <xdr:nvSpPr>
        <xdr:cNvPr id="536" name="楕円 535">
          <a:extLst>
            <a:ext uri="{FF2B5EF4-FFF2-40B4-BE49-F238E27FC236}">
              <a16:creationId xmlns:a16="http://schemas.microsoft.com/office/drawing/2014/main" id="{E82F074F-A506-4BBC-A0CF-EB1A7BC508B3}"/>
            </a:ext>
          </a:extLst>
        </xdr:cNvPr>
        <xdr:cNvSpPr/>
      </xdr:nvSpPr>
      <xdr:spPr>
        <a:xfrm>
          <a:off x="12303760" y="623951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120015</xdr:rowOff>
    </xdr:from>
    <xdr:to>
      <xdr:col>76</xdr:col>
      <xdr:colOff>114300</xdr:colOff>
      <xdr:row>36</xdr:row>
      <xdr:rowOff>160020</xdr:rowOff>
    </xdr:to>
    <xdr:cxnSp macro="">
      <xdr:nvCxnSpPr>
        <xdr:cNvPr id="537" name="直線コネクタ 536">
          <a:extLst>
            <a:ext uri="{FF2B5EF4-FFF2-40B4-BE49-F238E27FC236}">
              <a16:creationId xmlns:a16="http://schemas.microsoft.com/office/drawing/2014/main" id="{70403966-11A8-4407-8B90-F6CA1E129D7D}"/>
            </a:ext>
          </a:extLst>
        </xdr:cNvPr>
        <xdr:cNvCxnSpPr/>
      </xdr:nvCxnSpPr>
      <xdr:spPr>
        <a:xfrm>
          <a:off x="12346940" y="629412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170180</xdr:rowOff>
    </xdr:from>
    <xdr:to>
      <xdr:col>67</xdr:col>
      <xdr:colOff>101600</xdr:colOff>
      <xdr:row>36</xdr:row>
      <xdr:rowOff>100330</xdr:rowOff>
    </xdr:to>
    <xdr:sp macro="" textlink="">
      <xdr:nvSpPr>
        <xdr:cNvPr id="538" name="楕円 537">
          <a:extLst>
            <a:ext uri="{FF2B5EF4-FFF2-40B4-BE49-F238E27FC236}">
              <a16:creationId xmlns:a16="http://schemas.microsoft.com/office/drawing/2014/main" id="{EE16F1AF-687D-4204-8250-04AABDCBEF12}"/>
            </a:ext>
          </a:extLst>
        </xdr:cNvPr>
        <xdr:cNvSpPr/>
      </xdr:nvSpPr>
      <xdr:spPr>
        <a:xfrm>
          <a:off x="11487150" y="61747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49530</xdr:rowOff>
    </xdr:from>
    <xdr:to>
      <xdr:col>71</xdr:col>
      <xdr:colOff>177800</xdr:colOff>
      <xdr:row>36</xdr:row>
      <xdr:rowOff>120015</xdr:rowOff>
    </xdr:to>
    <xdr:cxnSp macro="">
      <xdr:nvCxnSpPr>
        <xdr:cNvPr id="539" name="直線コネクタ 538">
          <a:extLst>
            <a:ext uri="{FF2B5EF4-FFF2-40B4-BE49-F238E27FC236}">
              <a16:creationId xmlns:a16="http://schemas.microsoft.com/office/drawing/2014/main" id="{BF725964-8F61-466B-B9B0-43AB8F851609}"/>
            </a:ext>
          </a:extLst>
        </xdr:cNvPr>
        <xdr:cNvCxnSpPr/>
      </xdr:nvCxnSpPr>
      <xdr:spPr>
        <a:xfrm>
          <a:off x="11541760" y="6225540"/>
          <a:ext cx="80518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53357</xdr:rowOff>
    </xdr:from>
    <xdr:ext cx="405111" cy="259045"/>
    <xdr:sp macro="" textlink="">
      <xdr:nvSpPr>
        <xdr:cNvPr id="540" name="n_1aveValue【認定こども園・幼稚園・保育所】&#10;有形固定資産減価償却率">
          <a:extLst>
            <a:ext uri="{FF2B5EF4-FFF2-40B4-BE49-F238E27FC236}">
              <a16:creationId xmlns:a16="http://schemas.microsoft.com/office/drawing/2014/main" id="{F7B10E02-9DBF-4938-BFE4-95EF7E616E17}"/>
            </a:ext>
          </a:extLst>
        </xdr:cNvPr>
        <xdr:cNvSpPr txBox="1"/>
      </xdr:nvSpPr>
      <xdr:spPr>
        <a:xfrm>
          <a:off x="13738234"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55262</xdr:rowOff>
    </xdr:from>
    <xdr:ext cx="405111" cy="259045"/>
    <xdr:sp macro="" textlink="">
      <xdr:nvSpPr>
        <xdr:cNvPr id="541" name="n_2aveValue【認定こども園・幼稚園・保育所】&#10;有形固定資産減価償却率">
          <a:extLst>
            <a:ext uri="{FF2B5EF4-FFF2-40B4-BE49-F238E27FC236}">
              <a16:creationId xmlns:a16="http://schemas.microsoft.com/office/drawing/2014/main" id="{7960F6E3-01BB-4BCD-8B4A-18F5BA112F00}"/>
            </a:ext>
          </a:extLst>
        </xdr:cNvPr>
        <xdr:cNvSpPr txBox="1"/>
      </xdr:nvSpPr>
      <xdr:spPr>
        <a:xfrm>
          <a:off x="1295718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72407</xdr:rowOff>
    </xdr:from>
    <xdr:ext cx="405111" cy="259045"/>
    <xdr:sp macro="" textlink="">
      <xdr:nvSpPr>
        <xdr:cNvPr id="542" name="n_3aveValue【認定こども園・幼稚園・保育所】&#10;有形固定資産減価償却率">
          <a:extLst>
            <a:ext uri="{FF2B5EF4-FFF2-40B4-BE49-F238E27FC236}">
              <a16:creationId xmlns:a16="http://schemas.microsoft.com/office/drawing/2014/main" id="{F515A203-B42D-4F85-8ED6-165523E8F1B1}"/>
            </a:ext>
          </a:extLst>
        </xdr:cNvPr>
        <xdr:cNvSpPr txBox="1"/>
      </xdr:nvSpPr>
      <xdr:spPr>
        <a:xfrm>
          <a:off x="1217105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9542</xdr:rowOff>
    </xdr:from>
    <xdr:ext cx="405111" cy="259045"/>
    <xdr:sp macro="" textlink="">
      <xdr:nvSpPr>
        <xdr:cNvPr id="543" name="n_4aveValue【認定こども園・幼稚園・保育所】&#10;有形固定資産減価償却率">
          <a:extLst>
            <a:ext uri="{FF2B5EF4-FFF2-40B4-BE49-F238E27FC236}">
              <a16:creationId xmlns:a16="http://schemas.microsoft.com/office/drawing/2014/main" id="{38E9A5D2-28D0-4771-929C-1341096FF287}"/>
            </a:ext>
          </a:extLst>
        </xdr:cNvPr>
        <xdr:cNvSpPr txBox="1"/>
      </xdr:nvSpPr>
      <xdr:spPr>
        <a:xfrm>
          <a:off x="11354444"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113047</xdr:rowOff>
    </xdr:from>
    <xdr:ext cx="405111" cy="259045"/>
    <xdr:sp macro="" textlink="">
      <xdr:nvSpPr>
        <xdr:cNvPr id="544" name="n_1mainValue【認定こども園・幼稚園・保育所】&#10;有形固定資産減価償却率">
          <a:extLst>
            <a:ext uri="{FF2B5EF4-FFF2-40B4-BE49-F238E27FC236}">
              <a16:creationId xmlns:a16="http://schemas.microsoft.com/office/drawing/2014/main" id="{DC6CE375-7E94-4C81-B65C-6CD0BF3AE14A}"/>
            </a:ext>
          </a:extLst>
        </xdr:cNvPr>
        <xdr:cNvSpPr txBox="1"/>
      </xdr:nvSpPr>
      <xdr:spPr>
        <a:xfrm>
          <a:off x="1373823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55897</xdr:rowOff>
    </xdr:from>
    <xdr:ext cx="405111" cy="259045"/>
    <xdr:sp macro="" textlink="">
      <xdr:nvSpPr>
        <xdr:cNvPr id="545" name="n_2mainValue【認定こども園・幼稚園・保育所】&#10;有形固定資産減価償却率">
          <a:extLst>
            <a:ext uri="{FF2B5EF4-FFF2-40B4-BE49-F238E27FC236}">
              <a16:creationId xmlns:a16="http://schemas.microsoft.com/office/drawing/2014/main" id="{56869CAA-B3D3-461D-B73F-E27B5C2B38B3}"/>
            </a:ext>
          </a:extLst>
        </xdr:cNvPr>
        <xdr:cNvSpPr txBox="1"/>
      </xdr:nvSpPr>
      <xdr:spPr>
        <a:xfrm>
          <a:off x="1295718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15892</xdr:rowOff>
    </xdr:from>
    <xdr:ext cx="405111" cy="259045"/>
    <xdr:sp macro="" textlink="">
      <xdr:nvSpPr>
        <xdr:cNvPr id="546" name="n_3mainValue【認定こども園・幼稚園・保育所】&#10;有形固定資産減価償却率">
          <a:extLst>
            <a:ext uri="{FF2B5EF4-FFF2-40B4-BE49-F238E27FC236}">
              <a16:creationId xmlns:a16="http://schemas.microsoft.com/office/drawing/2014/main" id="{11231343-9567-4015-BA44-E5B05A65920A}"/>
            </a:ext>
          </a:extLst>
        </xdr:cNvPr>
        <xdr:cNvSpPr txBox="1"/>
      </xdr:nvSpPr>
      <xdr:spPr>
        <a:xfrm>
          <a:off x="1217105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116857</xdr:rowOff>
    </xdr:from>
    <xdr:ext cx="405111" cy="259045"/>
    <xdr:sp macro="" textlink="">
      <xdr:nvSpPr>
        <xdr:cNvPr id="547" name="n_4mainValue【認定こども園・幼稚園・保育所】&#10;有形固定資産減価償却率">
          <a:extLst>
            <a:ext uri="{FF2B5EF4-FFF2-40B4-BE49-F238E27FC236}">
              <a16:creationId xmlns:a16="http://schemas.microsoft.com/office/drawing/2014/main" id="{5A7EF39B-6A66-4C87-9E38-BF08E7237916}"/>
            </a:ext>
          </a:extLst>
        </xdr:cNvPr>
        <xdr:cNvSpPr txBox="1"/>
      </xdr:nvSpPr>
      <xdr:spPr>
        <a:xfrm>
          <a:off x="113544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42F7C701-1BAE-442B-8F28-C85979B94906}"/>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FB1C6410-0860-45F5-91C0-F4F0221AF53F}"/>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97B9C9AA-20FF-47D1-B0C6-04A4AE4358C6}"/>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6977B48B-4B1D-47B6-A51D-4BF593A14258}"/>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892E8823-CF12-46A4-BB23-1CD5167A374A}"/>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23FE6B90-1712-45B9-A87E-40CB873EE934}"/>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D000AF97-2F03-4F64-8148-27A04A6059DA}"/>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C91DC3D7-798B-4546-8858-4960D04B372C}"/>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336D59EB-2476-4984-96AA-BA6F743F9E90}"/>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DEE59CC7-44B8-49E6-BFD7-AF8C939D5FA0}"/>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8" name="直線コネクタ 557">
          <a:extLst>
            <a:ext uri="{FF2B5EF4-FFF2-40B4-BE49-F238E27FC236}">
              <a16:creationId xmlns:a16="http://schemas.microsoft.com/office/drawing/2014/main" id="{4C13E83A-2BBB-4754-90B4-75C62D20BE21}"/>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9" name="テキスト ボックス 558">
          <a:extLst>
            <a:ext uri="{FF2B5EF4-FFF2-40B4-BE49-F238E27FC236}">
              <a16:creationId xmlns:a16="http://schemas.microsoft.com/office/drawing/2014/main" id="{D4EBA188-CF24-456A-8D49-C78399C852B3}"/>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0" name="直線コネクタ 559">
          <a:extLst>
            <a:ext uri="{FF2B5EF4-FFF2-40B4-BE49-F238E27FC236}">
              <a16:creationId xmlns:a16="http://schemas.microsoft.com/office/drawing/2014/main" id="{D155F62B-B134-4EDC-9971-CE3CCD470CE6}"/>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1" name="テキスト ボックス 560">
          <a:extLst>
            <a:ext uri="{FF2B5EF4-FFF2-40B4-BE49-F238E27FC236}">
              <a16:creationId xmlns:a16="http://schemas.microsoft.com/office/drawing/2014/main" id="{1FA9E786-A520-40F0-B619-D2EF5B7CA70A}"/>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a:extLst>
            <a:ext uri="{FF2B5EF4-FFF2-40B4-BE49-F238E27FC236}">
              <a16:creationId xmlns:a16="http://schemas.microsoft.com/office/drawing/2014/main" id="{8AD59DDF-52A1-485B-94A1-E9843823788C}"/>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3" name="テキスト ボックス 562">
          <a:extLst>
            <a:ext uri="{FF2B5EF4-FFF2-40B4-BE49-F238E27FC236}">
              <a16:creationId xmlns:a16="http://schemas.microsoft.com/office/drawing/2014/main" id="{7B1C537A-1847-4D27-8F0E-339BAA1AC0B5}"/>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4" name="直線コネクタ 563">
          <a:extLst>
            <a:ext uri="{FF2B5EF4-FFF2-40B4-BE49-F238E27FC236}">
              <a16:creationId xmlns:a16="http://schemas.microsoft.com/office/drawing/2014/main" id="{6D07B6FA-E7D9-43D1-A42A-7D900EDBC37E}"/>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5" name="テキスト ボックス 564">
          <a:extLst>
            <a:ext uri="{FF2B5EF4-FFF2-40B4-BE49-F238E27FC236}">
              <a16:creationId xmlns:a16="http://schemas.microsoft.com/office/drawing/2014/main" id="{CE5DCF35-F16F-4E87-A5B1-9563637187EA}"/>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6" name="直線コネクタ 565">
          <a:extLst>
            <a:ext uri="{FF2B5EF4-FFF2-40B4-BE49-F238E27FC236}">
              <a16:creationId xmlns:a16="http://schemas.microsoft.com/office/drawing/2014/main" id="{468A7730-E94F-49CB-A1A6-D508D2DE2B8A}"/>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7" name="テキスト ボックス 566">
          <a:extLst>
            <a:ext uri="{FF2B5EF4-FFF2-40B4-BE49-F238E27FC236}">
              <a16:creationId xmlns:a16="http://schemas.microsoft.com/office/drawing/2014/main" id="{6B3300C5-F23E-45F1-8074-706D8BD5A407}"/>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7DC10F43-BFF9-4B67-BE9D-7723DB894B97}"/>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a:extLst>
            <a:ext uri="{FF2B5EF4-FFF2-40B4-BE49-F238E27FC236}">
              <a16:creationId xmlns:a16="http://schemas.microsoft.com/office/drawing/2014/main" id="{863F1FF6-D091-4842-B33E-9E7347F3F8EC}"/>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a:extLst>
            <a:ext uri="{FF2B5EF4-FFF2-40B4-BE49-F238E27FC236}">
              <a16:creationId xmlns:a16="http://schemas.microsoft.com/office/drawing/2014/main" id="{C975C4F3-2AF7-48C6-BEED-D9202AB1B766}"/>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106680</xdr:rowOff>
    </xdr:from>
    <xdr:to>
      <xdr:col>116</xdr:col>
      <xdr:colOff>62864</xdr:colOff>
      <xdr:row>42</xdr:row>
      <xdr:rowOff>3810</xdr:rowOff>
    </xdr:to>
    <xdr:cxnSp macro="">
      <xdr:nvCxnSpPr>
        <xdr:cNvPr id="571" name="直線コネクタ 570">
          <a:extLst>
            <a:ext uri="{FF2B5EF4-FFF2-40B4-BE49-F238E27FC236}">
              <a16:creationId xmlns:a16="http://schemas.microsoft.com/office/drawing/2014/main" id="{850B921B-C525-4A4A-83BF-DD5BD333CF5B}"/>
            </a:ext>
          </a:extLst>
        </xdr:cNvPr>
        <xdr:cNvCxnSpPr/>
      </xdr:nvCxnSpPr>
      <xdr:spPr>
        <a:xfrm flipV="1">
          <a:off x="19947254" y="5762625"/>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2" name="【認定こども園・幼稚園・保育所】&#10;一人当たり面積最小値テキスト">
          <a:extLst>
            <a:ext uri="{FF2B5EF4-FFF2-40B4-BE49-F238E27FC236}">
              <a16:creationId xmlns:a16="http://schemas.microsoft.com/office/drawing/2014/main" id="{8F024435-5EFE-49D2-A640-D9EC09F07803}"/>
            </a:ext>
          </a:extLst>
        </xdr:cNvPr>
        <xdr:cNvSpPr txBox="1"/>
      </xdr:nvSpPr>
      <xdr:spPr>
        <a:xfrm>
          <a:off x="19985990" y="7210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3" name="直線コネクタ 572">
          <a:extLst>
            <a:ext uri="{FF2B5EF4-FFF2-40B4-BE49-F238E27FC236}">
              <a16:creationId xmlns:a16="http://schemas.microsoft.com/office/drawing/2014/main" id="{CAC5AEE1-BC14-4CF9-A097-74F263C27C44}"/>
            </a:ext>
          </a:extLst>
        </xdr:cNvPr>
        <xdr:cNvCxnSpPr/>
      </xdr:nvCxnSpPr>
      <xdr:spPr>
        <a:xfrm>
          <a:off x="19885660" y="7206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53357</xdr:rowOff>
    </xdr:from>
    <xdr:ext cx="469744" cy="259045"/>
    <xdr:sp macro="" textlink="">
      <xdr:nvSpPr>
        <xdr:cNvPr id="574" name="【認定こども園・幼稚園・保育所】&#10;一人当たり面積最大値テキスト">
          <a:extLst>
            <a:ext uri="{FF2B5EF4-FFF2-40B4-BE49-F238E27FC236}">
              <a16:creationId xmlns:a16="http://schemas.microsoft.com/office/drawing/2014/main" id="{09D6C6DC-9DAA-47E5-9E62-F393EDF96AA9}"/>
            </a:ext>
          </a:extLst>
        </xdr:cNvPr>
        <xdr:cNvSpPr txBox="1"/>
      </xdr:nvSpPr>
      <xdr:spPr>
        <a:xfrm>
          <a:off x="1998599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106680</xdr:rowOff>
    </xdr:from>
    <xdr:to>
      <xdr:col>116</xdr:col>
      <xdr:colOff>152400</xdr:colOff>
      <xdr:row>33</xdr:row>
      <xdr:rowOff>106680</xdr:rowOff>
    </xdr:to>
    <xdr:cxnSp macro="">
      <xdr:nvCxnSpPr>
        <xdr:cNvPr id="575" name="直線コネクタ 574">
          <a:extLst>
            <a:ext uri="{FF2B5EF4-FFF2-40B4-BE49-F238E27FC236}">
              <a16:creationId xmlns:a16="http://schemas.microsoft.com/office/drawing/2014/main" id="{02EF39EA-2FA0-463C-BAAE-3107482F94F0}"/>
            </a:ext>
          </a:extLst>
        </xdr:cNvPr>
        <xdr:cNvCxnSpPr/>
      </xdr:nvCxnSpPr>
      <xdr:spPr>
        <a:xfrm>
          <a:off x="19885660" y="57626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110507</xdr:rowOff>
    </xdr:from>
    <xdr:ext cx="469744" cy="259045"/>
    <xdr:sp macro="" textlink="">
      <xdr:nvSpPr>
        <xdr:cNvPr id="576" name="【認定こども園・幼稚園・保育所】&#10;一人当たり面積平均値テキスト">
          <a:extLst>
            <a:ext uri="{FF2B5EF4-FFF2-40B4-BE49-F238E27FC236}">
              <a16:creationId xmlns:a16="http://schemas.microsoft.com/office/drawing/2014/main" id="{B36C44C8-8ACC-4559-8EAA-85342A4F948C}"/>
            </a:ext>
          </a:extLst>
        </xdr:cNvPr>
        <xdr:cNvSpPr txBox="1"/>
      </xdr:nvSpPr>
      <xdr:spPr>
        <a:xfrm>
          <a:off x="19985990" y="662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577" name="フローチャート: 判断 576">
          <a:extLst>
            <a:ext uri="{FF2B5EF4-FFF2-40B4-BE49-F238E27FC236}">
              <a16:creationId xmlns:a16="http://schemas.microsoft.com/office/drawing/2014/main" id="{9C666EE5-0B2F-40DC-ABBB-5CE9D2477F20}"/>
            </a:ext>
          </a:extLst>
        </xdr:cNvPr>
        <xdr:cNvSpPr/>
      </xdr:nvSpPr>
      <xdr:spPr>
        <a:xfrm>
          <a:off x="19904710" y="66509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578" name="フローチャート: 判断 577">
          <a:extLst>
            <a:ext uri="{FF2B5EF4-FFF2-40B4-BE49-F238E27FC236}">
              <a16:creationId xmlns:a16="http://schemas.microsoft.com/office/drawing/2014/main" id="{8A0F481F-A3B6-481C-BB52-31D8832AC5EA}"/>
            </a:ext>
          </a:extLst>
        </xdr:cNvPr>
        <xdr:cNvSpPr/>
      </xdr:nvSpPr>
      <xdr:spPr>
        <a:xfrm>
          <a:off x="19161760" y="66128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101600</xdr:rowOff>
    </xdr:from>
    <xdr:to>
      <xdr:col>107</xdr:col>
      <xdr:colOff>101600</xdr:colOff>
      <xdr:row>39</xdr:row>
      <xdr:rowOff>31750</xdr:rowOff>
    </xdr:to>
    <xdr:sp macro="" textlink="">
      <xdr:nvSpPr>
        <xdr:cNvPr id="579" name="フローチャート: 判断 578">
          <a:extLst>
            <a:ext uri="{FF2B5EF4-FFF2-40B4-BE49-F238E27FC236}">
              <a16:creationId xmlns:a16="http://schemas.microsoft.com/office/drawing/2014/main" id="{6B0D7477-D008-497B-87B2-9AC207F73E8D}"/>
            </a:ext>
          </a:extLst>
        </xdr:cNvPr>
        <xdr:cNvSpPr/>
      </xdr:nvSpPr>
      <xdr:spPr>
        <a:xfrm>
          <a:off x="18345150" y="66128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580" name="フローチャート: 判断 579">
          <a:extLst>
            <a:ext uri="{FF2B5EF4-FFF2-40B4-BE49-F238E27FC236}">
              <a16:creationId xmlns:a16="http://schemas.microsoft.com/office/drawing/2014/main" id="{BAE0DC51-5899-4D40-BA70-D3DA7733323C}"/>
            </a:ext>
          </a:extLst>
        </xdr:cNvPr>
        <xdr:cNvSpPr/>
      </xdr:nvSpPr>
      <xdr:spPr>
        <a:xfrm>
          <a:off x="17547590" y="66376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86360</xdr:rowOff>
    </xdr:from>
    <xdr:to>
      <xdr:col>98</xdr:col>
      <xdr:colOff>38100</xdr:colOff>
      <xdr:row>39</xdr:row>
      <xdr:rowOff>16510</xdr:rowOff>
    </xdr:to>
    <xdr:sp macro="" textlink="">
      <xdr:nvSpPr>
        <xdr:cNvPr id="581" name="フローチャート: 判断 580">
          <a:extLst>
            <a:ext uri="{FF2B5EF4-FFF2-40B4-BE49-F238E27FC236}">
              <a16:creationId xmlns:a16="http://schemas.microsoft.com/office/drawing/2014/main" id="{79DD102C-0E81-45A9-986D-E54EF5257966}"/>
            </a:ext>
          </a:extLst>
        </xdr:cNvPr>
        <xdr:cNvSpPr/>
      </xdr:nvSpPr>
      <xdr:spPr>
        <a:xfrm>
          <a:off x="16761460" y="66033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66FBE0CB-25E6-4581-9464-38442B3226CB}"/>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62F17825-0890-4644-90F4-96BE4A1BA1B3}"/>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C857EAFE-B484-4204-90DA-83EEB9B81A0C}"/>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F209B37B-2DFC-44ED-8AD4-EDDD54C74B0E}"/>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E27DBEDA-0254-4FCA-B9FC-08166A5D0F37}"/>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587" name="楕円 586">
          <a:extLst>
            <a:ext uri="{FF2B5EF4-FFF2-40B4-BE49-F238E27FC236}">
              <a16:creationId xmlns:a16="http://schemas.microsoft.com/office/drawing/2014/main" id="{B2A3020B-3E6E-40F3-B9D3-90702628016E}"/>
            </a:ext>
          </a:extLst>
        </xdr:cNvPr>
        <xdr:cNvSpPr/>
      </xdr:nvSpPr>
      <xdr:spPr>
        <a:xfrm>
          <a:off x="19904710" y="65747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78757</xdr:rowOff>
    </xdr:from>
    <xdr:ext cx="469744" cy="259045"/>
    <xdr:sp macro="" textlink="">
      <xdr:nvSpPr>
        <xdr:cNvPr id="588" name="【認定こども園・幼稚園・保育所】&#10;一人当たり面積該当値テキスト">
          <a:extLst>
            <a:ext uri="{FF2B5EF4-FFF2-40B4-BE49-F238E27FC236}">
              <a16:creationId xmlns:a16="http://schemas.microsoft.com/office/drawing/2014/main" id="{F9E9170D-ABEC-4055-A49D-6008276E56AA}"/>
            </a:ext>
          </a:extLst>
        </xdr:cNvPr>
        <xdr:cNvSpPr txBox="1"/>
      </xdr:nvSpPr>
      <xdr:spPr>
        <a:xfrm>
          <a:off x="19985990"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52070</xdr:rowOff>
    </xdr:from>
    <xdr:to>
      <xdr:col>112</xdr:col>
      <xdr:colOff>38100</xdr:colOff>
      <xdr:row>38</xdr:row>
      <xdr:rowOff>153670</xdr:rowOff>
    </xdr:to>
    <xdr:sp macro="" textlink="">
      <xdr:nvSpPr>
        <xdr:cNvPr id="589" name="楕円 588">
          <a:extLst>
            <a:ext uri="{FF2B5EF4-FFF2-40B4-BE49-F238E27FC236}">
              <a16:creationId xmlns:a16="http://schemas.microsoft.com/office/drawing/2014/main" id="{9AC0F7FE-789A-4EF9-94FE-908D21537082}"/>
            </a:ext>
          </a:extLst>
        </xdr:cNvPr>
        <xdr:cNvSpPr/>
      </xdr:nvSpPr>
      <xdr:spPr>
        <a:xfrm>
          <a:off x="19161760" y="6570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102870</xdr:rowOff>
    </xdr:from>
    <xdr:to>
      <xdr:col>116</xdr:col>
      <xdr:colOff>63500</xdr:colOff>
      <xdr:row>38</xdr:row>
      <xdr:rowOff>106680</xdr:rowOff>
    </xdr:to>
    <xdr:cxnSp macro="">
      <xdr:nvCxnSpPr>
        <xdr:cNvPr id="590" name="直線コネクタ 589">
          <a:extLst>
            <a:ext uri="{FF2B5EF4-FFF2-40B4-BE49-F238E27FC236}">
              <a16:creationId xmlns:a16="http://schemas.microsoft.com/office/drawing/2014/main" id="{FD20BC32-DE57-488A-B8C2-E8A1F28E611C}"/>
            </a:ext>
          </a:extLst>
        </xdr:cNvPr>
        <xdr:cNvCxnSpPr/>
      </xdr:nvCxnSpPr>
      <xdr:spPr>
        <a:xfrm>
          <a:off x="19204940" y="6616065"/>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48260</xdr:rowOff>
    </xdr:from>
    <xdr:to>
      <xdr:col>107</xdr:col>
      <xdr:colOff>101600</xdr:colOff>
      <xdr:row>38</xdr:row>
      <xdr:rowOff>149860</xdr:rowOff>
    </xdr:to>
    <xdr:sp macro="" textlink="">
      <xdr:nvSpPr>
        <xdr:cNvPr id="591" name="楕円 590">
          <a:extLst>
            <a:ext uri="{FF2B5EF4-FFF2-40B4-BE49-F238E27FC236}">
              <a16:creationId xmlns:a16="http://schemas.microsoft.com/office/drawing/2014/main" id="{6E7A60D9-19F7-4AE2-9E1F-8ECB3F0B1FE1}"/>
            </a:ext>
          </a:extLst>
        </xdr:cNvPr>
        <xdr:cNvSpPr/>
      </xdr:nvSpPr>
      <xdr:spPr>
        <a:xfrm>
          <a:off x="18345150" y="65652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99060</xdr:rowOff>
    </xdr:from>
    <xdr:to>
      <xdr:col>111</xdr:col>
      <xdr:colOff>177800</xdr:colOff>
      <xdr:row>38</xdr:row>
      <xdr:rowOff>102870</xdr:rowOff>
    </xdr:to>
    <xdr:cxnSp macro="">
      <xdr:nvCxnSpPr>
        <xdr:cNvPr id="592" name="直線コネクタ 591">
          <a:extLst>
            <a:ext uri="{FF2B5EF4-FFF2-40B4-BE49-F238E27FC236}">
              <a16:creationId xmlns:a16="http://schemas.microsoft.com/office/drawing/2014/main" id="{76D5508C-E5CD-4817-B07A-1DAA8663B5BF}"/>
            </a:ext>
          </a:extLst>
        </xdr:cNvPr>
        <xdr:cNvCxnSpPr/>
      </xdr:nvCxnSpPr>
      <xdr:spPr>
        <a:xfrm>
          <a:off x="18399760" y="6610350"/>
          <a:ext cx="80518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44450</xdr:rowOff>
    </xdr:from>
    <xdr:to>
      <xdr:col>102</xdr:col>
      <xdr:colOff>165100</xdr:colOff>
      <xdr:row>38</xdr:row>
      <xdr:rowOff>146050</xdr:rowOff>
    </xdr:to>
    <xdr:sp macro="" textlink="">
      <xdr:nvSpPr>
        <xdr:cNvPr id="593" name="楕円 592">
          <a:extLst>
            <a:ext uri="{FF2B5EF4-FFF2-40B4-BE49-F238E27FC236}">
              <a16:creationId xmlns:a16="http://schemas.microsoft.com/office/drawing/2014/main" id="{152EEA58-1B15-4CAD-A543-5CB2F0B5750C}"/>
            </a:ext>
          </a:extLst>
        </xdr:cNvPr>
        <xdr:cNvSpPr/>
      </xdr:nvSpPr>
      <xdr:spPr>
        <a:xfrm>
          <a:off x="17547590" y="656145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95250</xdr:rowOff>
    </xdr:from>
    <xdr:to>
      <xdr:col>107</xdr:col>
      <xdr:colOff>50800</xdr:colOff>
      <xdr:row>38</xdr:row>
      <xdr:rowOff>99060</xdr:rowOff>
    </xdr:to>
    <xdr:cxnSp macro="">
      <xdr:nvCxnSpPr>
        <xdr:cNvPr id="594" name="直線コネクタ 593">
          <a:extLst>
            <a:ext uri="{FF2B5EF4-FFF2-40B4-BE49-F238E27FC236}">
              <a16:creationId xmlns:a16="http://schemas.microsoft.com/office/drawing/2014/main" id="{9A7267AE-4700-4FB5-8F35-7D5E9497CB3C}"/>
            </a:ext>
          </a:extLst>
        </xdr:cNvPr>
        <xdr:cNvCxnSpPr/>
      </xdr:nvCxnSpPr>
      <xdr:spPr>
        <a:xfrm>
          <a:off x="17602200" y="660654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36830</xdr:rowOff>
    </xdr:from>
    <xdr:to>
      <xdr:col>98</xdr:col>
      <xdr:colOff>38100</xdr:colOff>
      <xdr:row>38</xdr:row>
      <xdr:rowOff>138430</xdr:rowOff>
    </xdr:to>
    <xdr:sp macro="" textlink="">
      <xdr:nvSpPr>
        <xdr:cNvPr id="595" name="楕円 594">
          <a:extLst>
            <a:ext uri="{FF2B5EF4-FFF2-40B4-BE49-F238E27FC236}">
              <a16:creationId xmlns:a16="http://schemas.microsoft.com/office/drawing/2014/main" id="{72849A4A-97B0-4781-9068-2E0094B78482}"/>
            </a:ext>
          </a:extLst>
        </xdr:cNvPr>
        <xdr:cNvSpPr/>
      </xdr:nvSpPr>
      <xdr:spPr>
        <a:xfrm>
          <a:off x="16761460" y="6551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87630</xdr:rowOff>
    </xdr:from>
    <xdr:to>
      <xdr:col>102</xdr:col>
      <xdr:colOff>114300</xdr:colOff>
      <xdr:row>38</xdr:row>
      <xdr:rowOff>95250</xdr:rowOff>
    </xdr:to>
    <xdr:cxnSp macro="">
      <xdr:nvCxnSpPr>
        <xdr:cNvPr id="596" name="直線コネクタ 595">
          <a:extLst>
            <a:ext uri="{FF2B5EF4-FFF2-40B4-BE49-F238E27FC236}">
              <a16:creationId xmlns:a16="http://schemas.microsoft.com/office/drawing/2014/main" id="{E0C5AB14-5E3E-4066-AD3D-F25990C66922}"/>
            </a:ext>
          </a:extLst>
        </xdr:cNvPr>
        <xdr:cNvCxnSpPr/>
      </xdr:nvCxnSpPr>
      <xdr:spPr>
        <a:xfrm>
          <a:off x="16804640" y="66065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97" name="n_1aveValue【認定こども園・幼稚園・保育所】&#10;一人当たり面積">
          <a:extLst>
            <a:ext uri="{FF2B5EF4-FFF2-40B4-BE49-F238E27FC236}">
              <a16:creationId xmlns:a16="http://schemas.microsoft.com/office/drawing/2014/main" id="{E85C7D37-D5D6-413E-B945-2EC2716378F0}"/>
            </a:ext>
          </a:extLst>
        </xdr:cNvPr>
        <xdr:cNvSpPr txBox="1"/>
      </xdr:nvSpPr>
      <xdr:spPr>
        <a:xfrm>
          <a:off x="18982132"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22877</xdr:rowOff>
    </xdr:from>
    <xdr:ext cx="469744" cy="259045"/>
    <xdr:sp macro="" textlink="">
      <xdr:nvSpPr>
        <xdr:cNvPr id="598" name="n_2aveValue【認定こども園・幼稚園・保育所】&#10;一人当たり面積">
          <a:extLst>
            <a:ext uri="{FF2B5EF4-FFF2-40B4-BE49-F238E27FC236}">
              <a16:creationId xmlns:a16="http://schemas.microsoft.com/office/drawing/2014/main" id="{2C3E397A-AF35-4FD9-A1EE-6CB5B45F16E5}"/>
            </a:ext>
          </a:extLst>
        </xdr:cNvPr>
        <xdr:cNvSpPr txBox="1"/>
      </xdr:nvSpPr>
      <xdr:spPr>
        <a:xfrm>
          <a:off x="18182032"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41927</xdr:rowOff>
    </xdr:from>
    <xdr:ext cx="469744" cy="259045"/>
    <xdr:sp macro="" textlink="">
      <xdr:nvSpPr>
        <xdr:cNvPr id="599" name="n_3aveValue【認定こども園・幼稚園・保育所】&#10;一人当たり面積">
          <a:extLst>
            <a:ext uri="{FF2B5EF4-FFF2-40B4-BE49-F238E27FC236}">
              <a16:creationId xmlns:a16="http://schemas.microsoft.com/office/drawing/2014/main" id="{8258FC93-F089-4C7B-A54B-D719BF154AF2}"/>
            </a:ext>
          </a:extLst>
        </xdr:cNvPr>
        <xdr:cNvSpPr txBox="1"/>
      </xdr:nvSpPr>
      <xdr:spPr>
        <a:xfrm>
          <a:off x="17384472" y="673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7637</xdr:rowOff>
    </xdr:from>
    <xdr:ext cx="469744" cy="259045"/>
    <xdr:sp macro="" textlink="">
      <xdr:nvSpPr>
        <xdr:cNvPr id="600" name="n_4aveValue【認定こども園・幼稚園・保育所】&#10;一人当たり面積">
          <a:extLst>
            <a:ext uri="{FF2B5EF4-FFF2-40B4-BE49-F238E27FC236}">
              <a16:creationId xmlns:a16="http://schemas.microsoft.com/office/drawing/2014/main" id="{B24801C4-22E3-4AA3-ACDB-C5814D79C619}"/>
            </a:ext>
          </a:extLst>
        </xdr:cNvPr>
        <xdr:cNvSpPr txBox="1"/>
      </xdr:nvSpPr>
      <xdr:spPr>
        <a:xfrm>
          <a:off x="16588817" y="669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170197</xdr:rowOff>
    </xdr:from>
    <xdr:ext cx="469744" cy="259045"/>
    <xdr:sp macro="" textlink="">
      <xdr:nvSpPr>
        <xdr:cNvPr id="601" name="n_1mainValue【認定こども園・幼稚園・保育所】&#10;一人当たり面積">
          <a:extLst>
            <a:ext uri="{FF2B5EF4-FFF2-40B4-BE49-F238E27FC236}">
              <a16:creationId xmlns:a16="http://schemas.microsoft.com/office/drawing/2014/main" id="{D67F7DA7-65E3-4412-9EEB-25739A98DBB5}"/>
            </a:ext>
          </a:extLst>
        </xdr:cNvPr>
        <xdr:cNvSpPr txBox="1"/>
      </xdr:nvSpPr>
      <xdr:spPr>
        <a:xfrm>
          <a:off x="18982132" y="634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166387</xdr:rowOff>
    </xdr:from>
    <xdr:ext cx="469744" cy="259045"/>
    <xdr:sp macro="" textlink="">
      <xdr:nvSpPr>
        <xdr:cNvPr id="602" name="n_2mainValue【認定こども園・幼稚園・保育所】&#10;一人当たり面積">
          <a:extLst>
            <a:ext uri="{FF2B5EF4-FFF2-40B4-BE49-F238E27FC236}">
              <a16:creationId xmlns:a16="http://schemas.microsoft.com/office/drawing/2014/main" id="{A857B93B-87C4-48AC-A783-D67E927538A9}"/>
            </a:ext>
          </a:extLst>
        </xdr:cNvPr>
        <xdr:cNvSpPr txBox="1"/>
      </xdr:nvSpPr>
      <xdr:spPr>
        <a:xfrm>
          <a:off x="18182032" y="634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162577</xdr:rowOff>
    </xdr:from>
    <xdr:ext cx="469744" cy="259045"/>
    <xdr:sp macro="" textlink="">
      <xdr:nvSpPr>
        <xdr:cNvPr id="603" name="n_3mainValue【認定こども園・幼稚園・保育所】&#10;一人当たり面積">
          <a:extLst>
            <a:ext uri="{FF2B5EF4-FFF2-40B4-BE49-F238E27FC236}">
              <a16:creationId xmlns:a16="http://schemas.microsoft.com/office/drawing/2014/main" id="{91F42FFF-DABB-4A7F-B352-676F33EA2703}"/>
            </a:ext>
          </a:extLst>
        </xdr:cNvPr>
        <xdr:cNvSpPr txBox="1"/>
      </xdr:nvSpPr>
      <xdr:spPr>
        <a:xfrm>
          <a:off x="17384472" y="633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154957</xdr:rowOff>
    </xdr:from>
    <xdr:ext cx="469744" cy="259045"/>
    <xdr:sp macro="" textlink="">
      <xdr:nvSpPr>
        <xdr:cNvPr id="604" name="n_4mainValue【認定こども園・幼稚園・保育所】&#10;一人当たり面積">
          <a:extLst>
            <a:ext uri="{FF2B5EF4-FFF2-40B4-BE49-F238E27FC236}">
              <a16:creationId xmlns:a16="http://schemas.microsoft.com/office/drawing/2014/main" id="{D47F324F-A143-455D-9BC7-E112AE7EEE6C}"/>
            </a:ext>
          </a:extLst>
        </xdr:cNvPr>
        <xdr:cNvSpPr txBox="1"/>
      </xdr:nvSpPr>
      <xdr:spPr>
        <a:xfrm>
          <a:off x="16588817" y="632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68159A16-302F-4D01-A4BF-D4BFF355FE89}"/>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61E9FD7E-89CD-4EC2-9ECA-BCCC3F668421}"/>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C61CD051-D4ED-4933-92E8-58A58BA2815B}"/>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358EA2B2-3065-4058-8B3A-0368DBF286E4}"/>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3475094B-43FE-41B9-830F-8F5F10CADF6E}"/>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071E7187-4FA3-44E0-8CC1-AC149C9A7C2A}"/>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37E80C5F-B4C7-475D-91BB-75C0ADC1E748}"/>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04556166-A1EE-4E1D-BD45-18D517B113C2}"/>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70CC8DFE-6CBE-489B-A9D3-65EDD1656E02}"/>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C9677564-A153-4D19-AFAE-9E3366AC69C9}"/>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7E25E8DD-FB87-4478-B10D-D294ADE4AE6E}"/>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6" name="直線コネクタ 615">
          <a:extLst>
            <a:ext uri="{FF2B5EF4-FFF2-40B4-BE49-F238E27FC236}">
              <a16:creationId xmlns:a16="http://schemas.microsoft.com/office/drawing/2014/main" id="{218ADEC7-D2E6-4923-A371-22622B69771B}"/>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7" name="テキスト ボックス 616">
          <a:extLst>
            <a:ext uri="{FF2B5EF4-FFF2-40B4-BE49-F238E27FC236}">
              <a16:creationId xmlns:a16="http://schemas.microsoft.com/office/drawing/2014/main" id="{42425A69-D7C8-478B-BA2B-1231A9B40C05}"/>
            </a:ext>
          </a:extLst>
        </xdr:cNvPr>
        <xdr:cNvSpPr txBox="1"/>
      </xdr:nvSpPr>
      <xdr:spPr>
        <a:xfrm>
          <a:off x="10842791" y="10904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8" name="直線コネクタ 617">
          <a:extLst>
            <a:ext uri="{FF2B5EF4-FFF2-40B4-BE49-F238E27FC236}">
              <a16:creationId xmlns:a16="http://schemas.microsoft.com/office/drawing/2014/main" id="{972B1761-3AA9-4370-9D11-94DA5C8F0075}"/>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9" name="テキスト ボックス 618">
          <a:extLst>
            <a:ext uri="{FF2B5EF4-FFF2-40B4-BE49-F238E27FC236}">
              <a16:creationId xmlns:a16="http://schemas.microsoft.com/office/drawing/2014/main" id="{6A496A94-BCA8-498A-89E3-09FB2DFDA82C}"/>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0" name="直線コネクタ 619">
          <a:extLst>
            <a:ext uri="{FF2B5EF4-FFF2-40B4-BE49-F238E27FC236}">
              <a16:creationId xmlns:a16="http://schemas.microsoft.com/office/drawing/2014/main" id="{27EC2861-2350-47A3-96CC-D00EF74123F5}"/>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1" name="テキスト ボックス 620">
          <a:extLst>
            <a:ext uri="{FF2B5EF4-FFF2-40B4-BE49-F238E27FC236}">
              <a16:creationId xmlns:a16="http://schemas.microsoft.com/office/drawing/2014/main" id="{F3D22E96-C7DF-40A8-B0F3-6EF9626A2EA1}"/>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2" name="直線コネクタ 621">
          <a:extLst>
            <a:ext uri="{FF2B5EF4-FFF2-40B4-BE49-F238E27FC236}">
              <a16:creationId xmlns:a16="http://schemas.microsoft.com/office/drawing/2014/main" id="{D2F7B841-124F-496F-B59A-0125FE2E10E7}"/>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3" name="テキスト ボックス 622">
          <a:extLst>
            <a:ext uri="{FF2B5EF4-FFF2-40B4-BE49-F238E27FC236}">
              <a16:creationId xmlns:a16="http://schemas.microsoft.com/office/drawing/2014/main" id="{00D86E2A-FA58-4248-8804-76C165146DE3}"/>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4" name="直線コネクタ 623">
          <a:extLst>
            <a:ext uri="{FF2B5EF4-FFF2-40B4-BE49-F238E27FC236}">
              <a16:creationId xmlns:a16="http://schemas.microsoft.com/office/drawing/2014/main" id="{34C32A50-3513-442E-832B-F24F2F8D18C4}"/>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5" name="テキスト ボックス 624">
          <a:extLst>
            <a:ext uri="{FF2B5EF4-FFF2-40B4-BE49-F238E27FC236}">
              <a16:creationId xmlns:a16="http://schemas.microsoft.com/office/drawing/2014/main" id="{74279CB5-9542-46A0-AA95-CEDE30BEB1F9}"/>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A670EA53-D5DC-4D5A-8E52-9A1BB2C11F6A}"/>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a:extLst>
            <a:ext uri="{FF2B5EF4-FFF2-40B4-BE49-F238E27FC236}">
              <a16:creationId xmlns:a16="http://schemas.microsoft.com/office/drawing/2014/main" id="{28CA0625-08EF-4F57-B7FD-639D7C5D1ADF}"/>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a:extLst>
            <a:ext uri="{FF2B5EF4-FFF2-40B4-BE49-F238E27FC236}">
              <a16:creationId xmlns:a16="http://schemas.microsoft.com/office/drawing/2014/main" id="{C15A5E00-A28A-44E0-9D79-BEF6CE49E8C6}"/>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62</xdr:row>
      <xdr:rowOff>156210</xdr:rowOff>
    </xdr:to>
    <xdr:cxnSp macro="">
      <xdr:nvCxnSpPr>
        <xdr:cNvPr id="629" name="直線コネクタ 628">
          <a:extLst>
            <a:ext uri="{FF2B5EF4-FFF2-40B4-BE49-F238E27FC236}">
              <a16:creationId xmlns:a16="http://schemas.microsoft.com/office/drawing/2014/main" id="{D9201A18-19DB-45CC-8AF6-5E2AB162A3D3}"/>
            </a:ext>
          </a:extLst>
        </xdr:cNvPr>
        <xdr:cNvCxnSpPr/>
      </xdr:nvCxnSpPr>
      <xdr:spPr>
        <a:xfrm flipV="1">
          <a:off x="14703424" y="9544050"/>
          <a:ext cx="0" cy="1243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630" name="【学校施設】&#10;有形固定資産減価償却率最小値テキスト">
          <a:extLst>
            <a:ext uri="{FF2B5EF4-FFF2-40B4-BE49-F238E27FC236}">
              <a16:creationId xmlns:a16="http://schemas.microsoft.com/office/drawing/2014/main" id="{00F8D721-8E30-46DE-A5F5-762C6F18141F}"/>
            </a:ext>
          </a:extLst>
        </xdr:cNvPr>
        <xdr:cNvSpPr txBox="1"/>
      </xdr:nvSpPr>
      <xdr:spPr>
        <a:xfrm>
          <a:off x="14742160" y="1079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631" name="直線コネクタ 630">
          <a:extLst>
            <a:ext uri="{FF2B5EF4-FFF2-40B4-BE49-F238E27FC236}">
              <a16:creationId xmlns:a16="http://schemas.microsoft.com/office/drawing/2014/main" id="{0771C8F5-6B38-4734-AE4D-16F85E74D846}"/>
            </a:ext>
          </a:extLst>
        </xdr:cNvPr>
        <xdr:cNvCxnSpPr/>
      </xdr:nvCxnSpPr>
      <xdr:spPr>
        <a:xfrm>
          <a:off x="14611350" y="107880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632" name="【学校施設】&#10;有形固定資産減価償却率最大値テキスト">
          <a:extLst>
            <a:ext uri="{FF2B5EF4-FFF2-40B4-BE49-F238E27FC236}">
              <a16:creationId xmlns:a16="http://schemas.microsoft.com/office/drawing/2014/main" id="{FDA8194D-72BD-48B9-8EA7-900EAC93F77A}"/>
            </a:ext>
          </a:extLst>
        </xdr:cNvPr>
        <xdr:cNvSpPr txBox="1"/>
      </xdr:nvSpPr>
      <xdr:spPr>
        <a:xfrm>
          <a:off x="14742160" y="931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633" name="直線コネクタ 632">
          <a:extLst>
            <a:ext uri="{FF2B5EF4-FFF2-40B4-BE49-F238E27FC236}">
              <a16:creationId xmlns:a16="http://schemas.microsoft.com/office/drawing/2014/main" id="{52303C47-1343-4876-A273-6FCC16DAA259}"/>
            </a:ext>
          </a:extLst>
        </xdr:cNvPr>
        <xdr:cNvCxnSpPr/>
      </xdr:nvCxnSpPr>
      <xdr:spPr>
        <a:xfrm>
          <a:off x="14611350" y="9544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137177</xdr:rowOff>
    </xdr:from>
    <xdr:ext cx="405111" cy="259045"/>
    <xdr:sp macro="" textlink="">
      <xdr:nvSpPr>
        <xdr:cNvPr id="634" name="【学校施設】&#10;有形固定資産減価償却率平均値テキスト">
          <a:extLst>
            <a:ext uri="{FF2B5EF4-FFF2-40B4-BE49-F238E27FC236}">
              <a16:creationId xmlns:a16="http://schemas.microsoft.com/office/drawing/2014/main" id="{64EBE37C-2764-45EF-8D6B-F06EF620F72B}"/>
            </a:ext>
          </a:extLst>
        </xdr:cNvPr>
        <xdr:cNvSpPr txBox="1"/>
      </xdr:nvSpPr>
      <xdr:spPr>
        <a:xfrm>
          <a:off x="14742160" y="10077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158750</xdr:rowOff>
    </xdr:from>
    <xdr:to>
      <xdr:col>85</xdr:col>
      <xdr:colOff>177800</xdr:colOff>
      <xdr:row>59</xdr:row>
      <xdr:rowOff>88900</xdr:rowOff>
    </xdr:to>
    <xdr:sp macro="" textlink="">
      <xdr:nvSpPr>
        <xdr:cNvPr id="635" name="フローチャート: 判断 634">
          <a:extLst>
            <a:ext uri="{FF2B5EF4-FFF2-40B4-BE49-F238E27FC236}">
              <a16:creationId xmlns:a16="http://schemas.microsoft.com/office/drawing/2014/main" id="{2F3A3513-B3BC-4523-86D8-DDACD9E2F54A}"/>
            </a:ext>
          </a:extLst>
        </xdr:cNvPr>
        <xdr:cNvSpPr/>
      </xdr:nvSpPr>
      <xdr:spPr>
        <a:xfrm>
          <a:off x="14649450" y="101047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147320</xdr:rowOff>
    </xdr:from>
    <xdr:to>
      <xdr:col>81</xdr:col>
      <xdr:colOff>101600</xdr:colOff>
      <xdr:row>59</xdr:row>
      <xdr:rowOff>77470</xdr:rowOff>
    </xdr:to>
    <xdr:sp macro="" textlink="">
      <xdr:nvSpPr>
        <xdr:cNvPr id="636" name="フローチャート: 判断 635">
          <a:extLst>
            <a:ext uri="{FF2B5EF4-FFF2-40B4-BE49-F238E27FC236}">
              <a16:creationId xmlns:a16="http://schemas.microsoft.com/office/drawing/2014/main" id="{4026EC7D-F5C0-4302-9B40-472E8CB1E1CC}"/>
            </a:ext>
          </a:extLst>
        </xdr:cNvPr>
        <xdr:cNvSpPr/>
      </xdr:nvSpPr>
      <xdr:spPr>
        <a:xfrm>
          <a:off x="13887450" y="100895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113030</xdr:rowOff>
    </xdr:from>
    <xdr:to>
      <xdr:col>76</xdr:col>
      <xdr:colOff>165100</xdr:colOff>
      <xdr:row>59</xdr:row>
      <xdr:rowOff>43180</xdr:rowOff>
    </xdr:to>
    <xdr:sp macro="" textlink="">
      <xdr:nvSpPr>
        <xdr:cNvPr id="637" name="フローチャート: 判断 636">
          <a:extLst>
            <a:ext uri="{FF2B5EF4-FFF2-40B4-BE49-F238E27FC236}">
              <a16:creationId xmlns:a16="http://schemas.microsoft.com/office/drawing/2014/main" id="{5AF2E6D8-CB75-4F3B-B750-8AE38E1B585B}"/>
            </a:ext>
          </a:extLst>
        </xdr:cNvPr>
        <xdr:cNvSpPr/>
      </xdr:nvSpPr>
      <xdr:spPr>
        <a:xfrm>
          <a:off x="13089890" y="100571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128270</xdr:rowOff>
    </xdr:from>
    <xdr:to>
      <xdr:col>72</xdr:col>
      <xdr:colOff>38100</xdr:colOff>
      <xdr:row>59</xdr:row>
      <xdr:rowOff>58420</xdr:rowOff>
    </xdr:to>
    <xdr:sp macro="" textlink="">
      <xdr:nvSpPr>
        <xdr:cNvPr id="638" name="フローチャート: 判断 637">
          <a:extLst>
            <a:ext uri="{FF2B5EF4-FFF2-40B4-BE49-F238E27FC236}">
              <a16:creationId xmlns:a16="http://schemas.microsoft.com/office/drawing/2014/main" id="{FDDEF674-C8CC-4F68-87DB-F211B215B8F7}"/>
            </a:ext>
          </a:extLst>
        </xdr:cNvPr>
        <xdr:cNvSpPr/>
      </xdr:nvSpPr>
      <xdr:spPr>
        <a:xfrm>
          <a:off x="12303760" y="1007618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86360</xdr:rowOff>
    </xdr:from>
    <xdr:to>
      <xdr:col>67</xdr:col>
      <xdr:colOff>101600</xdr:colOff>
      <xdr:row>59</xdr:row>
      <xdr:rowOff>16510</xdr:rowOff>
    </xdr:to>
    <xdr:sp macro="" textlink="">
      <xdr:nvSpPr>
        <xdr:cNvPr id="639" name="フローチャート: 判断 638">
          <a:extLst>
            <a:ext uri="{FF2B5EF4-FFF2-40B4-BE49-F238E27FC236}">
              <a16:creationId xmlns:a16="http://schemas.microsoft.com/office/drawing/2014/main" id="{3E15E636-9747-495E-B68A-19C673B46160}"/>
            </a:ext>
          </a:extLst>
        </xdr:cNvPr>
        <xdr:cNvSpPr/>
      </xdr:nvSpPr>
      <xdr:spPr>
        <a:xfrm>
          <a:off x="11487150" y="100323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2FA47B6E-553F-444B-A675-974FA61E5F0C}"/>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1B506339-7A09-4DF6-B1B5-C42E4CA8CDD7}"/>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551C6AA0-B815-4B9B-A77E-2B1C431F6493}"/>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3AA5249E-ADA1-4ABB-962C-9BEB69C04DC4}"/>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E65FCC9B-1C15-4B24-AB64-E481BA0DD26B}"/>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71120</xdr:rowOff>
    </xdr:from>
    <xdr:to>
      <xdr:col>85</xdr:col>
      <xdr:colOff>177800</xdr:colOff>
      <xdr:row>57</xdr:row>
      <xdr:rowOff>1270</xdr:rowOff>
    </xdr:to>
    <xdr:sp macro="" textlink="">
      <xdr:nvSpPr>
        <xdr:cNvPr id="645" name="楕円 644">
          <a:extLst>
            <a:ext uri="{FF2B5EF4-FFF2-40B4-BE49-F238E27FC236}">
              <a16:creationId xmlns:a16="http://schemas.microsoft.com/office/drawing/2014/main" id="{967FA836-681D-4599-88D8-F0EFE1C951E6}"/>
            </a:ext>
          </a:extLst>
        </xdr:cNvPr>
        <xdr:cNvSpPr/>
      </xdr:nvSpPr>
      <xdr:spPr>
        <a:xfrm>
          <a:off x="14649450" y="96704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93997</xdr:rowOff>
    </xdr:from>
    <xdr:ext cx="405111" cy="259045"/>
    <xdr:sp macro="" textlink="">
      <xdr:nvSpPr>
        <xdr:cNvPr id="646" name="【学校施設】&#10;有形固定資産減価償却率該当値テキスト">
          <a:extLst>
            <a:ext uri="{FF2B5EF4-FFF2-40B4-BE49-F238E27FC236}">
              <a16:creationId xmlns:a16="http://schemas.microsoft.com/office/drawing/2014/main" id="{37BC3930-47BA-4AC3-B0F0-8B57A9F4F2BA}"/>
            </a:ext>
          </a:extLst>
        </xdr:cNvPr>
        <xdr:cNvSpPr txBox="1"/>
      </xdr:nvSpPr>
      <xdr:spPr>
        <a:xfrm>
          <a:off x="14742160" y="952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21590</xdr:rowOff>
    </xdr:from>
    <xdr:to>
      <xdr:col>81</xdr:col>
      <xdr:colOff>101600</xdr:colOff>
      <xdr:row>56</xdr:row>
      <xdr:rowOff>123190</xdr:rowOff>
    </xdr:to>
    <xdr:sp macro="" textlink="">
      <xdr:nvSpPr>
        <xdr:cNvPr id="647" name="楕円 646">
          <a:extLst>
            <a:ext uri="{FF2B5EF4-FFF2-40B4-BE49-F238E27FC236}">
              <a16:creationId xmlns:a16="http://schemas.microsoft.com/office/drawing/2014/main" id="{CE0ED1A6-CAAA-44E1-A396-DB83CC8113E7}"/>
            </a:ext>
          </a:extLst>
        </xdr:cNvPr>
        <xdr:cNvSpPr/>
      </xdr:nvSpPr>
      <xdr:spPr>
        <a:xfrm>
          <a:off x="13887450" y="961898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72390</xdr:rowOff>
    </xdr:from>
    <xdr:to>
      <xdr:col>85</xdr:col>
      <xdr:colOff>127000</xdr:colOff>
      <xdr:row>56</xdr:row>
      <xdr:rowOff>121920</xdr:rowOff>
    </xdr:to>
    <xdr:cxnSp macro="">
      <xdr:nvCxnSpPr>
        <xdr:cNvPr id="648" name="直線コネクタ 647">
          <a:extLst>
            <a:ext uri="{FF2B5EF4-FFF2-40B4-BE49-F238E27FC236}">
              <a16:creationId xmlns:a16="http://schemas.microsoft.com/office/drawing/2014/main" id="{B6D9AC06-698F-4CEC-9E8F-204A016B0911}"/>
            </a:ext>
          </a:extLst>
        </xdr:cNvPr>
        <xdr:cNvCxnSpPr/>
      </xdr:nvCxnSpPr>
      <xdr:spPr>
        <a:xfrm>
          <a:off x="13942060" y="9673590"/>
          <a:ext cx="762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78740</xdr:rowOff>
    </xdr:from>
    <xdr:to>
      <xdr:col>76</xdr:col>
      <xdr:colOff>165100</xdr:colOff>
      <xdr:row>56</xdr:row>
      <xdr:rowOff>8890</xdr:rowOff>
    </xdr:to>
    <xdr:sp macro="" textlink="">
      <xdr:nvSpPr>
        <xdr:cNvPr id="649" name="楕円 648">
          <a:extLst>
            <a:ext uri="{FF2B5EF4-FFF2-40B4-BE49-F238E27FC236}">
              <a16:creationId xmlns:a16="http://schemas.microsoft.com/office/drawing/2014/main" id="{53B7A156-B72B-40B8-B48C-345D7E3CC86B}"/>
            </a:ext>
          </a:extLst>
        </xdr:cNvPr>
        <xdr:cNvSpPr/>
      </xdr:nvSpPr>
      <xdr:spPr>
        <a:xfrm>
          <a:off x="13089890" y="95084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129540</xdr:rowOff>
    </xdr:from>
    <xdr:to>
      <xdr:col>81</xdr:col>
      <xdr:colOff>50800</xdr:colOff>
      <xdr:row>56</xdr:row>
      <xdr:rowOff>72390</xdr:rowOff>
    </xdr:to>
    <xdr:cxnSp macro="">
      <xdr:nvCxnSpPr>
        <xdr:cNvPr id="650" name="直線コネクタ 649">
          <a:extLst>
            <a:ext uri="{FF2B5EF4-FFF2-40B4-BE49-F238E27FC236}">
              <a16:creationId xmlns:a16="http://schemas.microsoft.com/office/drawing/2014/main" id="{8BB32E04-0D7B-4245-9A94-FF89141CDF3B}"/>
            </a:ext>
          </a:extLst>
        </xdr:cNvPr>
        <xdr:cNvCxnSpPr/>
      </xdr:nvCxnSpPr>
      <xdr:spPr>
        <a:xfrm>
          <a:off x="13144500" y="9563100"/>
          <a:ext cx="79756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135890</xdr:rowOff>
    </xdr:from>
    <xdr:to>
      <xdr:col>72</xdr:col>
      <xdr:colOff>38100</xdr:colOff>
      <xdr:row>56</xdr:row>
      <xdr:rowOff>66040</xdr:rowOff>
    </xdr:to>
    <xdr:sp macro="" textlink="">
      <xdr:nvSpPr>
        <xdr:cNvPr id="651" name="楕円 650">
          <a:extLst>
            <a:ext uri="{FF2B5EF4-FFF2-40B4-BE49-F238E27FC236}">
              <a16:creationId xmlns:a16="http://schemas.microsoft.com/office/drawing/2014/main" id="{8F3F2673-7F4F-47E3-BA8E-3D4E7EC85478}"/>
            </a:ext>
          </a:extLst>
        </xdr:cNvPr>
        <xdr:cNvSpPr/>
      </xdr:nvSpPr>
      <xdr:spPr>
        <a:xfrm>
          <a:off x="12303760" y="95618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129540</xdr:rowOff>
    </xdr:from>
    <xdr:to>
      <xdr:col>76</xdr:col>
      <xdr:colOff>114300</xdr:colOff>
      <xdr:row>56</xdr:row>
      <xdr:rowOff>15240</xdr:rowOff>
    </xdr:to>
    <xdr:cxnSp macro="">
      <xdr:nvCxnSpPr>
        <xdr:cNvPr id="652" name="直線コネクタ 651">
          <a:extLst>
            <a:ext uri="{FF2B5EF4-FFF2-40B4-BE49-F238E27FC236}">
              <a16:creationId xmlns:a16="http://schemas.microsoft.com/office/drawing/2014/main" id="{F502500C-6F82-42E1-9C03-C6ABA7A36B01}"/>
            </a:ext>
          </a:extLst>
        </xdr:cNvPr>
        <xdr:cNvCxnSpPr/>
      </xdr:nvCxnSpPr>
      <xdr:spPr>
        <a:xfrm flipV="1">
          <a:off x="12346940" y="9563100"/>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162560</xdr:rowOff>
    </xdr:from>
    <xdr:to>
      <xdr:col>67</xdr:col>
      <xdr:colOff>101600</xdr:colOff>
      <xdr:row>56</xdr:row>
      <xdr:rowOff>92710</xdr:rowOff>
    </xdr:to>
    <xdr:sp macro="" textlink="">
      <xdr:nvSpPr>
        <xdr:cNvPr id="653" name="楕円 652">
          <a:extLst>
            <a:ext uri="{FF2B5EF4-FFF2-40B4-BE49-F238E27FC236}">
              <a16:creationId xmlns:a16="http://schemas.microsoft.com/office/drawing/2014/main" id="{AD1DB9F9-2776-4C03-89A6-8256F77975B6}"/>
            </a:ext>
          </a:extLst>
        </xdr:cNvPr>
        <xdr:cNvSpPr/>
      </xdr:nvSpPr>
      <xdr:spPr>
        <a:xfrm>
          <a:off x="11487150" y="95942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15240</xdr:rowOff>
    </xdr:from>
    <xdr:to>
      <xdr:col>71</xdr:col>
      <xdr:colOff>177800</xdr:colOff>
      <xdr:row>56</xdr:row>
      <xdr:rowOff>41910</xdr:rowOff>
    </xdr:to>
    <xdr:cxnSp macro="">
      <xdr:nvCxnSpPr>
        <xdr:cNvPr id="654" name="直線コネクタ 653">
          <a:extLst>
            <a:ext uri="{FF2B5EF4-FFF2-40B4-BE49-F238E27FC236}">
              <a16:creationId xmlns:a16="http://schemas.microsoft.com/office/drawing/2014/main" id="{1707E7C2-EF02-4AE8-B620-186609449389}"/>
            </a:ext>
          </a:extLst>
        </xdr:cNvPr>
        <xdr:cNvCxnSpPr/>
      </xdr:nvCxnSpPr>
      <xdr:spPr>
        <a:xfrm flipV="1">
          <a:off x="11541760" y="9620250"/>
          <a:ext cx="80518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68597</xdr:rowOff>
    </xdr:from>
    <xdr:ext cx="405111" cy="259045"/>
    <xdr:sp macro="" textlink="">
      <xdr:nvSpPr>
        <xdr:cNvPr id="655" name="n_1aveValue【学校施設】&#10;有形固定資産減価償却率">
          <a:extLst>
            <a:ext uri="{FF2B5EF4-FFF2-40B4-BE49-F238E27FC236}">
              <a16:creationId xmlns:a16="http://schemas.microsoft.com/office/drawing/2014/main" id="{AFFCCB0E-8B8A-4B6E-A6A5-F98EDD0DE815}"/>
            </a:ext>
          </a:extLst>
        </xdr:cNvPr>
        <xdr:cNvSpPr txBox="1"/>
      </xdr:nvSpPr>
      <xdr:spPr>
        <a:xfrm>
          <a:off x="1373823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34307</xdr:rowOff>
    </xdr:from>
    <xdr:ext cx="405111" cy="259045"/>
    <xdr:sp macro="" textlink="">
      <xdr:nvSpPr>
        <xdr:cNvPr id="656" name="n_2aveValue【学校施設】&#10;有形固定資産減価償却率">
          <a:extLst>
            <a:ext uri="{FF2B5EF4-FFF2-40B4-BE49-F238E27FC236}">
              <a16:creationId xmlns:a16="http://schemas.microsoft.com/office/drawing/2014/main" id="{6966801C-5160-4AE1-A3B9-0F1CF1CBCAA1}"/>
            </a:ext>
          </a:extLst>
        </xdr:cNvPr>
        <xdr:cNvSpPr txBox="1"/>
      </xdr:nvSpPr>
      <xdr:spPr>
        <a:xfrm>
          <a:off x="1295718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49547</xdr:rowOff>
    </xdr:from>
    <xdr:ext cx="405111" cy="259045"/>
    <xdr:sp macro="" textlink="">
      <xdr:nvSpPr>
        <xdr:cNvPr id="657" name="n_3aveValue【学校施設】&#10;有形固定資産減価償却率">
          <a:extLst>
            <a:ext uri="{FF2B5EF4-FFF2-40B4-BE49-F238E27FC236}">
              <a16:creationId xmlns:a16="http://schemas.microsoft.com/office/drawing/2014/main" id="{DFE0B082-B53D-4D06-8B08-8D328B45D37A}"/>
            </a:ext>
          </a:extLst>
        </xdr:cNvPr>
        <xdr:cNvSpPr txBox="1"/>
      </xdr:nvSpPr>
      <xdr:spPr>
        <a:xfrm>
          <a:off x="1217105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7637</xdr:rowOff>
    </xdr:from>
    <xdr:ext cx="405111" cy="259045"/>
    <xdr:sp macro="" textlink="">
      <xdr:nvSpPr>
        <xdr:cNvPr id="658" name="n_4aveValue【学校施設】&#10;有形固定資産減価償却率">
          <a:extLst>
            <a:ext uri="{FF2B5EF4-FFF2-40B4-BE49-F238E27FC236}">
              <a16:creationId xmlns:a16="http://schemas.microsoft.com/office/drawing/2014/main" id="{8D79F8F8-F244-401E-9977-2CC96399ED29}"/>
            </a:ext>
          </a:extLst>
        </xdr:cNvPr>
        <xdr:cNvSpPr txBox="1"/>
      </xdr:nvSpPr>
      <xdr:spPr>
        <a:xfrm>
          <a:off x="11354444" y="1012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139717</xdr:rowOff>
    </xdr:from>
    <xdr:ext cx="405111" cy="259045"/>
    <xdr:sp macro="" textlink="">
      <xdr:nvSpPr>
        <xdr:cNvPr id="659" name="n_1mainValue【学校施設】&#10;有形固定資産減価償却率">
          <a:extLst>
            <a:ext uri="{FF2B5EF4-FFF2-40B4-BE49-F238E27FC236}">
              <a16:creationId xmlns:a16="http://schemas.microsoft.com/office/drawing/2014/main" id="{853DB39F-38ED-476B-962D-4BBFEA9DD47F}"/>
            </a:ext>
          </a:extLst>
        </xdr:cNvPr>
        <xdr:cNvSpPr txBox="1"/>
      </xdr:nvSpPr>
      <xdr:spPr>
        <a:xfrm>
          <a:off x="13738234" y="939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25417</xdr:rowOff>
    </xdr:from>
    <xdr:ext cx="405111" cy="259045"/>
    <xdr:sp macro="" textlink="">
      <xdr:nvSpPr>
        <xdr:cNvPr id="660" name="n_2mainValue【学校施設】&#10;有形固定資産減価償却率">
          <a:extLst>
            <a:ext uri="{FF2B5EF4-FFF2-40B4-BE49-F238E27FC236}">
              <a16:creationId xmlns:a16="http://schemas.microsoft.com/office/drawing/2014/main" id="{C8513A25-5752-4EA8-9E16-B4BF55110E2A}"/>
            </a:ext>
          </a:extLst>
        </xdr:cNvPr>
        <xdr:cNvSpPr txBox="1"/>
      </xdr:nvSpPr>
      <xdr:spPr>
        <a:xfrm>
          <a:off x="12957184" y="927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82567</xdr:rowOff>
    </xdr:from>
    <xdr:ext cx="405111" cy="259045"/>
    <xdr:sp macro="" textlink="">
      <xdr:nvSpPr>
        <xdr:cNvPr id="661" name="n_3mainValue【学校施設】&#10;有形固定資産減価償却率">
          <a:extLst>
            <a:ext uri="{FF2B5EF4-FFF2-40B4-BE49-F238E27FC236}">
              <a16:creationId xmlns:a16="http://schemas.microsoft.com/office/drawing/2014/main" id="{519C47F8-CD04-4344-8C5D-24C3C0F747FA}"/>
            </a:ext>
          </a:extLst>
        </xdr:cNvPr>
        <xdr:cNvSpPr txBox="1"/>
      </xdr:nvSpPr>
      <xdr:spPr>
        <a:xfrm>
          <a:off x="12171054" y="934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109237</xdr:rowOff>
    </xdr:from>
    <xdr:ext cx="405111" cy="259045"/>
    <xdr:sp macro="" textlink="">
      <xdr:nvSpPr>
        <xdr:cNvPr id="662" name="n_4mainValue【学校施設】&#10;有形固定資産減価償却率">
          <a:extLst>
            <a:ext uri="{FF2B5EF4-FFF2-40B4-BE49-F238E27FC236}">
              <a16:creationId xmlns:a16="http://schemas.microsoft.com/office/drawing/2014/main" id="{7911770F-F9B8-43A6-83BC-D02750A7BD8F}"/>
            </a:ext>
          </a:extLst>
        </xdr:cNvPr>
        <xdr:cNvSpPr txBox="1"/>
      </xdr:nvSpPr>
      <xdr:spPr>
        <a:xfrm>
          <a:off x="11354444" y="936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32D80036-4FE1-412A-9889-C0B0411969EB}"/>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61015262-ABFF-4CD3-B898-0F87D34043FC}"/>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61F6B09A-9AE2-4186-A9CE-4E161BEB56EA}"/>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0761B957-C92C-4D3C-A728-457FB2EA94E6}"/>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36F3518E-F77A-49C3-A132-3048A4210713}"/>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3E62E0B6-31A9-4AD9-858F-DAAD6CC08CF0}"/>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5AB36625-8459-473D-8315-A6F214D04B6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356A2779-8EA1-4A90-BE99-C5C1DE40131C}"/>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5D84AF4F-4421-4FD4-9313-5B10D4BE5288}"/>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E00D49EA-CF76-47C3-8B5C-55AB84774B6B}"/>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a:extLst>
            <a:ext uri="{FF2B5EF4-FFF2-40B4-BE49-F238E27FC236}">
              <a16:creationId xmlns:a16="http://schemas.microsoft.com/office/drawing/2014/main" id="{B9329BA6-E302-4559-B079-306B4F93E1C0}"/>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74" name="直線コネクタ 673">
          <a:extLst>
            <a:ext uri="{FF2B5EF4-FFF2-40B4-BE49-F238E27FC236}">
              <a16:creationId xmlns:a16="http://schemas.microsoft.com/office/drawing/2014/main" id="{90D39A22-AC93-4942-B354-D177445DA315}"/>
            </a:ext>
          </a:extLst>
        </xdr:cNvPr>
        <xdr:cNvCxnSpPr/>
      </xdr:nvCxnSpPr>
      <xdr:spPr>
        <a:xfrm>
          <a:off x="1645920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75" name="テキスト ボックス 674">
          <a:extLst>
            <a:ext uri="{FF2B5EF4-FFF2-40B4-BE49-F238E27FC236}">
              <a16:creationId xmlns:a16="http://schemas.microsoft.com/office/drawing/2014/main" id="{B5D29FD6-5628-4489-A355-A13B2D4622C9}"/>
            </a:ext>
          </a:extLst>
        </xdr:cNvPr>
        <xdr:cNvSpPr txBox="1"/>
      </xdr:nvSpPr>
      <xdr:spPr>
        <a:xfrm>
          <a:off x="16047266" y="1071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6" name="直線コネクタ 675">
          <a:extLst>
            <a:ext uri="{FF2B5EF4-FFF2-40B4-BE49-F238E27FC236}">
              <a16:creationId xmlns:a16="http://schemas.microsoft.com/office/drawing/2014/main" id="{104BF999-B2A6-4AB3-A7C7-0CE52855B354}"/>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7" name="テキスト ボックス 676">
          <a:extLst>
            <a:ext uri="{FF2B5EF4-FFF2-40B4-BE49-F238E27FC236}">
              <a16:creationId xmlns:a16="http://schemas.microsoft.com/office/drawing/2014/main" id="{0CB3D748-8CCB-4F6E-A9A8-2927F4A026A0}"/>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78" name="直線コネクタ 677">
          <a:extLst>
            <a:ext uri="{FF2B5EF4-FFF2-40B4-BE49-F238E27FC236}">
              <a16:creationId xmlns:a16="http://schemas.microsoft.com/office/drawing/2014/main" id="{AE0A5722-3DE3-4FA2-A054-44B7C1041026}"/>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79" name="テキスト ボックス 678">
          <a:extLst>
            <a:ext uri="{FF2B5EF4-FFF2-40B4-BE49-F238E27FC236}">
              <a16:creationId xmlns:a16="http://schemas.microsoft.com/office/drawing/2014/main" id="{A10DE33B-CE49-43C5-9E0E-9A85946C6B82}"/>
            </a:ext>
          </a:extLst>
        </xdr:cNvPr>
        <xdr:cNvSpPr txBox="1"/>
      </xdr:nvSpPr>
      <xdr:spPr>
        <a:xfrm>
          <a:off x="16047266" y="9571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040AD78B-4F3D-4B70-841C-DE2E41FB722E}"/>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A8EC2CEC-E60E-486C-A712-A910F787A9AE}"/>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58EDF5AA-0318-45C4-9FE9-846FE231DBD3}"/>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170879</xdr:rowOff>
    </xdr:from>
    <xdr:to>
      <xdr:col>116</xdr:col>
      <xdr:colOff>62864</xdr:colOff>
      <xdr:row>63</xdr:row>
      <xdr:rowOff>2857</xdr:rowOff>
    </xdr:to>
    <xdr:cxnSp macro="">
      <xdr:nvCxnSpPr>
        <xdr:cNvPr id="683" name="直線コネクタ 682">
          <a:extLst>
            <a:ext uri="{FF2B5EF4-FFF2-40B4-BE49-F238E27FC236}">
              <a16:creationId xmlns:a16="http://schemas.microsoft.com/office/drawing/2014/main" id="{E71C5FAC-FC41-429A-B931-E4E912B9104D}"/>
            </a:ext>
          </a:extLst>
        </xdr:cNvPr>
        <xdr:cNvCxnSpPr/>
      </xdr:nvCxnSpPr>
      <xdr:spPr>
        <a:xfrm flipV="1">
          <a:off x="19947254" y="9604439"/>
          <a:ext cx="0" cy="1199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6684</xdr:rowOff>
    </xdr:from>
    <xdr:ext cx="469744" cy="259045"/>
    <xdr:sp macro="" textlink="">
      <xdr:nvSpPr>
        <xdr:cNvPr id="684" name="【学校施設】&#10;一人当たり面積最小値テキスト">
          <a:extLst>
            <a:ext uri="{FF2B5EF4-FFF2-40B4-BE49-F238E27FC236}">
              <a16:creationId xmlns:a16="http://schemas.microsoft.com/office/drawing/2014/main" id="{2F5C2A38-B62F-4149-95CA-4972B12957DE}"/>
            </a:ext>
          </a:extLst>
        </xdr:cNvPr>
        <xdr:cNvSpPr txBox="1"/>
      </xdr:nvSpPr>
      <xdr:spPr>
        <a:xfrm>
          <a:off x="19985990" y="1080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2857</xdr:rowOff>
    </xdr:from>
    <xdr:to>
      <xdr:col>116</xdr:col>
      <xdr:colOff>152400</xdr:colOff>
      <xdr:row>63</xdr:row>
      <xdr:rowOff>2857</xdr:rowOff>
    </xdr:to>
    <xdr:cxnSp macro="">
      <xdr:nvCxnSpPr>
        <xdr:cNvPr id="685" name="直線コネクタ 684">
          <a:extLst>
            <a:ext uri="{FF2B5EF4-FFF2-40B4-BE49-F238E27FC236}">
              <a16:creationId xmlns:a16="http://schemas.microsoft.com/office/drawing/2014/main" id="{C977B91F-BFD8-4AE5-8D5C-2649ED7B6931}"/>
            </a:ext>
          </a:extLst>
        </xdr:cNvPr>
        <xdr:cNvCxnSpPr/>
      </xdr:nvCxnSpPr>
      <xdr:spPr>
        <a:xfrm>
          <a:off x="19885660" y="108042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117556</xdr:rowOff>
    </xdr:from>
    <xdr:ext cx="469744" cy="259045"/>
    <xdr:sp macro="" textlink="">
      <xdr:nvSpPr>
        <xdr:cNvPr id="686" name="【学校施設】&#10;一人当たり面積最大値テキスト">
          <a:extLst>
            <a:ext uri="{FF2B5EF4-FFF2-40B4-BE49-F238E27FC236}">
              <a16:creationId xmlns:a16="http://schemas.microsoft.com/office/drawing/2014/main" id="{E9AEBF07-EAB2-46C1-ADF1-19652A76B4BB}"/>
            </a:ext>
          </a:extLst>
        </xdr:cNvPr>
        <xdr:cNvSpPr txBox="1"/>
      </xdr:nvSpPr>
      <xdr:spPr>
        <a:xfrm>
          <a:off x="19985990" y="937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170879</xdr:rowOff>
    </xdr:from>
    <xdr:to>
      <xdr:col>116</xdr:col>
      <xdr:colOff>152400</xdr:colOff>
      <xdr:row>55</xdr:row>
      <xdr:rowOff>170879</xdr:rowOff>
    </xdr:to>
    <xdr:cxnSp macro="">
      <xdr:nvCxnSpPr>
        <xdr:cNvPr id="687" name="直線コネクタ 686">
          <a:extLst>
            <a:ext uri="{FF2B5EF4-FFF2-40B4-BE49-F238E27FC236}">
              <a16:creationId xmlns:a16="http://schemas.microsoft.com/office/drawing/2014/main" id="{1031FA9F-B8E9-4B3E-8CE1-7B9B54A5C1DA}"/>
            </a:ext>
          </a:extLst>
        </xdr:cNvPr>
        <xdr:cNvCxnSpPr/>
      </xdr:nvCxnSpPr>
      <xdr:spPr>
        <a:xfrm>
          <a:off x="19885660" y="96044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143527</xdr:rowOff>
    </xdr:from>
    <xdr:ext cx="469744" cy="259045"/>
    <xdr:sp macro="" textlink="">
      <xdr:nvSpPr>
        <xdr:cNvPr id="688" name="【学校施設】&#10;一人当たり面積平均値テキスト">
          <a:extLst>
            <a:ext uri="{FF2B5EF4-FFF2-40B4-BE49-F238E27FC236}">
              <a16:creationId xmlns:a16="http://schemas.microsoft.com/office/drawing/2014/main" id="{443AAEDD-4B6F-4F52-8E87-3A771778CE2C}"/>
            </a:ext>
          </a:extLst>
        </xdr:cNvPr>
        <xdr:cNvSpPr txBox="1"/>
      </xdr:nvSpPr>
      <xdr:spPr>
        <a:xfrm>
          <a:off x="19985990" y="10257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689" name="フローチャート: 判断 688">
          <a:extLst>
            <a:ext uri="{FF2B5EF4-FFF2-40B4-BE49-F238E27FC236}">
              <a16:creationId xmlns:a16="http://schemas.microsoft.com/office/drawing/2014/main" id="{0222B6C1-BA04-4DAC-BC71-E2501FE9ACDA}"/>
            </a:ext>
          </a:extLst>
        </xdr:cNvPr>
        <xdr:cNvSpPr/>
      </xdr:nvSpPr>
      <xdr:spPr>
        <a:xfrm>
          <a:off x="19904710" y="104095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121793</xdr:rowOff>
    </xdr:from>
    <xdr:to>
      <xdr:col>112</xdr:col>
      <xdr:colOff>38100</xdr:colOff>
      <xdr:row>61</xdr:row>
      <xdr:rowOff>51943</xdr:rowOff>
    </xdr:to>
    <xdr:sp macro="" textlink="">
      <xdr:nvSpPr>
        <xdr:cNvPr id="690" name="フローチャート: 判断 689">
          <a:extLst>
            <a:ext uri="{FF2B5EF4-FFF2-40B4-BE49-F238E27FC236}">
              <a16:creationId xmlns:a16="http://schemas.microsoft.com/office/drawing/2014/main" id="{272031CB-3692-42B1-896A-026E791099D8}"/>
            </a:ext>
          </a:extLst>
        </xdr:cNvPr>
        <xdr:cNvSpPr/>
      </xdr:nvSpPr>
      <xdr:spPr>
        <a:xfrm>
          <a:off x="19161760" y="1041069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121221</xdr:rowOff>
    </xdr:from>
    <xdr:to>
      <xdr:col>107</xdr:col>
      <xdr:colOff>101600</xdr:colOff>
      <xdr:row>61</xdr:row>
      <xdr:rowOff>51371</xdr:rowOff>
    </xdr:to>
    <xdr:sp macro="" textlink="">
      <xdr:nvSpPr>
        <xdr:cNvPr id="691" name="フローチャート: 判断 690">
          <a:extLst>
            <a:ext uri="{FF2B5EF4-FFF2-40B4-BE49-F238E27FC236}">
              <a16:creationId xmlns:a16="http://schemas.microsoft.com/office/drawing/2014/main" id="{FC311D1C-B630-4D84-8FDA-4A672391BF20}"/>
            </a:ext>
          </a:extLst>
        </xdr:cNvPr>
        <xdr:cNvSpPr/>
      </xdr:nvSpPr>
      <xdr:spPr>
        <a:xfrm>
          <a:off x="18345150" y="1041012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141795</xdr:rowOff>
    </xdr:from>
    <xdr:to>
      <xdr:col>102</xdr:col>
      <xdr:colOff>165100</xdr:colOff>
      <xdr:row>61</xdr:row>
      <xdr:rowOff>71945</xdr:rowOff>
    </xdr:to>
    <xdr:sp macro="" textlink="">
      <xdr:nvSpPr>
        <xdr:cNvPr id="692" name="フローチャート: 判断 691">
          <a:extLst>
            <a:ext uri="{FF2B5EF4-FFF2-40B4-BE49-F238E27FC236}">
              <a16:creationId xmlns:a16="http://schemas.microsoft.com/office/drawing/2014/main" id="{DB6BB53C-EEA3-44B4-8F0B-EDE4BC4B5623}"/>
            </a:ext>
          </a:extLst>
        </xdr:cNvPr>
        <xdr:cNvSpPr/>
      </xdr:nvSpPr>
      <xdr:spPr>
        <a:xfrm>
          <a:off x="17547590" y="1042689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144653</xdr:rowOff>
    </xdr:from>
    <xdr:to>
      <xdr:col>98</xdr:col>
      <xdr:colOff>38100</xdr:colOff>
      <xdr:row>61</xdr:row>
      <xdr:rowOff>74803</xdr:rowOff>
    </xdr:to>
    <xdr:sp macro="" textlink="">
      <xdr:nvSpPr>
        <xdr:cNvPr id="693" name="フローチャート: 判断 692">
          <a:extLst>
            <a:ext uri="{FF2B5EF4-FFF2-40B4-BE49-F238E27FC236}">
              <a16:creationId xmlns:a16="http://schemas.microsoft.com/office/drawing/2014/main" id="{DD3717C8-EF41-470B-9917-6230976C8A19}"/>
            </a:ext>
          </a:extLst>
        </xdr:cNvPr>
        <xdr:cNvSpPr/>
      </xdr:nvSpPr>
      <xdr:spPr>
        <a:xfrm>
          <a:off x="16761460" y="1042974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14A4C67E-6059-40FA-98EA-3B5A301D68EE}"/>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F28B9528-7CEF-4E9F-A512-35E85301DAAC}"/>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ED3B0904-4F1B-4D07-9C66-55D7E37999D6}"/>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66851D6B-0C44-4EEA-BF76-57F2DE1F6DA5}"/>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F981709-095E-486E-8096-AB56748009FA}"/>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37211</xdr:rowOff>
    </xdr:from>
    <xdr:to>
      <xdr:col>116</xdr:col>
      <xdr:colOff>114300</xdr:colOff>
      <xdr:row>62</xdr:row>
      <xdr:rowOff>138811</xdr:rowOff>
    </xdr:to>
    <xdr:sp macro="" textlink="">
      <xdr:nvSpPr>
        <xdr:cNvPr id="699" name="楕円 698">
          <a:extLst>
            <a:ext uri="{FF2B5EF4-FFF2-40B4-BE49-F238E27FC236}">
              <a16:creationId xmlns:a16="http://schemas.microsoft.com/office/drawing/2014/main" id="{1D4D452C-7D30-4E94-A89C-448E9272A241}"/>
            </a:ext>
          </a:extLst>
        </xdr:cNvPr>
        <xdr:cNvSpPr/>
      </xdr:nvSpPr>
      <xdr:spPr>
        <a:xfrm>
          <a:off x="19904710" y="1066711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123588</xdr:rowOff>
    </xdr:from>
    <xdr:ext cx="469744" cy="259045"/>
    <xdr:sp macro="" textlink="">
      <xdr:nvSpPr>
        <xdr:cNvPr id="700" name="【学校施設】&#10;一人当たり面積該当値テキスト">
          <a:extLst>
            <a:ext uri="{FF2B5EF4-FFF2-40B4-BE49-F238E27FC236}">
              <a16:creationId xmlns:a16="http://schemas.microsoft.com/office/drawing/2014/main" id="{750257E0-46D6-44E3-8534-16C1F122B3FD}"/>
            </a:ext>
          </a:extLst>
        </xdr:cNvPr>
        <xdr:cNvSpPr txBox="1"/>
      </xdr:nvSpPr>
      <xdr:spPr>
        <a:xfrm>
          <a:off x="19985990" y="1058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35496</xdr:rowOff>
    </xdr:from>
    <xdr:to>
      <xdr:col>112</xdr:col>
      <xdr:colOff>38100</xdr:colOff>
      <xdr:row>62</xdr:row>
      <xdr:rowOff>137096</xdr:rowOff>
    </xdr:to>
    <xdr:sp macro="" textlink="">
      <xdr:nvSpPr>
        <xdr:cNvPr id="701" name="楕円 700">
          <a:extLst>
            <a:ext uri="{FF2B5EF4-FFF2-40B4-BE49-F238E27FC236}">
              <a16:creationId xmlns:a16="http://schemas.microsoft.com/office/drawing/2014/main" id="{8FBAEBB2-3442-4E17-A1D5-8377812AEF79}"/>
            </a:ext>
          </a:extLst>
        </xdr:cNvPr>
        <xdr:cNvSpPr/>
      </xdr:nvSpPr>
      <xdr:spPr>
        <a:xfrm>
          <a:off x="19161760" y="106653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86296</xdr:rowOff>
    </xdr:from>
    <xdr:to>
      <xdr:col>116</xdr:col>
      <xdr:colOff>63500</xdr:colOff>
      <xdr:row>62</xdr:row>
      <xdr:rowOff>88011</xdr:rowOff>
    </xdr:to>
    <xdr:cxnSp macro="">
      <xdr:nvCxnSpPr>
        <xdr:cNvPr id="702" name="直線コネクタ 701">
          <a:extLst>
            <a:ext uri="{FF2B5EF4-FFF2-40B4-BE49-F238E27FC236}">
              <a16:creationId xmlns:a16="http://schemas.microsoft.com/office/drawing/2014/main" id="{82C9FF34-36F6-40EB-93E0-70643EE6E6E8}"/>
            </a:ext>
          </a:extLst>
        </xdr:cNvPr>
        <xdr:cNvCxnSpPr/>
      </xdr:nvCxnSpPr>
      <xdr:spPr>
        <a:xfrm>
          <a:off x="19204940" y="10718101"/>
          <a:ext cx="74295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30353</xdr:rowOff>
    </xdr:from>
    <xdr:to>
      <xdr:col>107</xdr:col>
      <xdr:colOff>101600</xdr:colOff>
      <xdr:row>62</xdr:row>
      <xdr:rowOff>131953</xdr:rowOff>
    </xdr:to>
    <xdr:sp macro="" textlink="">
      <xdr:nvSpPr>
        <xdr:cNvPr id="703" name="楕円 702">
          <a:extLst>
            <a:ext uri="{FF2B5EF4-FFF2-40B4-BE49-F238E27FC236}">
              <a16:creationId xmlns:a16="http://schemas.microsoft.com/office/drawing/2014/main" id="{D65D4059-1FB9-45F8-A905-F735683D3D1F}"/>
            </a:ext>
          </a:extLst>
        </xdr:cNvPr>
        <xdr:cNvSpPr/>
      </xdr:nvSpPr>
      <xdr:spPr>
        <a:xfrm>
          <a:off x="18345150" y="1065834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81153</xdr:rowOff>
    </xdr:from>
    <xdr:to>
      <xdr:col>111</xdr:col>
      <xdr:colOff>177800</xdr:colOff>
      <xdr:row>62</xdr:row>
      <xdr:rowOff>86296</xdr:rowOff>
    </xdr:to>
    <xdr:cxnSp macro="">
      <xdr:nvCxnSpPr>
        <xdr:cNvPr id="704" name="直線コネクタ 703">
          <a:extLst>
            <a:ext uri="{FF2B5EF4-FFF2-40B4-BE49-F238E27FC236}">
              <a16:creationId xmlns:a16="http://schemas.microsoft.com/office/drawing/2014/main" id="{4F459C7A-6EB4-4BD4-A482-69F0595A894B}"/>
            </a:ext>
          </a:extLst>
        </xdr:cNvPr>
        <xdr:cNvCxnSpPr/>
      </xdr:nvCxnSpPr>
      <xdr:spPr>
        <a:xfrm>
          <a:off x="18399760" y="10712958"/>
          <a:ext cx="80518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26353</xdr:rowOff>
    </xdr:from>
    <xdr:to>
      <xdr:col>102</xdr:col>
      <xdr:colOff>165100</xdr:colOff>
      <xdr:row>62</xdr:row>
      <xdr:rowOff>127953</xdr:rowOff>
    </xdr:to>
    <xdr:sp macro="" textlink="">
      <xdr:nvSpPr>
        <xdr:cNvPr id="705" name="楕円 704">
          <a:extLst>
            <a:ext uri="{FF2B5EF4-FFF2-40B4-BE49-F238E27FC236}">
              <a16:creationId xmlns:a16="http://schemas.microsoft.com/office/drawing/2014/main" id="{637643F6-12A0-46EF-87E8-C2957A63C463}"/>
            </a:ext>
          </a:extLst>
        </xdr:cNvPr>
        <xdr:cNvSpPr/>
      </xdr:nvSpPr>
      <xdr:spPr>
        <a:xfrm>
          <a:off x="17547590" y="10652443"/>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77153</xdr:rowOff>
    </xdr:from>
    <xdr:to>
      <xdr:col>107</xdr:col>
      <xdr:colOff>50800</xdr:colOff>
      <xdr:row>62</xdr:row>
      <xdr:rowOff>81153</xdr:rowOff>
    </xdr:to>
    <xdr:cxnSp macro="">
      <xdr:nvCxnSpPr>
        <xdr:cNvPr id="706" name="直線コネクタ 705">
          <a:extLst>
            <a:ext uri="{FF2B5EF4-FFF2-40B4-BE49-F238E27FC236}">
              <a16:creationId xmlns:a16="http://schemas.microsoft.com/office/drawing/2014/main" id="{05DD2D41-2C4F-49B9-BDC5-57FF333B5C87}"/>
            </a:ext>
          </a:extLst>
        </xdr:cNvPr>
        <xdr:cNvCxnSpPr/>
      </xdr:nvCxnSpPr>
      <xdr:spPr>
        <a:xfrm>
          <a:off x="17602200" y="10707053"/>
          <a:ext cx="79756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19494</xdr:rowOff>
    </xdr:from>
    <xdr:to>
      <xdr:col>98</xdr:col>
      <xdr:colOff>38100</xdr:colOff>
      <xdr:row>62</xdr:row>
      <xdr:rowOff>121094</xdr:rowOff>
    </xdr:to>
    <xdr:sp macro="" textlink="">
      <xdr:nvSpPr>
        <xdr:cNvPr id="707" name="楕円 706">
          <a:extLst>
            <a:ext uri="{FF2B5EF4-FFF2-40B4-BE49-F238E27FC236}">
              <a16:creationId xmlns:a16="http://schemas.microsoft.com/office/drawing/2014/main" id="{65D83BCB-0B52-4865-BAB1-14EE3982E2E7}"/>
            </a:ext>
          </a:extLst>
        </xdr:cNvPr>
        <xdr:cNvSpPr/>
      </xdr:nvSpPr>
      <xdr:spPr>
        <a:xfrm>
          <a:off x="16761460" y="1064558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70294</xdr:rowOff>
    </xdr:from>
    <xdr:to>
      <xdr:col>102</xdr:col>
      <xdr:colOff>114300</xdr:colOff>
      <xdr:row>62</xdr:row>
      <xdr:rowOff>77153</xdr:rowOff>
    </xdr:to>
    <xdr:cxnSp macro="">
      <xdr:nvCxnSpPr>
        <xdr:cNvPr id="708" name="直線コネクタ 707">
          <a:extLst>
            <a:ext uri="{FF2B5EF4-FFF2-40B4-BE49-F238E27FC236}">
              <a16:creationId xmlns:a16="http://schemas.microsoft.com/office/drawing/2014/main" id="{100EECD6-631F-4261-9AB2-FA936F548E62}"/>
            </a:ext>
          </a:extLst>
        </xdr:cNvPr>
        <xdr:cNvCxnSpPr/>
      </xdr:nvCxnSpPr>
      <xdr:spPr>
        <a:xfrm>
          <a:off x="16804640" y="10698289"/>
          <a:ext cx="797560" cy="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68470</xdr:rowOff>
    </xdr:from>
    <xdr:ext cx="469744" cy="259045"/>
    <xdr:sp macro="" textlink="">
      <xdr:nvSpPr>
        <xdr:cNvPr id="709" name="n_1aveValue【学校施設】&#10;一人当たり面積">
          <a:extLst>
            <a:ext uri="{FF2B5EF4-FFF2-40B4-BE49-F238E27FC236}">
              <a16:creationId xmlns:a16="http://schemas.microsoft.com/office/drawing/2014/main" id="{0EF7B952-D129-42BD-86BC-D28219A91B41}"/>
            </a:ext>
          </a:extLst>
        </xdr:cNvPr>
        <xdr:cNvSpPr txBox="1"/>
      </xdr:nvSpPr>
      <xdr:spPr>
        <a:xfrm>
          <a:off x="18982132" y="1018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67898</xdr:rowOff>
    </xdr:from>
    <xdr:ext cx="469744" cy="259045"/>
    <xdr:sp macro="" textlink="">
      <xdr:nvSpPr>
        <xdr:cNvPr id="710" name="n_2aveValue【学校施設】&#10;一人当たり面積">
          <a:extLst>
            <a:ext uri="{FF2B5EF4-FFF2-40B4-BE49-F238E27FC236}">
              <a16:creationId xmlns:a16="http://schemas.microsoft.com/office/drawing/2014/main" id="{B8D0EA89-274B-49F9-9835-E29681844FCB}"/>
            </a:ext>
          </a:extLst>
        </xdr:cNvPr>
        <xdr:cNvSpPr txBox="1"/>
      </xdr:nvSpPr>
      <xdr:spPr>
        <a:xfrm>
          <a:off x="18182032" y="1018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88472</xdr:rowOff>
    </xdr:from>
    <xdr:ext cx="469744" cy="259045"/>
    <xdr:sp macro="" textlink="">
      <xdr:nvSpPr>
        <xdr:cNvPr id="711" name="n_3aveValue【学校施設】&#10;一人当たり面積">
          <a:extLst>
            <a:ext uri="{FF2B5EF4-FFF2-40B4-BE49-F238E27FC236}">
              <a16:creationId xmlns:a16="http://schemas.microsoft.com/office/drawing/2014/main" id="{6ED2B4CB-762A-4925-8A84-D83F86D2B3C8}"/>
            </a:ext>
          </a:extLst>
        </xdr:cNvPr>
        <xdr:cNvSpPr txBox="1"/>
      </xdr:nvSpPr>
      <xdr:spPr>
        <a:xfrm>
          <a:off x="17384472" y="1020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91330</xdr:rowOff>
    </xdr:from>
    <xdr:ext cx="469744" cy="259045"/>
    <xdr:sp macro="" textlink="">
      <xdr:nvSpPr>
        <xdr:cNvPr id="712" name="n_4aveValue【学校施設】&#10;一人当たり面積">
          <a:extLst>
            <a:ext uri="{FF2B5EF4-FFF2-40B4-BE49-F238E27FC236}">
              <a16:creationId xmlns:a16="http://schemas.microsoft.com/office/drawing/2014/main" id="{0B8559E1-2F96-496E-B2E7-EE62F349E444}"/>
            </a:ext>
          </a:extLst>
        </xdr:cNvPr>
        <xdr:cNvSpPr txBox="1"/>
      </xdr:nvSpPr>
      <xdr:spPr>
        <a:xfrm>
          <a:off x="16588817" y="1021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128223</xdr:rowOff>
    </xdr:from>
    <xdr:ext cx="469744" cy="259045"/>
    <xdr:sp macro="" textlink="">
      <xdr:nvSpPr>
        <xdr:cNvPr id="713" name="n_1mainValue【学校施設】&#10;一人当たり面積">
          <a:extLst>
            <a:ext uri="{FF2B5EF4-FFF2-40B4-BE49-F238E27FC236}">
              <a16:creationId xmlns:a16="http://schemas.microsoft.com/office/drawing/2014/main" id="{36253426-27BD-4F48-B8B8-9F03583E53CC}"/>
            </a:ext>
          </a:extLst>
        </xdr:cNvPr>
        <xdr:cNvSpPr txBox="1"/>
      </xdr:nvSpPr>
      <xdr:spPr>
        <a:xfrm>
          <a:off x="18982132" y="1076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123080</xdr:rowOff>
    </xdr:from>
    <xdr:ext cx="469744" cy="259045"/>
    <xdr:sp macro="" textlink="">
      <xdr:nvSpPr>
        <xdr:cNvPr id="714" name="n_2mainValue【学校施設】&#10;一人当たり面積">
          <a:extLst>
            <a:ext uri="{FF2B5EF4-FFF2-40B4-BE49-F238E27FC236}">
              <a16:creationId xmlns:a16="http://schemas.microsoft.com/office/drawing/2014/main" id="{065D18AF-BAAF-452F-8F69-C76726F65DE7}"/>
            </a:ext>
          </a:extLst>
        </xdr:cNvPr>
        <xdr:cNvSpPr txBox="1"/>
      </xdr:nvSpPr>
      <xdr:spPr>
        <a:xfrm>
          <a:off x="18182032" y="1075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119080</xdr:rowOff>
    </xdr:from>
    <xdr:ext cx="469744" cy="259045"/>
    <xdr:sp macro="" textlink="">
      <xdr:nvSpPr>
        <xdr:cNvPr id="715" name="n_3mainValue【学校施設】&#10;一人当たり面積">
          <a:extLst>
            <a:ext uri="{FF2B5EF4-FFF2-40B4-BE49-F238E27FC236}">
              <a16:creationId xmlns:a16="http://schemas.microsoft.com/office/drawing/2014/main" id="{25434CD9-D6F1-4661-84E1-81AA01AFB61D}"/>
            </a:ext>
          </a:extLst>
        </xdr:cNvPr>
        <xdr:cNvSpPr txBox="1"/>
      </xdr:nvSpPr>
      <xdr:spPr>
        <a:xfrm>
          <a:off x="17384472" y="10750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112221</xdr:rowOff>
    </xdr:from>
    <xdr:ext cx="469744" cy="259045"/>
    <xdr:sp macro="" textlink="">
      <xdr:nvSpPr>
        <xdr:cNvPr id="716" name="n_4mainValue【学校施設】&#10;一人当たり面積">
          <a:extLst>
            <a:ext uri="{FF2B5EF4-FFF2-40B4-BE49-F238E27FC236}">
              <a16:creationId xmlns:a16="http://schemas.microsoft.com/office/drawing/2014/main" id="{D2BB7A73-1F82-4E0F-AB1E-868B36B01531}"/>
            </a:ext>
          </a:extLst>
        </xdr:cNvPr>
        <xdr:cNvSpPr txBox="1"/>
      </xdr:nvSpPr>
      <xdr:spPr>
        <a:xfrm>
          <a:off x="16588817" y="1074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546DDA57-3850-45A5-ADA9-BE0B0A00132D}"/>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E2067356-4A09-499A-ABB5-0162822ECC8F}"/>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00569019-4390-4F18-A435-01FBDDFAF6F9}"/>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9B5042E0-B8C9-47BC-94A4-4D9BAFCCA40D}"/>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2CA4BC50-A18C-485E-B0FE-070807995F0C}"/>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6D78C987-403E-4686-A97D-E843D0F211E3}"/>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A704423E-8221-4F2E-B7C7-E8A485DFC1CF}"/>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9896AB4E-6F42-4AD7-ADEA-40C3575ED8F2}"/>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B14B56F8-B302-4CF3-B375-2C33BC452B93}"/>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60C409B2-DC14-46D0-B1E4-450F9ACB9489}"/>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10755568-65B8-4BAB-8589-32A215C112F4}"/>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8" name="直線コネクタ 727">
          <a:extLst>
            <a:ext uri="{FF2B5EF4-FFF2-40B4-BE49-F238E27FC236}">
              <a16:creationId xmlns:a16="http://schemas.microsoft.com/office/drawing/2014/main" id="{0FB30A31-45DB-424C-938E-F321E73524E3}"/>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9" name="テキスト ボックス 728">
          <a:extLst>
            <a:ext uri="{FF2B5EF4-FFF2-40B4-BE49-F238E27FC236}">
              <a16:creationId xmlns:a16="http://schemas.microsoft.com/office/drawing/2014/main" id="{A07686D2-F715-4410-88F8-6E4BDA92CE98}"/>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0" name="直線コネクタ 729">
          <a:extLst>
            <a:ext uri="{FF2B5EF4-FFF2-40B4-BE49-F238E27FC236}">
              <a16:creationId xmlns:a16="http://schemas.microsoft.com/office/drawing/2014/main" id="{2F0415A8-B9B9-4B44-B893-9CA488445802}"/>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1" name="テキスト ボックス 730">
          <a:extLst>
            <a:ext uri="{FF2B5EF4-FFF2-40B4-BE49-F238E27FC236}">
              <a16:creationId xmlns:a16="http://schemas.microsoft.com/office/drawing/2014/main" id="{57511485-53AC-4521-A01F-682545AF590C}"/>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2" name="直線コネクタ 731">
          <a:extLst>
            <a:ext uri="{FF2B5EF4-FFF2-40B4-BE49-F238E27FC236}">
              <a16:creationId xmlns:a16="http://schemas.microsoft.com/office/drawing/2014/main" id="{0E6ECFE6-0D0D-4F5B-A98B-9BBBEF9555B0}"/>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3" name="テキスト ボックス 732">
          <a:extLst>
            <a:ext uri="{FF2B5EF4-FFF2-40B4-BE49-F238E27FC236}">
              <a16:creationId xmlns:a16="http://schemas.microsoft.com/office/drawing/2014/main" id="{999ABB35-0C06-4221-B2ED-89CE7300B986}"/>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4" name="直線コネクタ 733">
          <a:extLst>
            <a:ext uri="{FF2B5EF4-FFF2-40B4-BE49-F238E27FC236}">
              <a16:creationId xmlns:a16="http://schemas.microsoft.com/office/drawing/2014/main" id="{1D87D14D-D9B7-490B-9337-8C5C9D88518E}"/>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5" name="テキスト ボックス 734">
          <a:extLst>
            <a:ext uri="{FF2B5EF4-FFF2-40B4-BE49-F238E27FC236}">
              <a16:creationId xmlns:a16="http://schemas.microsoft.com/office/drawing/2014/main" id="{ACD06AB9-00D5-451C-9387-9ED72168F88D}"/>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6" name="直線コネクタ 735">
          <a:extLst>
            <a:ext uri="{FF2B5EF4-FFF2-40B4-BE49-F238E27FC236}">
              <a16:creationId xmlns:a16="http://schemas.microsoft.com/office/drawing/2014/main" id="{33D655A2-77DF-4E1D-A35C-53D313420018}"/>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7" name="テキスト ボックス 736">
          <a:extLst>
            <a:ext uri="{FF2B5EF4-FFF2-40B4-BE49-F238E27FC236}">
              <a16:creationId xmlns:a16="http://schemas.microsoft.com/office/drawing/2014/main" id="{ADF570B6-EC40-4DA5-9C32-3FF6602D5173}"/>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a:extLst>
            <a:ext uri="{FF2B5EF4-FFF2-40B4-BE49-F238E27FC236}">
              <a16:creationId xmlns:a16="http://schemas.microsoft.com/office/drawing/2014/main" id="{27438EE1-F41A-4F71-8F52-C8FC6FD62CB5}"/>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9" name="テキスト ボックス 738">
          <a:extLst>
            <a:ext uri="{FF2B5EF4-FFF2-40B4-BE49-F238E27FC236}">
              <a16:creationId xmlns:a16="http://schemas.microsoft.com/office/drawing/2014/main" id="{34567A6D-BB07-4A4C-A867-E6F30BB1DE69}"/>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a:extLst>
            <a:ext uri="{FF2B5EF4-FFF2-40B4-BE49-F238E27FC236}">
              <a16:creationId xmlns:a16="http://schemas.microsoft.com/office/drawing/2014/main" id="{6D792016-A0E1-4ECA-A325-C28A75278D50}"/>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93345</xdr:rowOff>
    </xdr:from>
    <xdr:to>
      <xdr:col>85</xdr:col>
      <xdr:colOff>126364</xdr:colOff>
      <xdr:row>86</xdr:row>
      <xdr:rowOff>114300</xdr:rowOff>
    </xdr:to>
    <xdr:cxnSp macro="">
      <xdr:nvCxnSpPr>
        <xdr:cNvPr id="741" name="直線コネクタ 740">
          <a:extLst>
            <a:ext uri="{FF2B5EF4-FFF2-40B4-BE49-F238E27FC236}">
              <a16:creationId xmlns:a16="http://schemas.microsoft.com/office/drawing/2014/main" id="{C7E9CE64-8C77-47CB-9E8A-132637E29D53}"/>
            </a:ext>
          </a:extLst>
        </xdr:cNvPr>
        <xdr:cNvCxnSpPr/>
      </xdr:nvCxnSpPr>
      <xdr:spPr>
        <a:xfrm flipV="1">
          <a:off x="14703424" y="13470255"/>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2" name="【児童館】&#10;有形固定資産減価償却率最小値テキスト">
          <a:extLst>
            <a:ext uri="{FF2B5EF4-FFF2-40B4-BE49-F238E27FC236}">
              <a16:creationId xmlns:a16="http://schemas.microsoft.com/office/drawing/2014/main" id="{C6485AF7-086F-46C9-B8E0-3C002A05CF94}"/>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3" name="直線コネクタ 742">
          <a:extLst>
            <a:ext uri="{FF2B5EF4-FFF2-40B4-BE49-F238E27FC236}">
              <a16:creationId xmlns:a16="http://schemas.microsoft.com/office/drawing/2014/main" id="{1F3E7316-6407-4A1A-9911-91CC4A5AC88D}"/>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40022</xdr:rowOff>
    </xdr:from>
    <xdr:ext cx="405111" cy="259045"/>
    <xdr:sp macro="" textlink="">
      <xdr:nvSpPr>
        <xdr:cNvPr id="744" name="【児童館】&#10;有形固定資産減価償却率最大値テキスト">
          <a:extLst>
            <a:ext uri="{FF2B5EF4-FFF2-40B4-BE49-F238E27FC236}">
              <a16:creationId xmlns:a16="http://schemas.microsoft.com/office/drawing/2014/main" id="{0A17A11D-1C88-432D-9DAD-22923DB166CE}"/>
            </a:ext>
          </a:extLst>
        </xdr:cNvPr>
        <xdr:cNvSpPr txBox="1"/>
      </xdr:nvSpPr>
      <xdr:spPr>
        <a:xfrm>
          <a:off x="1474216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93345</xdr:rowOff>
    </xdr:from>
    <xdr:to>
      <xdr:col>86</xdr:col>
      <xdr:colOff>25400</xdr:colOff>
      <xdr:row>78</xdr:row>
      <xdr:rowOff>93345</xdr:rowOff>
    </xdr:to>
    <xdr:cxnSp macro="">
      <xdr:nvCxnSpPr>
        <xdr:cNvPr id="745" name="直線コネクタ 744">
          <a:extLst>
            <a:ext uri="{FF2B5EF4-FFF2-40B4-BE49-F238E27FC236}">
              <a16:creationId xmlns:a16="http://schemas.microsoft.com/office/drawing/2014/main" id="{556CF7C2-A6B7-4E1D-BA43-6D67210552DE}"/>
            </a:ext>
          </a:extLst>
        </xdr:cNvPr>
        <xdr:cNvCxnSpPr/>
      </xdr:nvCxnSpPr>
      <xdr:spPr>
        <a:xfrm>
          <a:off x="14611350" y="13470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16</xdr:rowOff>
    </xdr:from>
    <xdr:ext cx="405111" cy="259045"/>
    <xdr:sp macro="" textlink="">
      <xdr:nvSpPr>
        <xdr:cNvPr id="746" name="【児童館】&#10;有形固定資産減価償却率平均値テキスト">
          <a:extLst>
            <a:ext uri="{FF2B5EF4-FFF2-40B4-BE49-F238E27FC236}">
              <a16:creationId xmlns:a16="http://schemas.microsoft.com/office/drawing/2014/main" id="{8EC3E02B-33B0-439F-A750-C04567C2F40C}"/>
            </a:ext>
          </a:extLst>
        </xdr:cNvPr>
        <xdr:cNvSpPr txBox="1"/>
      </xdr:nvSpPr>
      <xdr:spPr>
        <a:xfrm>
          <a:off x="14742160" y="14230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747" name="フローチャート: 判断 746">
          <a:extLst>
            <a:ext uri="{FF2B5EF4-FFF2-40B4-BE49-F238E27FC236}">
              <a16:creationId xmlns:a16="http://schemas.microsoft.com/office/drawing/2014/main" id="{79FFB167-3E60-42C5-B2B7-90F27A87FE28}"/>
            </a:ext>
          </a:extLst>
        </xdr:cNvPr>
        <xdr:cNvSpPr/>
      </xdr:nvSpPr>
      <xdr:spPr>
        <a:xfrm>
          <a:off x="14649450" y="142481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17780</xdr:rowOff>
    </xdr:from>
    <xdr:to>
      <xdr:col>81</xdr:col>
      <xdr:colOff>101600</xdr:colOff>
      <xdr:row>83</xdr:row>
      <xdr:rowOff>119380</xdr:rowOff>
    </xdr:to>
    <xdr:sp macro="" textlink="">
      <xdr:nvSpPr>
        <xdr:cNvPr id="748" name="フローチャート: 判断 747">
          <a:extLst>
            <a:ext uri="{FF2B5EF4-FFF2-40B4-BE49-F238E27FC236}">
              <a16:creationId xmlns:a16="http://schemas.microsoft.com/office/drawing/2014/main" id="{5F3B4B62-7AD8-4D81-8456-A9409E21AE90}"/>
            </a:ext>
          </a:extLst>
        </xdr:cNvPr>
        <xdr:cNvSpPr/>
      </xdr:nvSpPr>
      <xdr:spPr>
        <a:xfrm>
          <a:off x="13887450" y="142519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2539</xdr:rowOff>
    </xdr:from>
    <xdr:to>
      <xdr:col>76</xdr:col>
      <xdr:colOff>165100</xdr:colOff>
      <xdr:row>83</xdr:row>
      <xdr:rowOff>104139</xdr:rowOff>
    </xdr:to>
    <xdr:sp macro="" textlink="">
      <xdr:nvSpPr>
        <xdr:cNvPr id="749" name="フローチャート: 判断 748">
          <a:extLst>
            <a:ext uri="{FF2B5EF4-FFF2-40B4-BE49-F238E27FC236}">
              <a16:creationId xmlns:a16="http://schemas.microsoft.com/office/drawing/2014/main" id="{11F933D6-A60E-4F56-A002-CC8B63F490BE}"/>
            </a:ext>
          </a:extLst>
        </xdr:cNvPr>
        <xdr:cNvSpPr/>
      </xdr:nvSpPr>
      <xdr:spPr>
        <a:xfrm>
          <a:off x="13089890" y="1423288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114936</xdr:rowOff>
    </xdr:from>
    <xdr:to>
      <xdr:col>72</xdr:col>
      <xdr:colOff>38100</xdr:colOff>
      <xdr:row>83</xdr:row>
      <xdr:rowOff>45086</xdr:rowOff>
    </xdr:to>
    <xdr:sp macro="" textlink="">
      <xdr:nvSpPr>
        <xdr:cNvPr id="750" name="フローチャート: 判断 749">
          <a:extLst>
            <a:ext uri="{FF2B5EF4-FFF2-40B4-BE49-F238E27FC236}">
              <a16:creationId xmlns:a16="http://schemas.microsoft.com/office/drawing/2014/main" id="{3ABC51BE-5575-4508-9D7F-47E9AE53D7E6}"/>
            </a:ext>
          </a:extLst>
        </xdr:cNvPr>
        <xdr:cNvSpPr/>
      </xdr:nvSpPr>
      <xdr:spPr>
        <a:xfrm>
          <a:off x="12303760" y="1417383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65405</xdr:rowOff>
    </xdr:from>
    <xdr:to>
      <xdr:col>67</xdr:col>
      <xdr:colOff>101600</xdr:colOff>
      <xdr:row>82</xdr:row>
      <xdr:rowOff>167005</xdr:rowOff>
    </xdr:to>
    <xdr:sp macro="" textlink="">
      <xdr:nvSpPr>
        <xdr:cNvPr id="751" name="フローチャート: 判断 750">
          <a:extLst>
            <a:ext uri="{FF2B5EF4-FFF2-40B4-BE49-F238E27FC236}">
              <a16:creationId xmlns:a16="http://schemas.microsoft.com/office/drawing/2014/main" id="{3B0E735F-E138-4202-BE21-E1572ADCC302}"/>
            </a:ext>
          </a:extLst>
        </xdr:cNvPr>
        <xdr:cNvSpPr/>
      </xdr:nvSpPr>
      <xdr:spPr>
        <a:xfrm>
          <a:off x="11487150" y="141224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ECC99841-BB28-499A-9F2C-4A7654EEDC28}"/>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EDEB9856-2339-44AA-BB33-7B2581398880}"/>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209ADC3F-0F11-4221-9C38-1E53633AC7D4}"/>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9614FF29-C6BB-437B-ADF7-875DDB655BFD}"/>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9CF62893-A08F-46F3-8008-F4F598020AA4}"/>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42545</xdr:rowOff>
    </xdr:from>
    <xdr:to>
      <xdr:col>85</xdr:col>
      <xdr:colOff>177800</xdr:colOff>
      <xdr:row>81</xdr:row>
      <xdr:rowOff>144145</xdr:rowOff>
    </xdr:to>
    <xdr:sp macro="" textlink="">
      <xdr:nvSpPr>
        <xdr:cNvPr id="757" name="楕円 756">
          <a:extLst>
            <a:ext uri="{FF2B5EF4-FFF2-40B4-BE49-F238E27FC236}">
              <a16:creationId xmlns:a16="http://schemas.microsoft.com/office/drawing/2014/main" id="{C06EB90D-9805-48D2-9169-4F381FECB20E}"/>
            </a:ext>
          </a:extLst>
        </xdr:cNvPr>
        <xdr:cNvSpPr/>
      </xdr:nvSpPr>
      <xdr:spPr>
        <a:xfrm>
          <a:off x="14649450" y="139319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65422</xdr:rowOff>
    </xdr:from>
    <xdr:ext cx="405111" cy="259045"/>
    <xdr:sp macro="" textlink="">
      <xdr:nvSpPr>
        <xdr:cNvPr id="758" name="【児童館】&#10;有形固定資産減価償却率該当値テキスト">
          <a:extLst>
            <a:ext uri="{FF2B5EF4-FFF2-40B4-BE49-F238E27FC236}">
              <a16:creationId xmlns:a16="http://schemas.microsoft.com/office/drawing/2014/main" id="{399884AA-0446-4BED-843D-B459AAF018BE}"/>
            </a:ext>
          </a:extLst>
        </xdr:cNvPr>
        <xdr:cNvSpPr txBox="1"/>
      </xdr:nvSpPr>
      <xdr:spPr>
        <a:xfrm>
          <a:off x="14742160" y="1377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78739</xdr:rowOff>
    </xdr:from>
    <xdr:to>
      <xdr:col>81</xdr:col>
      <xdr:colOff>101600</xdr:colOff>
      <xdr:row>82</xdr:row>
      <xdr:rowOff>8889</xdr:rowOff>
    </xdr:to>
    <xdr:sp macro="" textlink="">
      <xdr:nvSpPr>
        <xdr:cNvPr id="759" name="楕円 758">
          <a:extLst>
            <a:ext uri="{FF2B5EF4-FFF2-40B4-BE49-F238E27FC236}">
              <a16:creationId xmlns:a16="http://schemas.microsoft.com/office/drawing/2014/main" id="{351BF059-6D96-44FF-A79A-92FD5C3512C5}"/>
            </a:ext>
          </a:extLst>
        </xdr:cNvPr>
        <xdr:cNvSpPr/>
      </xdr:nvSpPr>
      <xdr:spPr>
        <a:xfrm>
          <a:off x="13887450" y="139661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93345</xdr:rowOff>
    </xdr:from>
    <xdr:to>
      <xdr:col>85</xdr:col>
      <xdr:colOff>127000</xdr:colOff>
      <xdr:row>81</xdr:row>
      <xdr:rowOff>129539</xdr:rowOff>
    </xdr:to>
    <xdr:cxnSp macro="">
      <xdr:nvCxnSpPr>
        <xdr:cNvPr id="760" name="直線コネクタ 759">
          <a:extLst>
            <a:ext uri="{FF2B5EF4-FFF2-40B4-BE49-F238E27FC236}">
              <a16:creationId xmlns:a16="http://schemas.microsoft.com/office/drawing/2014/main" id="{F4AC583A-2606-4E46-81EF-B5EDCDD976F8}"/>
            </a:ext>
          </a:extLst>
        </xdr:cNvPr>
        <xdr:cNvCxnSpPr/>
      </xdr:nvCxnSpPr>
      <xdr:spPr>
        <a:xfrm flipV="1">
          <a:off x="13942060" y="13984605"/>
          <a:ext cx="762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6350</xdr:rowOff>
    </xdr:from>
    <xdr:to>
      <xdr:col>76</xdr:col>
      <xdr:colOff>165100</xdr:colOff>
      <xdr:row>81</xdr:row>
      <xdr:rowOff>107950</xdr:rowOff>
    </xdr:to>
    <xdr:sp macro="" textlink="">
      <xdr:nvSpPr>
        <xdr:cNvPr id="761" name="楕円 760">
          <a:extLst>
            <a:ext uri="{FF2B5EF4-FFF2-40B4-BE49-F238E27FC236}">
              <a16:creationId xmlns:a16="http://schemas.microsoft.com/office/drawing/2014/main" id="{C6ECDB09-8CDA-47DE-913D-D953895268AD}"/>
            </a:ext>
          </a:extLst>
        </xdr:cNvPr>
        <xdr:cNvSpPr/>
      </xdr:nvSpPr>
      <xdr:spPr>
        <a:xfrm>
          <a:off x="13089890" y="138957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57150</xdr:rowOff>
    </xdr:from>
    <xdr:to>
      <xdr:col>81</xdr:col>
      <xdr:colOff>50800</xdr:colOff>
      <xdr:row>81</xdr:row>
      <xdr:rowOff>129539</xdr:rowOff>
    </xdr:to>
    <xdr:cxnSp macro="">
      <xdr:nvCxnSpPr>
        <xdr:cNvPr id="762" name="直線コネクタ 761">
          <a:extLst>
            <a:ext uri="{FF2B5EF4-FFF2-40B4-BE49-F238E27FC236}">
              <a16:creationId xmlns:a16="http://schemas.microsoft.com/office/drawing/2014/main" id="{288940F0-6797-425B-A816-8D160840171A}"/>
            </a:ext>
          </a:extLst>
        </xdr:cNvPr>
        <xdr:cNvCxnSpPr/>
      </xdr:nvCxnSpPr>
      <xdr:spPr>
        <a:xfrm>
          <a:off x="13144500" y="13940790"/>
          <a:ext cx="79756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105411</xdr:rowOff>
    </xdr:from>
    <xdr:to>
      <xdr:col>72</xdr:col>
      <xdr:colOff>38100</xdr:colOff>
      <xdr:row>81</xdr:row>
      <xdr:rowOff>35561</xdr:rowOff>
    </xdr:to>
    <xdr:sp macro="" textlink="">
      <xdr:nvSpPr>
        <xdr:cNvPr id="763" name="楕円 762">
          <a:extLst>
            <a:ext uri="{FF2B5EF4-FFF2-40B4-BE49-F238E27FC236}">
              <a16:creationId xmlns:a16="http://schemas.microsoft.com/office/drawing/2014/main" id="{F6DBF04B-D321-4906-8712-DE349E50B959}"/>
            </a:ext>
          </a:extLst>
        </xdr:cNvPr>
        <xdr:cNvSpPr/>
      </xdr:nvSpPr>
      <xdr:spPr>
        <a:xfrm>
          <a:off x="12303760" y="1381950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156211</xdr:rowOff>
    </xdr:from>
    <xdr:to>
      <xdr:col>76</xdr:col>
      <xdr:colOff>114300</xdr:colOff>
      <xdr:row>81</xdr:row>
      <xdr:rowOff>57150</xdr:rowOff>
    </xdr:to>
    <xdr:cxnSp macro="">
      <xdr:nvCxnSpPr>
        <xdr:cNvPr id="764" name="直線コネクタ 763">
          <a:extLst>
            <a:ext uri="{FF2B5EF4-FFF2-40B4-BE49-F238E27FC236}">
              <a16:creationId xmlns:a16="http://schemas.microsoft.com/office/drawing/2014/main" id="{5F245BF9-6471-411B-83DC-DD1E9A6855BF}"/>
            </a:ext>
          </a:extLst>
        </xdr:cNvPr>
        <xdr:cNvCxnSpPr/>
      </xdr:nvCxnSpPr>
      <xdr:spPr>
        <a:xfrm>
          <a:off x="12346940" y="13874116"/>
          <a:ext cx="797560" cy="6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93980</xdr:rowOff>
    </xdr:from>
    <xdr:to>
      <xdr:col>67</xdr:col>
      <xdr:colOff>101600</xdr:colOff>
      <xdr:row>80</xdr:row>
      <xdr:rowOff>24130</xdr:rowOff>
    </xdr:to>
    <xdr:sp macro="" textlink="">
      <xdr:nvSpPr>
        <xdr:cNvPr id="765" name="楕円 764">
          <a:extLst>
            <a:ext uri="{FF2B5EF4-FFF2-40B4-BE49-F238E27FC236}">
              <a16:creationId xmlns:a16="http://schemas.microsoft.com/office/drawing/2014/main" id="{6B330D32-A3E8-4B6F-B527-DA25BA082021}"/>
            </a:ext>
          </a:extLst>
        </xdr:cNvPr>
        <xdr:cNvSpPr/>
      </xdr:nvSpPr>
      <xdr:spPr>
        <a:xfrm>
          <a:off x="11487150" y="136423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144780</xdr:rowOff>
    </xdr:from>
    <xdr:to>
      <xdr:col>71</xdr:col>
      <xdr:colOff>177800</xdr:colOff>
      <xdr:row>80</xdr:row>
      <xdr:rowOff>156211</xdr:rowOff>
    </xdr:to>
    <xdr:cxnSp macro="">
      <xdr:nvCxnSpPr>
        <xdr:cNvPr id="766" name="直線コネクタ 765">
          <a:extLst>
            <a:ext uri="{FF2B5EF4-FFF2-40B4-BE49-F238E27FC236}">
              <a16:creationId xmlns:a16="http://schemas.microsoft.com/office/drawing/2014/main" id="{B15D98B5-F5C8-496F-B529-7DE56263CEA5}"/>
            </a:ext>
          </a:extLst>
        </xdr:cNvPr>
        <xdr:cNvCxnSpPr/>
      </xdr:nvCxnSpPr>
      <xdr:spPr>
        <a:xfrm>
          <a:off x="11541760" y="13687425"/>
          <a:ext cx="805180" cy="18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110507</xdr:rowOff>
    </xdr:from>
    <xdr:ext cx="405111" cy="259045"/>
    <xdr:sp macro="" textlink="">
      <xdr:nvSpPr>
        <xdr:cNvPr id="767" name="n_1aveValue【児童館】&#10;有形固定資産減価償却率">
          <a:extLst>
            <a:ext uri="{FF2B5EF4-FFF2-40B4-BE49-F238E27FC236}">
              <a16:creationId xmlns:a16="http://schemas.microsoft.com/office/drawing/2014/main" id="{60C0A08B-C935-4891-8CAD-18BB2CAE1139}"/>
            </a:ext>
          </a:extLst>
        </xdr:cNvPr>
        <xdr:cNvSpPr txBox="1"/>
      </xdr:nvSpPr>
      <xdr:spPr>
        <a:xfrm>
          <a:off x="1373823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95266</xdr:rowOff>
    </xdr:from>
    <xdr:ext cx="405111" cy="259045"/>
    <xdr:sp macro="" textlink="">
      <xdr:nvSpPr>
        <xdr:cNvPr id="768" name="n_2aveValue【児童館】&#10;有形固定資産減価償却率">
          <a:extLst>
            <a:ext uri="{FF2B5EF4-FFF2-40B4-BE49-F238E27FC236}">
              <a16:creationId xmlns:a16="http://schemas.microsoft.com/office/drawing/2014/main" id="{E181A568-B71D-46E7-B940-383EBAB09AD1}"/>
            </a:ext>
          </a:extLst>
        </xdr:cNvPr>
        <xdr:cNvSpPr txBox="1"/>
      </xdr:nvSpPr>
      <xdr:spPr>
        <a:xfrm>
          <a:off x="12957184" y="14321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36213</xdr:rowOff>
    </xdr:from>
    <xdr:ext cx="405111" cy="259045"/>
    <xdr:sp macro="" textlink="">
      <xdr:nvSpPr>
        <xdr:cNvPr id="769" name="n_3aveValue【児童館】&#10;有形固定資産減価償却率">
          <a:extLst>
            <a:ext uri="{FF2B5EF4-FFF2-40B4-BE49-F238E27FC236}">
              <a16:creationId xmlns:a16="http://schemas.microsoft.com/office/drawing/2014/main" id="{F31C6F81-8464-40D8-A0D5-9BD001D8065D}"/>
            </a:ext>
          </a:extLst>
        </xdr:cNvPr>
        <xdr:cNvSpPr txBox="1"/>
      </xdr:nvSpPr>
      <xdr:spPr>
        <a:xfrm>
          <a:off x="1217105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158132</xdr:rowOff>
    </xdr:from>
    <xdr:ext cx="405111" cy="259045"/>
    <xdr:sp macro="" textlink="">
      <xdr:nvSpPr>
        <xdr:cNvPr id="770" name="n_4aveValue【児童館】&#10;有形固定資産減価償却率">
          <a:extLst>
            <a:ext uri="{FF2B5EF4-FFF2-40B4-BE49-F238E27FC236}">
              <a16:creationId xmlns:a16="http://schemas.microsoft.com/office/drawing/2014/main" id="{6FFBA646-F613-4373-B054-EF558176EC39}"/>
            </a:ext>
          </a:extLst>
        </xdr:cNvPr>
        <xdr:cNvSpPr txBox="1"/>
      </xdr:nvSpPr>
      <xdr:spPr>
        <a:xfrm>
          <a:off x="11354444" y="1421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25416</xdr:rowOff>
    </xdr:from>
    <xdr:ext cx="405111" cy="259045"/>
    <xdr:sp macro="" textlink="">
      <xdr:nvSpPr>
        <xdr:cNvPr id="771" name="n_1mainValue【児童館】&#10;有形固定資産減価償却率">
          <a:extLst>
            <a:ext uri="{FF2B5EF4-FFF2-40B4-BE49-F238E27FC236}">
              <a16:creationId xmlns:a16="http://schemas.microsoft.com/office/drawing/2014/main" id="{80F5D937-995E-4156-A418-ED99F5402D6C}"/>
            </a:ext>
          </a:extLst>
        </xdr:cNvPr>
        <xdr:cNvSpPr txBox="1"/>
      </xdr:nvSpPr>
      <xdr:spPr>
        <a:xfrm>
          <a:off x="13738234" y="13737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124477</xdr:rowOff>
    </xdr:from>
    <xdr:ext cx="405111" cy="259045"/>
    <xdr:sp macro="" textlink="">
      <xdr:nvSpPr>
        <xdr:cNvPr id="772" name="n_2mainValue【児童館】&#10;有形固定資産減価償却率">
          <a:extLst>
            <a:ext uri="{FF2B5EF4-FFF2-40B4-BE49-F238E27FC236}">
              <a16:creationId xmlns:a16="http://schemas.microsoft.com/office/drawing/2014/main" id="{C052847A-86A1-481E-8C8C-7C0A1B4BB8ED}"/>
            </a:ext>
          </a:extLst>
        </xdr:cNvPr>
        <xdr:cNvSpPr txBox="1"/>
      </xdr:nvSpPr>
      <xdr:spPr>
        <a:xfrm>
          <a:off x="12957184" y="1367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52088</xdr:rowOff>
    </xdr:from>
    <xdr:ext cx="405111" cy="259045"/>
    <xdr:sp macro="" textlink="">
      <xdr:nvSpPr>
        <xdr:cNvPr id="773" name="n_3mainValue【児童館】&#10;有形固定資産減価償却率">
          <a:extLst>
            <a:ext uri="{FF2B5EF4-FFF2-40B4-BE49-F238E27FC236}">
              <a16:creationId xmlns:a16="http://schemas.microsoft.com/office/drawing/2014/main" id="{93DF9325-35C3-4BA5-A90E-BCA04B79F6CE}"/>
            </a:ext>
          </a:extLst>
        </xdr:cNvPr>
        <xdr:cNvSpPr txBox="1"/>
      </xdr:nvSpPr>
      <xdr:spPr>
        <a:xfrm>
          <a:off x="12171054" y="13600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40657</xdr:rowOff>
    </xdr:from>
    <xdr:ext cx="405111" cy="259045"/>
    <xdr:sp macro="" textlink="">
      <xdr:nvSpPr>
        <xdr:cNvPr id="774" name="n_4mainValue【児童館】&#10;有形固定資産減価償却率">
          <a:extLst>
            <a:ext uri="{FF2B5EF4-FFF2-40B4-BE49-F238E27FC236}">
              <a16:creationId xmlns:a16="http://schemas.microsoft.com/office/drawing/2014/main" id="{7770D2BD-2718-4460-9F80-946835960EA8}"/>
            </a:ext>
          </a:extLst>
        </xdr:cNvPr>
        <xdr:cNvSpPr txBox="1"/>
      </xdr:nvSpPr>
      <xdr:spPr>
        <a:xfrm>
          <a:off x="1135444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952F3188-DA9D-46AD-97B0-518AE349FFC2}"/>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9C7431B7-64DF-4169-ABDB-39454F0C3679}"/>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D5C78ADD-F0E4-4455-8840-36427F6B64CF}"/>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6D8F2864-EB64-49CB-8754-9773A03A28A5}"/>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8EDF0B22-6671-4135-B6FC-E136203E24E3}"/>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D7B3A5BE-EA3F-442F-A26C-96E2ED5E230F}"/>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2CDCF9CC-7D1F-4D09-9F76-8BA358EF94D5}"/>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B127B5C2-80A8-4B2C-A01A-030FD31CB254}"/>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CD7EADCA-3F5C-480A-9594-8647585D19BC}"/>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CEECAB9E-5070-42FE-A379-5C94450FFCCF}"/>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5" name="直線コネクタ 784">
          <a:extLst>
            <a:ext uri="{FF2B5EF4-FFF2-40B4-BE49-F238E27FC236}">
              <a16:creationId xmlns:a16="http://schemas.microsoft.com/office/drawing/2014/main" id="{1B2561E7-9529-491A-ADCB-0081458E4D4B}"/>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6" name="テキスト ボックス 785">
          <a:extLst>
            <a:ext uri="{FF2B5EF4-FFF2-40B4-BE49-F238E27FC236}">
              <a16:creationId xmlns:a16="http://schemas.microsoft.com/office/drawing/2014/main" id="{5015233B-A80A-4E67-A59B-79EED3B5C99A}"/>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7" name="直線コネクタ 786">
          <a:extLst>
            <a:ext uri="{FF2B5EF4-FFF2-40B4-BE49-F238E27FC236}">
              <a16:creationId xmlns:a16="http://schemas.microsoft.com/office/drawing/2014/main" id="{93345FD6-2026-4733-BA69-88E6DE544068}"/>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8" name="テキスト ボックス 787">
          <a:extLst>
            <a:ext uri="{FF2B5EF4-FFF2-40B4-BE49-F238E27FC236}">
              <a16:creationId xmlns:a16="http://schemas.microsoft.com/office/drawing/2014/main" id="{E8C7ADD7-43B4-455D-BD27-4CA501D63035}"/>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9" name="直線コネクタ 788">
          <a:extLst>
            <a:ext uri="{FF2B5EF4-FFF2-40B4-BE49-F238E27FC236}">
              <a16:creationId xmlns:a16="http://schemas.microsoft.com/office/drawing/2014/main" id="{4BCF3526-2742-4C14-964F-5AD81B2C59B8}"/>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0" name="テキスト ボックス 789">
          <a:extLst>
            <a:ext uri="{FF2B5EF4-FFF2-40B4-BE49-F238E27FC236}">
              <a16:creationId xmlns:a16="http://schemas.microsoft.com/office/drawing/2014/main" id="{B08C1D83-E942-4929-BAF3-D48467E0BD2B}"/>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1" name="直線コネクタ 790">
          <a:extLst>
            <a:ext uri="{FF2B5EF4-FFF2-40B4-BE49-F238E27FC236}">
              <a16:creationId xmlns:a16="http://schemas.microsoft.com/office/drawing/2014/main" id="{3B251B53-91F3-421A-8607-5E23FF33982E}"/>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2" name="テキスト ボックス 791">
          <a:extLst>
            <a:ext uri="{FF2B5EF4-FFF2-40B4-BE49-F238E27FC236}">
              <a16:creationId xmlns:a16="http://schemas.microsoft.com/office/drawing/2014/main" id="{A4F5E690-3893-469B-A771-06E167FC429F}"/>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3" name="直線コネクタ 792">
          <a:extLst>
            <a:ext uri="{FF2B5EF4-FFF2-40B4-BE49-F238E27FC236}">
              <a16:creationId xmlns:a16="http://schemas.microsoft.com/office/drawing/2014/main" id="{0EFA12BA-40B4-4143-9F5E-139DBBE97732}"/>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4" name="テキスト ボックス 793">
          <a:extLst>
            <a:ext uri="{FF2B5EF4-FFF2-40B4-BE49-F238E27FC236}">
              <a16:creationId xmlns:a16="http://schemas.microsoft.com/office/drawing/2014/main" id="{6074854E-C2A9-4669-9A7A-00022E6B4004}"/>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5" name="直線コネクタ 794">
          <a:extLst>
            <a:ext uri="{FF2B5EF4-FFF2-40B4-BE49-F238E27FC236}">
              <a16:creationId xmlns:a16="http://schemas.microsoft.com/office/drawing/2014/main" id="{A9930374-86D1-4924-A07D-5046BE2F4CA3}"/>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6" name="テキスト ボックス 795">
          <a:extLst>
            <a:ext uri="{FF2B5EF4-FFF2-40B4-BE49-F238E27FC236}">
              <a16:creationId xmlns:a16="http://schemas.microsoft.com/office/drawing/2014/main" id="{28A000FD-A89A-41FA-ADA3-6971CBF8B4DC}"/>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a:extLst>
            <a:ext uri="{FF2B5EF4-FFF2-40B4-BE49-F238E27FC236}">
              <a16:creationId xmlns:a16="http://schemas.microsoft.com/office/drawing/2014/main" id="{4C45F9A5-83ED-49BA-9F7A-0C1C6D295E0E}"/>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a:extLst>
            <a:ext uri="{FF2B5EF4-FFF2-40B4-BE49-F238E27FC236}">
              <a16:creationId xmlns:a16="http://schemas.microsoft.com/office/drawing/2014/main" id="{B4E0A814-DF4A-400C-97E7-8193346B0E39}"/>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児童館】&#10;一人当たり面積グラフ枠">
          <a:extLst>
            <a:ext uri="{FF2B5EF4-FFF2-40B4-BE49-F238E27FC236}">
              <a16:creationId xmlns:a16="http://schemas.microsoft.com/office/drawing/2014/main" id="{43034D7B-675E-4910-A8D9-3014B6611EA6}"/>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152400</xdr:rowOff>
    </xdr:to>
    <xdr:cxnSp macro="">
      <xdr:nvCxnSpPr>
        <xdr:cNvPr id="800" name="直線コネクタ 799">
          <a:extLst>
            <a:ext uri="{FF2B5EF4-FFF2-40B4-BE49-F238E27FC236}">
              <a16:creationId xmlns:a16="http://schemas.microsoft.com/office/drawing/2014/main" id="{E7B6974C-C25D-458B-AEAA-B46B9D63F5E4}"/>
            </a:ext>
          </a:extLst>
        </xdr:cNvPr>
        <xdr:cNvCxnSpPr/>
      </xdr:nvCxnSpPr>
      <xdr:spPr>
        <a:xfrm flipV="1">
          <a:off x="19947254" y="1341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156227</xdr:rowOff>
    </xdr:from>
    <xdr:ext cx="469744" cy="259045"/>
    <xdr:sp macro="" textlink="">
      <xdr:nvSpPr>
        <xdr:cNvPr id="801" name="【児童館】&#10;一人当たり面積最小値テキスト">
          <a:extLst>
            <a:ext uri="{FF2B5EF4-FFF2-40B4-BE49-F238E27FC236}">
              <a16:creationId xmlns:a16="http://schemas.microsoft.com/office/drawing/2014/main" id="{FC553816-51FE-4332-B5F5-5830B638F891}"/>
            </a:ext>
          </a:extLst>
        </xdr:cNvPr>
        <xdr:cNvSpPr txBox="1"/>
      </xdr:nvSpPr>
      <xdr:spPr>
        <a:xfrm>
          <a:off x="19985990" y="1490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152400</xdr:rowOff>
    </xdr:from>
    <xdr:to>
      <xdr:col>116</xdr:col>
      <xdr:colOff>152400</xdr:colOff>
      <xdr:row>86</xdr:row>
      <xdr:rowOff>152400</xdr:rowOff>
    </xdr:to>
    <xdr:cxnSp macro="">
      <xdr:nvCxnSpPr>
        <xdr:cNvPr id="802" name="直線コネクタ 801">
          <a:extLst>
            <a:ext uri="{FF2B5EF4-FFF2-40B4-BE49-F238E27FC236}">
              <a16:creationId xmlns:a16="http://schemas.microsoft.com/office/drawing/2014/main" id="{7F3C52BB-7DC4-4E43-B32B-2B8F0EE483E0}"/>
            </a:ext>
          </a:extLst>
        </xdr:cNvPr>
        <xdr:cNvCxnSpPr/>
      </xdr:nvCxnSpPr>
      <xdr:spPr>
        <a:xfrm>
          <a:off x="19885660" y="14897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803" name="【児童館】&#10;一人当たり面積最大値テキスト">
          <a:extLst>
            <a:ext uri="{FF2B5EF4-FFF2-40B4-BE49-F238E27FC236}">
              <a16:creationId xmlns:a16="http://schemas.microsoft.com/office/drawing/2014/main" id="{B86593DF-2A74-4301-B68C-21D6227DA3E0}"/>
            </a:ext>
          </a:extLst>
        </xdr:cNvPr>
        <xdr:cNvSpPr txBox="1"/>
      </xdr:nvSpPr>
      <xdr:spPr>
        <a:xfrm>
          <a:off x="19985990" y="1318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804" name="直線コネクタ 803">
          <a:extLst>
            <a:ext uri="{FF2B5EF4-FFF2-40B4-BE49-F238E27FC236}">
              <a16:creationId xmlns:a16="http://schemas.microsoft.com/office/drawing/2014/main" id="{82DA7DC0-A25D-4A1A-97A0-1BDF61266D87}"/>
            </a:ext>
          </a:extLst>
        </xdr:cNvPr>
        <xdr:cNvCxnSpPr/>
      </xdr:nvCxnSpPr>
      <xdr:spPr>
        <a:xfrm>
          <a:off x="19885660" y="1341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59163</xdr:rowOff>
    </xdr:from>
    <xdr:ext cx="469744" cy="259045"/>
    <xdr:sp macro="" textlink="">
      <xdr:nvSpPr>
        <xdr:cNvPr id="805" name="【児童館】&#10;一人当たり面積平均値テキスト">
          <a:extLst>
            <a:ext uri="{FF2B5EF4-FFF2-40B4-BE49-F238E27FC236}">
              <a16:creationId xmlns:a16="http://schemas.microsoft.com/office/drawing/2014/main" id="{9A4195F9-3D2D-4FA5-9D72-9890CCB4B554}"/>
            </a:ext>
          </a:extLst>
        </xdr:cNvPr>
        <xdr:cNvSpPr txBox="1"/>
      </xdr:nvSpPr>
      <xdr:spPr>
        <a:xfrm>
          <a:off x="19985990" y="142857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806" name="フローチャート: 判断 805">
          <a:extLst>
            <a:ext uri="{FF2B5EF4-FFF2-40B4-BE49-F238E27FC236}">
              <a16:creationId xmlns:a16="http://schemas.microsoft.com/office/drawing/2014/main" id="{CB4D3A4B-92F1-499E-B2C3-1A58E5333A0E}"/>
            </a:ext>
          </a:extLst>
        </xdr:cNvPr>
        <xdr:cNvSpPr/>
      </xdr:nvSpPr>
      <xdr:spPr>
        <a:xfrm>
          <a:off x="19904710" y="1443808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807" name="フローチャート: 判断 806">
          <a:extLst>
            <a:ext uri="{FF2B5EF4-FFF2-40B4-BE49-F238E27FC236}">
              <a16:creationId xmlns:a16="http://schemas.microsoft.com/office/drawing/2014/main" id="{1D3B4066-241A-4C8C-8C4A-B3352E41379E}"/>
            </a:ext>
          </a:extLst>
        </xdr:cNvPr>
        <xdr:cNvSpPr/>
      </xdr:nvSpPr>
      <xdr:spPr>
        <a:xfrm>
          <a:off x="19161760" y="14438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52614</xdr:rowOff>
    </xdr:from>
    <xdr:to>
      <xdr:col>107</xdr:col>
      <xdr:colOff>101600</xdr:colOff>
      <xdr:row>84</xdr:row>
      <xdr:rowOff>154214</xdr:rowOff>
    </xdr:to>
    <xdr:sp macro="" textlink="">
      <xdr:nvSpPr>
        <xdr:cNvPr id="808" name="フローチャート: 判断 807">
          <a:extLst>
            <a:ext uri="{FF2B5EF4-FFF2-40B4-BE49-F238E27FC236}">
              <a16:creationId xmlns:a16="http://schemas.microsoft.com/office/drawing/2014/main" id="{CE54F470-9FF8-4623-8BC4-AA56C3E9D11F}"/>
            </a:ext>
          </a:extLst>
        </xdr:cNvPr>
        <xdr:cNvSpPr/>
      </xdr:nvSpPr>
      <xdr:spPr>
        <a:xfrm>
          <a:off x="18345150" y="144582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809" name="フローチャート: 判断 808">
          <a:extLst>
            <a:ext uri="{FF2B5EF4-FFF2-40B4-BE49-F238E27FC236}">
              <a16:creationId xmlns:a16="http://schemas.microsoft.com/office/drawing/2014/main" id="{99F5B378-AA49-4001-864E-40251507B8DD}"/>
            </a:ext>
          </a:extLst>
        </xdr:cNvPr>
        <xdr:cNvSpPr/>
      </xdr:nvSpPr>
      <xdr:spPr>
        <a:xfrm>
          <a:off x="17547590" y="1446883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68943</xdr:rowOff>
    </xdr:from>
    <xdr:to>
      <xdr:col>98</xdr:col>
      <xdr:colOff>38100</xdr:colOff>
      <xdr:row>84</xdr:row>
      <xdr:rowOff>170543</xdr:rowOff>
    </xdr:to>
    <xdr:sp macro="" textlink="">
      <xdr:nvSpPr>
        <xdr:cNvPr id="810" name="フローチャート: 判断 809">
          <a:extLst>
            <a:ext uri="{FF2B5EF4-FFF2-40B4-BE49-F238E27FC236}">
              <a16:creationId xmlns:a16="http://schemas.microsoft.com/office/drawing/2014/main" id="{4372CD6C-58B5-48F8-BBF8-403D395AF39D}"/>
            </a:ext>
          </a:extLst>
        </xdr:cNvPr>
        <xdr:cNvSpPr/>
      </xdr:nvSpPr>
      <xdr:spPr>
        <a:xfrm>
          <a:off x="16761460" y="1446883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E2B127D0-3C29-4DEA-9ACC-176A8460F537}"/>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AFD64BFC-141E-4D15-997B-55A141AAFEE2}"/>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BFF80DAD-A3A7-48E8-86CB-D2D1815AE546}"/>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14D56EFA-0A70-40A9-9FAB-AE247EC78510}"/>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5774F299-EF3D-491C-9C66-3288879A0E7F}"/>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816" name="楕円 815">
          <a:extLst>
            <a:ext uri="{FF2B5EF4-FFF2-40B4-BE49-F238E27FC236}">
              <a16:creationId xmlns:a16="http://schemas.microsoft.com/office/drawing/2014/main" id="{B39A8C5D-1791-41C9-8D3E-5E7561C2EE44}"/>
            </a:ext>
          </a:extLst>
        </xdr:cNvPr>
        <xdr:cNvSpPr/>
      </xdr:nvSpPr>
      <xdr:spPr>
        <a:xfrm>
          <a:off x="19904710" y="147339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817" name="【児童館】&#10;一人当たり面積該当値テキスト">
          <a:extLst>
            <a:ext uri="{FF2B5EF4-FFF2-40B4-BE49-F238E27FC236}">
              <a16:creationId xmlns:a16="http://schemas.microsoft.com/office/drawing/2014/main" id="{171AAAE4-DC39-46E2-A80E-739FC8C4E78C}"/>
            </a:ext>
          </a:extLst>
        </xdr:cNvPr>
        <xdr:cNvSpPr txBox="1"/>
      </xdr:nvSpPr>
      <xdr:spPr>
        <a:xfrm>
          <a:off x="1998599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818" name="楕円 817">
          <a:extLst>
            <a:ext uri="{FF2B5EF4-FFF2-40B4-BE49-F238E27FC236}">
              <a16:creationId xmlns:a16="http://schemas.microsoft.com/office/drawing/2014/main" id="{230DD732-2FC7-4FD9-B3FA-45900C15BA65}"/>
            </a:ext>
          </a:extLst>
        </xdr:cNvPr>
        <xdr:cNvSpPr/>
      </xdr:nvSpPr>
      <xdr:spPr>
        <a:xfrm>
          <a:off x="19161760" y="147339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819" name="直線コネクタ 818">
          <a:extLst>
            <a:ext uri="{FF2B5EF4-FFF2-40B4-BE49-F238E27FC236}">
              <a16:creationId xmlns:a16="http://schemas.microsoft.com/office/drawing/2014/main" id="{A22C2AC3-B750-48EF-BEFF-1B82847C1DCA}"/>
            </a:ext>
          </a:extLst>
        </xdr:cNvPr>
        <xdr:cNvCxnSpPr/>
      </xdr:nvCxnSpPr>
      <xdr:spPr>
        <a:xfrm>
          <a:off x="19204940" y="147828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820" name="楕円 819">
          <a:extLst>
            <a:ext uri="{FF2B5EF4-FFF2-40B4-BE49-F238E27FC236}">
              <a16:creationId xmlns:a16="http://schemas.microsoft.com/office/drawing/2014/main" id="{73A4D367-6088-49C7-8B9C-A65E4AAFE39C}"/>
            </a:ext>
          </a:extLst>
        </xdr:cNvPr>
        <xdr:cNvSpPr/>
      </xdr:nvSpPr>
      <xdr:spPr>
        <a:xfrm>
          <a:off x="18345150" y="147339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821" name="直線コネクタ 820">
          <a:extLst>
            <a:ext uri="{FF2B5EF4-FFF2-40B4-BE49-F238E27FC236}">
              <a16:creationId xmlns:a16="http://schemas.microsoft.com/office/drawing/2014/main" id="{B2EED269-6923-48C8-A337-94EAA669B33C}"/>
            </a:ext>
          </a:extLst>
        </xdr:cNvPr>
        <xdr:cNvCxnSpPr/>
      </xdr:nvCxnSpPr>
      <xdr:spPr>
        <a:xfrm>
          <a:off x="18399760" y="147828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22" name="楕円 821">
          <a:extLst>
            <a:ext uri="{FF2B5EF4-FFF2-40B4-BE49-F238E27FC236}">
              <a16:creationId xmlns:a16="http://schemas.microsoft.com/office/drawing/2014/main" id="{742855F3-2F5B-4ABC-B6BB-011662026B2C}"/>
            </a:ext>
          </a:extLst>
        </xdr:cNvPr>
        <xdr:cNvSpPr/>
      </xdr:nvSpPr>
      <xdr:spPr>
        <a:xfrm>
          <a:off x="17547590" y="147339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823" name="直線コネクタ 822">
          <a:extLst>
            <a:ext uri="{FF2B5EF4-FFF2-40B4-BE49-F238E27FC236}">
              <a16:creationId xmlns:a16="http://schemas.microsoft.com/office/drawing/2014/main" id="{DC299B98-61A0-4F82-B14C-FA9535F447F2}"/>
            </a:ext>
          </a:extLst>
        </xdr:cNvPr>
        <xdr:cNvCxnSpPr/>
      </xdr:nvCxnSpPr>
      <xdr:spPr>
        <a:xfrm>
          <a:off x="17602200" y="147828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24" name="楕円 823">
          <a:extLst>
            <a:ext uri="{FF2B5EF4-FFF2-40B4-BE49-F238E27FC236}">
              <a16:creationId xmlns:a16="http://schemas.microsoft.com/office/drawing/2014/main" id="{B800B5B3-3A8D-46A0-974C-288C6159C7A6}"/>
            </a:ext>
          </a:extLst>
        </xdr:cNvPr>
        <xdr:cNvSpPr/>
      </xdr:nvSpPr>
      <xdr:spPr>
        <a:xfrm>
          <a:off x="16761460" y="147339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825" name="直線コネクタ 824">
          <a:extLst>
            <a:ext uri="{FF2B5EF4-FFF2-40B4-BE49-F238E27FC236}">
              <a16:creationId xmlns:a16="http://schemas.microsoft.com/office/drawing/2014/main" id="{C7116D75-A587-4769-9E1A-13A0556F278D}"/>
            </a:ext>
          </a:extLst>
        </xdr:cNvPr>
        <xdr:cNvCxnSpPr/>
      </xdr:nvCxnSpPr>
      <xdr:spPr>
        <a:xfrm>
          <a:off x="16804640" y="147828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154413</xdr:rowOff>
    </xdr:from>
    <xdr:ext cx="469744" cy="259045"/>
    <xdr:sp macro="" textlink="">
      <xdr:nvSpPr>
        <xdr:cNvPr id="826" name="n_1aveValue【児童館】&#10;一人当たり面積">
          <a:extLst>
            <a:ext uri="{FF2B5EF4-FFF2-40B4-BE49-F238E27FC236}">
              <a16:creationId xmlns:a16="http://schemas.microsoft.com/office/drawing/2014/main" id="{3992EB6C-0ACA-4CFA-819D-3679B8598082}"/>
            </a:ext>
          </a:extLst>
        </xdr:cNvPr>
        <xdr:cNvSpPr txBox="1"/>
      </xdr:nvSpPr>
      <xdr:spPr>
        <a:xfrm>
          <a:off x="18982132"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170741</xdr:rowOff>
    </xdr:from>
    <xdr:ext cx="469744" cy="259045"/>
    <xdr:sp macro="" textlink="">
      <xdr:nvSpPr>
        <xdr:cNvPr id="827" name="n_2aveValue【児童館】&#10;一人当たり面積">
          <a:extLst>
            <a:ext uri="{FF2B5EF4-FFF2-40B4-BE49-F238E27FC236}">
              <a16:creationId xmlns:a16="http://schemas.microsoft.com/office/drawing/2014/main" id="{CEF4785C-52C1-412F-8CF1-5A867C188445}"/>
            </a:ext>
          </a:extLst>
        </xdr:cNvPr>
        <xdr:cNvSpPr txBox="1"/>
      </xdr:nvSpPr>
      <xdr:spPr>
        <a:xfrm>
          <a:off x="18182032" y="1423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15620</xdr:rowOff>
    </xdr:from>
    <xdr:ext cx="469744" cy="259045"/>
    <xdr:sp macro="" textlink="">
      <xdr:nvSpPr>
        <xdr:cNvPr id="828" name="n_3aveValue【児童館】&#10;一人当たり面積">
          <a:extLst>
            <a:ext uri="{FF2B5EF4-FFF2-40B4-BE49-F238E27FC236}">
              <a16:creationId xmlns:a16="http://schemas.microsoft.com/office/drawing/2014/main" id="{F5339331-23D5-44D9-9FC7-5E34AB53AF7B}"/>
            </a:ext>
          </a:extLst>
        </xdr:cNvPr>
        <xdr:cNvSpPr txBox="1"/>
      </xdr:nvSpPr>
      <xdr:spPr>
        <a:xfrm>
          <a:off x="17384472" y="14249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15620</xdr:rowOff>
    </xdr:from>
    <xdr:ext cx="469744" cy="259045"/>
    <xdr:sp macro="" textlink="">
      <xdr:nvSpPr>
        <xdr:cNvPr id="829" name="n_4aveValue【児童館】&#10;一人当たり面積">
          <a:extLst>
            <a:ext uri="{FF2B5EF4-FFF2-40B4-BE49-F238E27FC236}">
              <a16:creationId xmlns:a16="http://schemas.microsoft.com/office/drawing/2014/main" id="{FA00BD8E-2BDE-4C31-B172-F4B19B592940}"/>
            </a:ext>
          </a:extLst>
        </xdr:cNvPr>
        <xdr:cNvSpPr txBox="1"/>
      </xdr:nvSpPr>
      <xdr:spPr>
        <a:xfrm>
          <a:off x="16588817" y="14249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830" name="n_1mainValue【児童館】&#10;一人当たり面積">
          <a:extLst>
            <a:ext uri="{FF2B5EF4-FFF2-40B4-BE49-F238E27FC236}">
              <a16:creationId xmlns:a16="http://schemas.microsoft.com/office/drawing/2014/main" id="{5AB86B3B-8A7B-4266-A4C3-46FF14739583}"/>
            </a:ext>
          </a:extLst>
        </xdr:cNvPr>
        <xdr:cNvSpPr txBox="1"/>
      </xdr:nvSpPr>
      <xdr:spPr>
        <a:xfrm>
          <a:off x="18982132"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831" name="n_2mainValue【児童館】&#10;一人当たり面積">
          <a:extLst>
            <a:ext uri="{FF2B5EF4-FFF2-40B4-BE49-F238E27FC236}">
              <a16:creationId xmlns:a16="http://schemas.microsoft.com/office/drawing/2014/main" id="{64941411-246D-4C03-B894-EC9144D9A411}"/>
            </a:ext>
          </a:extLst>
        </xdr:cNvPr>
        <xdr:cNvSpPr txBox="1"/>
      </xdr:nvSpPr>
      <xdr:spPr>
        <a:xfrm>
          <a:off x="18182032"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32" name="n_3mainValue【児童館】&#10;一人当たり面積">
          <a:extLst>
            <a:ext uri="{FF2B5EF4-FFF2-40B4-BE49-F238E27FC236}">
              <a16:creationId xmlns:a16="http://schemas.microsoft.com/office/drawing/2014/main" id="{9DB7755C-53CC-4FEA-A397-70CB0A89F4F1}"/>
            </a:ext>
          </a:extLst>
        </xdr:cNvPr>
        <xdr:cNvSpPr txBox="1"/>
      </xdr:nvSpPr>
      <xdr:spPr>
        <a:xfrm>
          <a:off x="17384472"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33" name="n_4mainValue【児童館】&#10;一人当たり面積">
          <a:extLst>
            <a:ext uri="{FF2B5EF4-FFF2-40B4-BE49-F238E27FC236}">
              <a16:creationId xmlns:a16="http://schemas.microsoft.com/office/drawing/2014/main" id="{BC50C217-78D5-4F2A-A90D-8FABBD36295E}"/>
            </a:ext>
          </a:extLst>
        </xdr:cNvPr>
        <xdr:cNvSpPr txBox="1"/>
      </xdr:nvSpPr>
      <xdr:spPr>
        <a:xfrm>
          <a:off x="16588817"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a:extLst>
            <a:ext uri="{FF2B5EF4-FFF2-40B4-BE49-F238E27FC236}">
              <a16:creationId xmlns:a16="http://schemas.microsoft.com/office/drawing/2014/main" id="{F7F13243-9E36-4EE0-80C2-94035035EBEB}"/>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a:extLst>
            <a:ext uri="{FF2B5EF4-FFF2-40B4-BE49-F238E27FC236}">
              <a16:creationId xmlns:a16="http://schemas.microsoft.com/office/drawing/2014/main" id="{4F47BA41-3ECB-49E9-B1C2-44261C92D132}"/>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a:extLst>
            <a:ext uri="{FF2B5EF4-FFF2-40B4-BE49-F238E27FC236}">
              <a16:creationId xmlns:a16="http://schemas.microsoft.com/office/drawing/2014/main" id="{5864212B-6D60-4E85-AD21-986BAF207301}"/>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a:extLst>
            <a:ext uri="{FF2B5EF4-FFF2-40B4-BE49-F238E27FC236}">
              <a16:creationId xmlns:a16="http://schemas.microsoft.com/office/drawing/2014/main" id="{DBCB3BDC-B250-46D4-A1BB-82D28081D686}"/>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a:extLst>
            <a:ext uri="{FF2B5EF4-FFF2-40B4-BE49-F238E27FC236}">
              <a16:creationId xmlns:a16="http://schemas.microsoft.com/office/drawing/2014/main" id="{6CE527D8-C418-4F5C-B41F-F5B81A050EE9}"/>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a:extLst>
            <a:ext uri="{FF2B5EF4-FFF2-40B4-BE49-F238E27FC236}">
              <a16:creationId xmlns:a16="http://schemas.microsoft.com/office/drawing/2014/main" id="{08AAA89E-8986-415E-966C-978801BA9D1A}"/>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a:extLst>
            <a:ext uri="{FF2B5EF4-FFF2-40B4-BE49-F238E27FC236}">
              <a16:creationId xmlns:a16="http://schemas.microsoft.com/office/drawing/2014/main" id="{60FB2270-744C-4DE4-9CF9-5C8855ADC9EB}"/>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a:extLst>
            <a:ext uri="{FF2B5EF4-FFF2-40B4-BE49-F238E27FC236}">
              <a16:creationId xmlns:a16="http://schemas.microsoft.com/office/drawing/2014/main" id="{840E03FC-8738-42FE-A476-BBADED278A82}"/>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a:extLst>
            <a:ext uri="{FF2B5EF4-FFF2-40B4-BE49-F238E27FC236}">
              <a16:creationId xmlns:a16="http://schemas.microsoft.com/office/drawing/2014/main" id="{1FBF2828-3FFC-4AEC-ABF2-478B0862CF5D}"/>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a:extLst>
            <a:ext uri="{FF2B5EF4-FFF2-40B4-BE49-F238E27FC236}">
              <a16:creationId xmlns:a16="http://schemas.microsoft.com/office/drawing/2014/main" id="{BFB4E62A-1A3B-441F-91DB-876524200503}"/>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a:extLst>
            <a:ext uri="{FF2B5EF4-FFF2-40B4-BE49-F238E27FC236}">
              <a16:creationId xmlns:a16="http://schemas.microsoft.com/office/drawing/2014/main" id="{B499A3EF-BE4E-493B-AD08-644E3F08DB68}"/>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a:extLst>
            <a:ext uri="{FF2B5EF4-FFF2-40B4-BE49-F238E27FC236}">
              <a16:creationId xmlns:a16="http://schemas.microsoft.com/office/drawing/2014/main" id="{7AF6ACEB-0782-4571-8606-BD833C908081}"/>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6" name="テキスト ボックス 845">
          <a:extLst>
            <a:ext uri="{FF2B5EF4-FFF2-40B4-BE49-F238E27FC236}">
              <a16:creationId xmlns:a16="http://schemas.microsoft.com/office/drawing/2014/main" id="{6EE8D0AA-CF95-4655-9539-905C24BB913E}"/>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a:extLst>
            <a:ext uri="{FF2B5EF4-FFF2-40B4-BE49-F238E27FC236}">
              <a16:creationId xmlns:a16="http://schemas.microsoft.com/office/drawing/2014/main" id="{0CD01EF5-1F23-48A1-8B05-85C1166A1B32}"/>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a:extLst>
            <a:ext uri="{FF2B5EF4-FFF2-40B4-BE49-F238E27FC236}">
              <a16:creationId xmlns:a16="http://schemas.microsoft.com/office/drawing/2014/main" id="{E15B9E18-BD70-43D4-8D92-AB983E682FCB}"/>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a:extLst>
            <a:ext uri="{FF2B5EF4-FFF2-40B4-BE49-F238E27FC236}">
              <a16:creationId xmlns:a16="http://schemas.microsoft.com/office/drawing/2014/main" id="{B9225D29-B54A-461F-AFE7-144589442A23}"/>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a:extLst>
            <a:ext uri="{FF2B5EF4-FFF2-40B4-BE49-F238E27FC236}">
              <a16:creationId xmlns:a16="http://schemas.microsoft.com/office/drawing/2014/main" id="{8E26070F-8E9B-4BD7-A80A-8C446F69EFBF}"/>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a:extLst>
            <a:ext uri="{FF2B5EF4-FFF2-40B4-BE49-F238E27FC236}">
              <a16:creationId xmlns:a16="http://schemas.microsoft.com/office/drawing/2014/main" id="{FEBBE49B-9AEB-4202-964B-B7A436FBA821}"/>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a:extLst>
            <a:ext uri="{FF2B5EF4-FFF2-40B4-BE49-F238E27FC236}">
              <a16:creationId xmlns:a16="http://schemas.microsoft.com/office/drawing/2014/main" id="{AD88D666-0659-44C2-9AA1-37F13C575C95}"/>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a:extLst>
            <a:ext uri="{FF2B5EF4-FFF2-40B4-BE49-F238E27FC236}">
              <a16:creationId xmlns:a16="http://schemas.microsoft.com/office/drawing/2014/main" id="{E8B51906-3A48-49D0-A6FC-5F3C68BF00C1}"/>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4" name="テキスト ボックス 853">
          <a:extLst>
            <a:ext uri="{FF2B5EF4-FFF2-40B4-BE49-F238E27FC236}">
              <a16:creationId xmlns:a16="http://schemas.microsoft.com/office/drawing/2014/main" id="{A9906DC2-93A9-4484-9827-0F50DDE64A72}"/>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a:extLst>
            <a:ext uri="{FF2B5EF4-FFF2-40B4-BE49-F238E27FC236}">
              <a16:creationId xmlns:a16="http://schemas.microsoft.com/office/drawing/2014/main" id="{FD29AB21-E48D-43E0-85F3-AA776B5F2728}"/>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6" name="テキスト ボックス 855">
          <a:extLst>
            <a:ext uri="{FF2B5EF4-FFF2-40B4-BE49-F238E27FC236}">
              <a16:creationId xmlns:a16="http://schemas.microsoft.com/office/drawing/2014/main" id="{0595591A-6B41-46F6-B52E-438E30F63A2A}"/>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7" name="【公民館】&#10;有形固定資産減価償却率グラフ枠">
          <a:extLst>
            <a:ext uri="{FF2B5EF4-FFF2-40B4-BE49-F238E27FC236}">
              <a16:creationId xmlns:a16="http://schemas.microsoft.com/office/drawing/2014/main" id="{DECCDA02-8F0F-436D-9AF0-2E18FE490D17}"/>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110489</xdr:rowOff>
    </xdr:from>
    <xdr:to>
      <xdr:col>85</xdr:col>
      <xdr:colOff>126364</xdr:colOff>
      <xdr:row>108</xdr:row>
      <xdr:rowOff>11430</xdr:rowOff>
    </xdr:to>
    <xdr:cxnSp macro="">
      <xdr:nvCxnSpPr>
        <xdr:cNvPr id="858" name="直線コネクタ 857">
          <a:extLst>
            <a:ext uri="{FF2B5EF4-FFF2-40B4-BE49-F238E27FC236}">
              <a16:creationId xmlns:a16="http://schemas.microsoft.com/office/drawing/2014/main" id="{ECB64A86-A56C-4421-8503-CC74F874EC74}"/>
            </a:ext>
          </a:extLst>
        </xdr:cNvPr>
        <xdr:cNvCxnSpPr/>
      </xdr:nvCxnSpPr>
      <xdr:spPr>
        <a:xfrm flipV="1">
          <a:off x="14703424" y="17082134"/>
          <a:ext cx="0" cy="1449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15257</xdr:rowOff>
    </xdr:from>
    <xdr:ext cx="405111" cy="259045"/>
    <xdr:sp macro="" textlink="">
      <xdr:nvSpPr>
        <xdr:cNvPr id="859" name="【公民館】&#10;有形固定資産減価償却率最小値テキスト">
          <a:extLst>
            <a:ext uri="{FF2B5EF4-FFF2-40B4-BE49-F238E27FC236}">
              <a16:creationId xmlns:a16="http://schemas.microsoft.com/office/drawing/2014/main" id="{176943AD-168E-4110-9E53-7481527D3613}"/>
            </a:ext>
          </a:extLst>
        </xdr:cNvPr>
        <xdr:cNvSpPr txBox="1"/>
      </xdr:nvSpPr>
      <xdr:spPr>
        <a:xfrm>
          <a:off x="14742160" y="1853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11430</xdr:rowOff>
    </xdr:from>
    <xdr:to>
      <xdr:col>86</xdr:col>
      <xdr:colOff>25400</xdr:colOff>
      <xdr:row>108</xdr:row>
      <xdr:rowOff>11430</xdr:rowOff>
    </xdr:to>
    <xdr:cxnSp macro="">
      <xdr:nvCxnSpPr>
        <xdr:cNvPr id="860" name="直線コネクタ 859">
          <a:extLst>
            <a:ext uri="{FF2B5EF4-FFF2-40B4-BE49-F238E27FC236}">
              <a16:creationId xmlns:a16="http://schemas.microsoft.com/office/drawing/2014/main" id="{EBF26034-8231-4110-90AF-9D962451928D}"/>
            </a:ext>
          </a:extLst>
        </xdr:cNvPr>
        <xdr:cNvCxnSpPr/>
      </xdr:nvCxnSpPr>
      <xdr:spPr>
        <a:xfrm>
          <a:off x="14611350" y="18531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57166</xdr:rowOff>
    </xdr:from>
    <xdr:ext cx="405111" cy="259045"/>
    <xdr:sp macro="" textlink="">
      <xdr:nvSpPr>
        <xdr:cNvPr id="861" name="【公民館】&#10;有形固定資産減価償却率最大値テキスト">
          <a:extLst>
            <a:ext uri="{FF2B5EF4-FFF2-40B4-BE49-F238E27FC236}">
              <a16:creationId xmlns:a16="http://schemas.microsoft.com/office/drawing/2014/main" id="{431C61F1-C2E1-4BBB-81FA-3AC93387D13E}"/>
            </a:ext>
          </a:extLst>
        </xdr:cNvPr>
        <xdr:cNvSpPr txBox="1"/>
      </xdr:nvSpPr>
      <xdr:spPr>
        <a:xfrm>
          <a:off x="14742160" y="16855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110489</xdr:rowOff>
    </xdr:from>
    <xdr:to>
      <xdr:col>86</xdr:col>
      <xdr:colOff>25400</xdr:colOff>
      <xdr:row>99</xdr:row>
      <xdr:rowOff>110489</xdr:rowOff>
    </xdr:to>
    <xdr:cxnSp macro="">
      <xdr:nvCxnSpPr>
        <xdr:cNvPr id="862" name="直線コネクタ 861">
          <a:extLst>
            <a:ext uri="{FF2B5EF4-FFF2-40B4-BE49-F238E27FC236}">
              <a16:creationId xmlns:a16="http://schemas.microsoft.com/office/drawing/2014/main" id="{4825C059-5CB2-4F11-9911-6C67162BDB3C}"/>
            </a:ext>
          </a:extLst>
        </xdr:cNvPr>
        <xdr:cNvCxnSpPr/>
      </xdr:nvCxnSpPr>
      <xdr:spPr>
        <a:xfrm>
          <a:off x="14611350" y="170821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109238</xdr:rowOff>
    </xdr:from>
    <xdr:ext cx="405111" cy="259045"/>
    <xdr:sp macro="" textlink="">
      <xdr:nvSpPr>
        <xdr:cNvPr id="863" name="【公民館】&#10;有形固定資産減価償却率平均値テキスト">
          <a:extLst>
            <a:ext uri="{FF2B5EF4-FFF2-40B4-BE49-F238E27FC236}">
              <a16:creationId xmlns:a16="http://schemas.microsoft.com/office/drawing/2014/main" id="{92C6CC01-B80C-4FBA-993E-3A2DC9673F28}"/>
            </a:ext>
          </a:extLst>
        </xdr:cNvPr>
        <xdr:cNvSpPr txBox="1"/>
      </xdr:nvSpPr>
      <xdr:spPr>
        <a:xfrm>
          <a:off x="14742160" y="177666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86361</xdr:rowOff>
    </xdr:from>
    <xdr:to>
      <xdr:col>85</xdr:col>
      <xdr:colOff>177800</xdr:colOff>
      <xdr:row>105</xdr:row>
      <xdr:rowOff>16511</xdr:rowOff>
    </xdr:to>
    <xdr:sp macro="" textlink="">
      <xdr:nvSpPr>
        <xdr:cNvPr id="864" name="フローチャート: 判断 863">
          <a:extLst>
            <a:ext uri="{FF2B5EF4-FFF2-40B4-BE49-F238E27FC236}">
              <a16:creationId xmlns:a16="http://schemas.microsoft.com/office/drawing/2014/main" id="{46D75E31-D1F4-4D8B-9ED0-934AD3527EC8}"/>
            </a:ext>
          </a:extLst>
        </xdr:cNvPr>
        <xdr:cNvSpPr/>
      </xdr:nvSpPr>
      <xdr:spPr>
        <a:xfrm>
          <a:off x="14649450" y="179190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65405</xdr:rowOff>
    </xdr:from>
    <xdr:to>
      <xdr:col>81</xdr:col>
      <xdr:colOff>101600</xdr:colOff>
      <xdr:row>104</xdr:row>
      <xdr:rowOff>167005</xdr:rowOff>
    </xdr:to>
    <xdr:sp macro="" textlink="">
      <xdr:nvSpPr>
        <xdr:cNvPr id="865" name="フローチャート: 判断 864">
          <a:extLst>
            <a:ext uri="{FF2B5EF4-FFF2-40B4-BE49-F238E27FC236}">
              <a16:creationId xmlns:a16="http://schemas.microsoft.com/office/drawing/2014/main" id="{9D761734-CCE1-426F-AE5F-AEE77E5ADC24}"/>
            </a:ext>
          </a:extLst>
        </xdr:cNvPr>
        <xdr:cNvSpPr/>
      </xdr:nvSpPr>
      <xdr:spPr>
        <a:xfrm>
          <a:off x="13887450" y="17894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40639</xdr:rowOff>
    </xdr:from>
    <xdr:to>
      <xdr:col>76</xdr:col>
      <xdr:colOff>165100</xdr:colOff>
      <xdr:row>104</xdr:row>
      <xdr:rowOff>142239</xdr:rowOff>
    </xdr:to>
    <xdr:sp macro="" textlink="">
      <xdr:nvSpPr>
        <xdr:cNvPr id="866" name="フローチャート: 判断 865">
          <a:extLst>
            <a:ext uri="{FF2B5EF4-FFF2-40B4-BE49-F238E27FC236}">
              <a16:creationId xmlns:a16="http://schemas.microsoft.com/office/drawing/2014/main" id="{AF552A77-F9AE-4256-913E-C5A7D579ACAF}"/>
            </a:ext>
          </a:extLst>
        </xdr:cNvPr>
        <xdr:cNvSpPr/>
      </xdr:nvSpPr>
      <xdr:spPr>
        <a:xfrm>
          <a:off x="13089890" y="1787143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29211</xdr:rowOff>
    </xdr:from>
    <xdr:to>
      <xdr:col>72</xdr:col>
      <xdr:colOff>38100</xdr:colOff>
      <xdr:row>104</xdr:row>
      <xdr:rowOff>130811</xdr:rowOff>
    </xdr:to>
    <xdr:sp macro="" textlink="">
      <xdr:nvSpPr>
        <xdr:cNvPr id="867" name="フローチャート: 判断 866">
          <a:extLst>
            <a:ext uri="{FF2B5EF4-FFF2-40B4-BE49-F238E27FC236}">
              <a16:creationId xmlns:a16="http://schemas.microsoft.com/office/drawing/2014/main" id="{2CF236A6-3E7F-4C97-82D0-39D36A9400CA}"/>
            </a:ext>
          </a:extLst>
        </xdr:cNvPr>
        <xdr:cNvSpPr/>
      </xdr:nvSpPr>
      <xdr:spPr>
        <a:xfrm>
          <a:off x="12303760" y="1785810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868" name="フローチャート: 判断 867">
          <a:extLst>
            <a:ext uri="{FF2B5EF4-FFF2-40B4-BE49-F238E27FC236}">
              <a16:creationId xmlns:a16="http://schemas.microsoft.com/office/drawing/2014/main" id="{11B1C92F-2185-466E-8AE3-3B08743FC3C9}"/>
            </a:ext>
          </a:extLst>
        </xdr:cNvPr>
        <xdr:cNvSpPr/>
      </xdr:nvSpPr>
      <xdr:spPr>
        <a:xfrm>
          <a:off x="11487150" y="178390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6890031D-C888-46BC-8940-BEF505B38455}"/>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94198C09-57F1-4663-94F8-31A515617EA5}"/>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F706CA56-CADF-43BC-B76C-943314CF3A4A}"/>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6E75DDC6-0ADE-45DD-B8ED-CFE5E921747A}"/>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2A65A7E7-972C-4A32-BA1B-485C8966CCE9}"/>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101600</xdr:rowOff>
    </xdr:from>
    <xdr:to>
      <xdr:col>85</xdr:col>
      <xdr:colOff>177800</xdr:colOff>
      <xdr:row>106</xdr:row>
      <xdr:rowOff>31750</xdr:rowOff>
    </xdr:to>
    <xdr:sp macro="" textlink="">
      <xdr:nvSpPr>
        <xdr:cNvPr id="874" name="楕円 873">
          <a:extLst>
            <a:ext uri="{FF2B5EF4-FFF2-40B4-BE49-F238E27FC236}">
              <a16:creationId xmlns:a16="http://schemas.microsoft.com/office/drawing/2014/main" id="{7759C653-9E1C-4603-BC5E-4F618D2CC335}"/>
            </a:ext>
          </a:extLst>
        </xdr:cNvPr>
        <xdr:cNvSpPr/>
      </xdr:nvSpPr>
      <xdr:spPr>
        <a:xfrm>
          <a:off x="14649450" y="181000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80027</xdr:rowOff>
    </xdr:from>
    <xdr:ext cx="405111" cy="259045"/>
    <xdr:sp macro="" textlink="">
      <xdr:nvSpPr>
        <xdr:cNvPr id="875" name="【公民館】&#10;有形固定資産減価償却率該当値テキスト">
          <a:extLst>
            <a:ext uri="{FF2B5EF4-FFF2-40B4-BE49-F238E27FC236}">
              <a16:creationId xmlns:a16="http://schemas.microsoft.com/office/drawing/2014/main" id="{45801A06-6C8A-4907-AB26-4D925E1B48AA}"/>
            </a:ext>
          </a:extLst>
        </xdr:cNvPr>
        <xdr:cNvSpPr txBox="1"/>
      </xdr:nvSpPr>
      <xdr:spPr>
        <a:xfrm>
          <a:off x="14742160"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86361</xdr:rowOff>
    </xdr:from>
    <xdr:to>
      <xdr:col>81</xdr:col>
      <xdr:colOff>101600</xdr:colOff>
      <xdr:row>106</xdr:row>
      <xdr:rowOff>16511</xdr:rowOff>
    </xdr:to>
    <xdr:sp macro="" textlink="">
      <xdr:nvSpPr>
        <xdr:cNvPr id="876" name="楕円 875">
          <a:extLst>
            <a:ext uri="{FF2B5EF4-FFF2-40B4-BE49-F238E27FC236}">
              <a16:creationId xmlns:a16="http://schemas.microsoft.com/office/drawing/2014/main" id="{6E1D5B7E-A4E3-4BE7-B836-14680B573929}"/>
            </a:ext>
          </a:extLst>
        </xdr:cNvPr>
        <xdr:cNvSpPr/>
      </xdr:nvSpPr>
      <xdr:spPr>
        <a:xfrm>
          <a:off x="13887450" y="180905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137161</xdr:rowOff>
    </xdr:from>
    <xdr:to>
      <xdr:col>85</xdr:col>
      <xdr:colOff>127000</xdr:colOff>
      <xdr:row>105</xdr:row>
      <xdr:rowOff>152400</xdr:rowOff>
    </xdr:to>
    <xdr:cxnSp macro="">
      <xdr:nvCxnSpPr>
        <xdr:cNvPr id="877" name="直線コネクタ 876">
          <a:extLst>
            <a:ext uri="{FF2B5EF4-FFF2-40B4-BE49-F238E27FC236}">
              <a16:creationId xmlns:a16="http://schemas.microsoft.com/office/drawing/2014/main" id="{59F2F56E-9DBD-4D19-A117-CE9DCD8A8F6A}"/>
            </a:ext>
          </a:extLst>
        </xdr:cNvPr>
        <xdr:cNvCxnSpPr/>
      </xdr:nvCxnSpPr>
      <xdr:spPr>
        <a:xfrm>
          <a:off x="13942060" y="18135601"/>
          <a:ext cx="762000" cy="1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878" name="楕円 877">
          <a:extLst>
            <a:ext uri="{FF2B5EF4-FFF2-40B4-BE49-F238E27FC236}">
              <a16:creationId xmlns:a16="http://schemas.microsoft.com/office/drawing/2014/main" id="{4DEDCF00-27DA-45B3-A3C8-99E4E4DD2B41}"/>
            </a:ext>
          </a:extLst>
        </xdr:cNvPr>
        <xdr:cNvSpPr/>
      </xdr:nvSpPr>
      <xdr:spPr>
        <a:xfrm>
          <a:off x="13089890" y="1805241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99061</xdr:rowOff>
    </xdr:from>
    <xdr:to>
      <xdr:col>81</xdr:col>
      <xdr:colOff>50800</xdr:colOff>
      <xdr:row>105</xdr:row>
      <xdr:rowOff>137161</xdr:rowOff>
    </xdr:to>
    <xdr:cxnSp macro="">
      <xdr:nvCxnSpPr>
        <xdr:cNvPr id="879" name="直線コネクタ 878">
          <a:extLst>
            <a:ext uri="{FF2B5EF4-FFF2-40B4-BE49-F238E27FC236}">
              <a16:creationId xmlns:a16="http://schemas.microsoft.com/office/drawing/2014/main" id="{37F849B1-F1D6-4C90-B5DB-90F99CC0B58E}"/>
            </a:ext>
          </a:extLst>
        </xdr:cNvPr>
        <xdr:cNvCxnSpPr/>
      </xdr:nvCxnSpPr>
      <xdr:spPr>
        <a:xfrm>
          <a:off x="13144500" y="18097501"/>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12064</xdr:rowOff>
    </xdr:from>
    <xdr:to>
      <xdr:col>72</xdr:col>
      <xdr:colOff>38100</xdr:colOff>
      <xdr:row>105</xdr:row>
      <xdr:rowOff>113664</xdr:rowOff>
    </xdr:to>
    <xdr:sp macro="" textlink="">
      <xdr:nvSpPr>
        <xdr:cNvPr id="880" name="楕円 879">
          <a:extLst>
            <a:ext uri="{FF2B5EF4-FFF2-40B4-BE49-F238E27FC236}">
              <a16:creationId xmlns:a16="http://schemas.microsoft.com/office/drawing/2014/main" id="{6252E6C1-1EA0-4D4E-BCB0-B7C69049914C}"/>
            </a:ext>
          </a:extLst>
        </xdr:cNvPr>
        <xdr:cNvSpPr/>
      </xdr:nvSpPr>
      <xdr:spPr>
        <a:xfrm>
          <a:off x="12303760" y="180181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62864</xdr:rowOff>
    </xdr:from>
    <xdr:to>
      <xdr:col>76</xdr:col>
      <xdr:colOff>114300</xdr:colOff>
      <xdr:row>105</xdr:row>
      <xdr:rowOff>99061</xdr:rowOff>
    </xdr:to>
    <xdr:cxnSp macro="">
      <xdr:nvCxnSpPr>
        <xdr:cNvPr id="881" name="直線コネクタ 880">
          <a:extLst>
            <a:ext uri="{FF2B5EF4-FFF2-40B4-BE49-F238E27FC236}">
              <a16:creationId xmlns:a16="http://schemas.microsoft.com/office/drawing/2014/main" id="{7D7839E8-CBA2-4FE6-9727-610518020184}"/>
            </a:ext>
          </a:extLst>
        </xdr:cNvPr>
        <xdr:cNvCxnSpPr/>
      </xdr:nvCxnSpPr>
      <xdr:spPr>
        <a:xfrm>
          <a:off x="12346940" y="18061304"/>
          <a:ext cx="79756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137795</xdr:rowOff>
    </xdr:from>
    <xdr:to>
      <xdr:col>67</xdr:col>
      <xdr:colOff>101600</xdr:colOff>
      <xdr:row>105</xdr:row>
      <xdr:rowOff>67945</xdr:rowOff>
    </xdr:to>
    <xdr:sp macro="" textlink="">
      <xdr:nvSpPr>
        <xdr:cNvPr id="882" name="楕円 881">
          <a:extLst>
            <a:ext uri="{FF2B5EF4-FFF2-40B4-BE49-F238E27FC236}">
              <a16:creationId xmlns:a16="http://schemas.microsoft.com/office/drawing/2014/main" id="{D7DD19D5-0D78-489A-90D2-B218403D5191}"/>
            </a:ext>
          </a:extLst>
        </xdr:cNvPr>
        <xdr:cNvSpPr/>
      </xdr:nvSpPr>
      <xdr:spPr>
        <a:xfrm>
          <a:off x="11487150" y="179647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17145</xdr:rowOff>
    </xdr:from>
    <xdr:to>
      <xdr:col>71</xdr:col>
      <xdr:colOff>177800</xdr:colOff>
      <xdr:row>105</xdr:row>
      <xdr:rowOff>62864</xdr:rowOff>
    </xdr:to>
    <xdr:cxnSp macro="">
      <xdr:nvCxnSpPr>
        <xdr:cNvPr id="883" name="直線コネクタ 882">
          <a:extLst>
            <a:ext uri="{FF2B5EF4-FFF2-40B4-BE49-F238E27FC236}">
              <a16:creationId xmlns:a16="http://schemas.microsoft.com/office/drawing/2014/main" id="{3B4C88F3-B5CE-40BE-8B39-0043495FB419}"/>
            </a:ext>
          </a:extLst>
        </xdr:cNvPr>
        <xdr:cNvCxnSpPr/>
      </xdr:nvCxnSpPr>
      <xdr:spPr>
        <a:xfrm>
          <a:off x="11541760" y="18023205"/>
          <a:ext cx="80518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12082</xdr:rowOff>
    </xdr:from>
    <xdr:ext cx="405111" cy="259045"/>
    <xdr:sp macro="" textlink="">
      <xdr:nvSpPr>
        <xdr:cNvPr id="884" name="n_1aveValue【公民館】&#10;有形固定資産減価償却率">
          <a:extLst>
            <a:ext uri="{FF2B5EF4-FFF2-40B4-BE49-F238E27FC236}">
              <a16:creationId xmlns:a16="http://schemas.microsoft.com/office/drawing/2014/main" id="{5179184E-9245-4E51-8363-E118C7C0FCB1}"/>
            </a:ext>
          </a:extLst>
        </xdr:cNvPr>
        <xdr:cNvSpPr txBox="1"/>
      </xdr:nvSpPr>
      <xdr:spPr>
        <a:xfrm>
          <a:off x="13738234" y="1767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158766</xdr:rowOff>
    </xdr:from>
    <xdr:ext cx="405111" cy="259045"/>
    <xdr:sp macro="" textlink="">
      <xdr:nvSpPr>
        <xdr:cNvPr id="885" name="n_2aveValue【公民館】&#10;有形固定資産減価償却率">
          <a:extLst>
            <a:ext uri="{FF2B5EF4-FFF2-40B4-BE49-F238E27FC236}">
              <a16:creationId xmlns:a16="http://schemas.microsoft.com/office/drawing/2014/main" id="{AFC31993-418B-43AF-9EA7-9D6C6683C045}"/>
            </a:ext>
          </a:extLst>
        </xdr:cNvPr>
        <xdr:cNvSpPr txBox="1"/>
      </xdr:nvSpPr>
      <xdr:spPr>
        <a:xfrm>
          <a:off x="12957184" y="1764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147338</xdr:rowOff>
    </xdr:from>
    <xdr:ext cx="405111" cy="259045"/>
    <xdr:sp macro="" textlink="">
      <xdr:nvSpPr>
        <xdr:cNvPr id="886" name="n_3aveValue【公民館】&#10;有形固定資産減価償却率">
          <a:extLst>
            <a:ext uri="{FF2B5EF4-FFF2-40B4-BE49-F238E27FC236}">
              <a16:creationId xmlns:a16="http://schemas.microsoft.com/office/drawing/2014/main" id="{10782081-E7AB-48E8-AE0B-F10B6C6988F6}"/>
            </a:ext>
          </a:extLst>
        </xdr:cNvPr>
        <xdr:cNvSpPr txBox="1"/>
      </xdr:nvSpPr>
      <xdr:spPr>
        <a:xfrm>
          <a:off x="12171054" y="1763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124477</xdr:rowOff>
    </xdr:from>
    <xdr:ext cx="405111" cy="259045"/>
    <xdr:sp macro="" textlink="">
      <xdr:nvSpPr>
        <xdr:cNvPr id="887" name="n_4aveValue【公民館】&#10;有形固定資産減価償却率">
          <a:extLst>
            <a:ext uri="{FF2B5EF4-FFF2-40B4-BE49-F238E27FC236}">
              <a16:creationId xmlns:a16="http://schemas.microsoft.com/office/drawing/2014/main" id="{8DFD68FB-6CEF-419D-8BA0-A77580BD570A}"/>
            </a:ext>
          </a:extLst>
        </xdr:cNvPr>
        <xdr:cNvSpPr txBox="1"/>
      </xdr:nvSpPr>
      <xdr:spPr>
        <a:xfrm>
          <a:off x="11354444" y="1761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7638</xdr:rowOff>
    </xdr:from>
    <xdr:ext cx="405111" cy="259045"/>
    <xdr:sp macro="" textlink="">
      <xdr:nvSpPr>
        <xdr:cNvPr id="888" name="n_1mainValue【公民館】&#10;有形固定資産減価償却率">
          <a:extLst>
            <a:ext uri="{FF2B5EF4-FFF2-40B4-BE49-F238E27FC236}">
              <a16:creationId xmlns:a16="http://schemas.microsoft.com/office/drawing/2014/main" id="{BF778400-3682-4F1C-BF52-A3CC68F8772A}"/>
            </a:ext>
          </a:extLst>
        </xdr:cNvPr>
        <xdr:cNvSpPr txBox="1"/>
      </xdr:nvSpPr>
      <xdr:spPr>
        <a:xfrm>
          <a:off x="13738234" y="1818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140988</xdr:rowOff>
    </xdr:from>
    <xdr:ext cx="405111" cy="259045"/>
    <xdr:sp macro="" textlink="">
      <xdr:nvSpPr>
        <xdr:cNvPr id="889" name="n_2mainValue【公民館】&#10;有形固定資産減価償却率">
          <a:extLst>
            <a:ext uri="{FF2B5EF4-FFF2-40B4-BE49-F238E27FC236}">
              <a16:creationId xmlns:a16="http://schemas.microsoft.com/office/drawing/2014/main" id="{B681845D-3C59-454D-8E1B-89541C6039C5}"/>
            </a:ext>
          </a:extLst>
        </xdr:cNvPr>
        <xdr:cNvSpPr txBox="1"/>
      </xdr:nvSpPr>
      <xdr:spPr>
        <a:xfrm>
          <a:off x="12957184" y="1814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104791</xdr:rowOff>
    </xdr:from>
    <xdr:ext cx="405111" cy="259045"/>
    <xdr:sp macro="" textlink="">
      <xdr:nvSpPr>
        <xdr:cNvPr id="890" name="n_3mainValue【公民館】&#10;有形固定資産減価償却率">
          <a:extLst>
            <a:ext uri="{FF2B5EF4-FFF2-40B4-BE49-F238E27FC236}">
              <a16:creationId xmlns:a16="http://schemas.microsoft.com/office/drawing/2014/main" id="{C58F0BBD-F6D9-46A3-A017-75CF7937ED99}"/>
            </a:ext>
          </a:extLst>
        </xdr:cNvPr>
        <xdr:cNvSpPr txBox="1"/>
      </xdr:nvSpPr>
      <xdr:spPr>
        <a:xfrm>
          <a:off x="12171054" y="1810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59072</xdr:rowOff>
    </xdr:from>
    <xdr:ext cx="405111" cy="259045"/>
    <xdr:sp macro="" textlink="">
      <xdr:nvSpPr>
        <xdr:cNvPr id="891" name="n_4mainValue【公民館】&#10;有形固定資産減価償却率">
          <a:extLst>
            <a:ext uri="{FF2B5EF4-FFF2-40B4-BE49-F238E27FC236}">
              <a16:creationId xmlns:a16="http://schemas.microsoft.com/office/drawing/2014/main" id="{D7917DB9-1924-4CBA-8D6E-B731D1564A41}"/>
            </a:ext>
          </a:extLst>
        </xdr:cNvPr>
        <xdr:cNvSpPr txBox="1"/>
      </xdr:nvSpPr>
      <xdr:spPr>
        <a:xfrm>
          <a:off x="11354444" y="1805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2" name="正方形/長方形 891">
          <a:extLst>
            <a:ext uri="{FF2B5EF4-FFF2-40B4-BE49-F238E27FC236}">
              <a16:creationId xmlns:a16="http://schemas.microsoft.com/office/drawing/2014/main" id="{986E6920-9F0C-4F3A-B796-2ED603EEE8CC}"/>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3" name="正方形/長方形 892">
          <a:extLst>
            <a:ext uri="{FF2B5EF4-FFF2-40B4-BE49-F238E27FC236}">
              <a16:creationId xmlns:a16="http://schemas.microsoft.com/office/drawing/2014/main" id="{070CD6D2-860C-4C7B-8613-ADE8C77B918C}"/>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4" name="正方形/長方形 893">
          <a:extLst>
            <a:ext uri="{FF2B5EF4-FFF2-40B4-BE49-F238E27FC236}">
              <a16:creationId xmlns:a16="http://schemas.microsoft.com/office/drawing/2014/main" id="{44F7A50B-BA91-4E23-A81E-F9D286A1934A}"/>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5" name="正方形/長方形 894">
          <a:extLst>
            <a:ext uri="{FF2B5EF4-FFF2-40B4-BE49-F238E27FC236}">
              <a16:creationId xmlns:a16="http://schemas.microsoft.com/office/drawing/2014/main" id="{144BBB11-33E4-4516-B87F-C0000DBA2F48}"/>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6" name="正方形/長方形 895">
          <a:extLst>
            <a:ext uri="{FF2B5EF4-FFF2-40B4-BE49-F238E27FC236}">
              <a16:creationId xmlns:a16="http://schemas.microsoft.com/office/drawing/2014/main" id="{6A624DEB-F0B7-4E7A-8367-47F3F00B9C7B}"/>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7" name="正方形/長方形 896">
          <a:extLst>
            <a:ext uri="{FF2B5EF4-FFF2-40B4-BE49-F238E27FC236}">
              <a16:creationId xmlns:a16="http://schemas.microsoft.com/office/drawing/2014/main" id="{3BBDE7EB-87FC-4F91-9684-4BD3E759E5B8}"/>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8" name="正方形/長方形 897">
          <a:extLst>
            <a:ext uri="{FF2B5EF4-FFF2-40B4-BE49-F238E27FC236}">
              <a16:creationId xmlns:a16="http://schemas.microsoft.com/office/drawing/2014/main" id="{A2A9CFF3-61D7-4584-BC04-4B2A0F390F9C}"/>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9" name="正方形/長方形 898">
          <a:extLst>
            <a:ext uri="{FF2B5EF4-FFF2-40B4-BE49-F238E27FC236}">
              <a16:creationId xmlns:a16="http://schemas.microsoft.com/office/drawing/2014/main" id="{01413FA7-F908-4AD9-AF46-7BDDA358E4EC}"/>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0" name="テキスト ボックス 899">
          <a:extLst>
            <a:ext uri="{FF2B5EF4-FFF2-40B4-BE49-F238E27FC236}">
              <a16:creationId xmlns:a16="http://schemas.microsoft.com/office/drawing/2014/main" id="{E2B3DCD6-8CC3-4837-8B8F-21B1C313386B}"/>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1" name="直線コネクタ 900">
          <a:extLst>
            <a:ext uri="{FF2B5EF4-FFF2-40B4-BE49-F238E27FC236}">
              <a16:creationId xmlns:a16="http://schemas.microsoft.com/office/drawing/2014/main" id="{C1EFAAB1-5817-4546-A844-95CFDBACAAD6}"/>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2" name="直線コネクタ 901">
          <a:extLst>
            <a:ext uri="{FF2B5EF4-FFF2-40B4-BE49-F238E27FC236}">
              <a16:creationId xmlns:a16="http://schemas.microsoft.com/office/drawing/2014/main" id="{1B5367C8-AAFC-44B7-9D76-9277EA198445}"/>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3" name="テキスト ボックス 902">
          <a:extLst>
            <a:ext uri="{FF2B5EF4-FFF2-40B4-BE49-F238E27FC236}">
              <a16:creationId xmlns:a16="http://schemas.microsoft.com/office/drawing/2014/main" id="{8AE8CC49-4229-45F4-AC0C-B207F1E58165}"/>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4" name="直線コネクタ 903">
          <a:extLst>
            <a:ext uri="{FF2B5EF4-FFF2-40B4-BE49-F238E27FC236}">
              <a16:creationId xmlns:a16="http://schemas.microsoft.com/office/drawing/2014/main" id="{2E987D9E-575E-4743-B998-1DC9198880F8}"/>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5" name="テキスト ボックス 904">
          <a:extLst>
            <a:ext uri="{FF2B5EF4-FFF2-40B4-BE49-F238E27FC236}">
              <a16:creationId xmlns:a16="http://schemas.microsoft.com/office/drawing/2014/main" id="{9E1144C5-CD50-40AB-8258-5B33F5F0BB2D}"/>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6" name="直線コネクタ 905">
          <a:extLst>
            <a:ext uri="{FF2B5EF4-FFF2-40B4-BE49-F238E27FC236}">
              <a16:creationId xmlns:a16="http://schemas.microsoft.com/office/drawing/2014/main" id="{0E1DAF86-B740-45DA-8B81-A5D5CAE00934}"/>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7" name="テキスト ボックス 906">
          <a:extLst>
            <a:ext uri="{FF2B5EF4-FFF2-40B4-BE49-F238E27FC236}">
              <a16:creationId xmlns:a16="http://schemas.microsoft.com/office/drawing/2014/main" id="{184B1B36-3437-412A-A331-A6859E7EEA26}"/>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8" name="直線コネクタ 907">
          <a:extLst>
            <a:ext uri="{FF2B5EF4-FFF2-40B4-BE49-F238E27FC236}">
              <a16:creationId xmlns:a16="http://schemas.microsoft.com/office/drawing/2014/main" id="{6F1E07CE-317C-4793-954D-65E57F5D014E}"/>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9" name="テキスト ボックス 908">
          <a:extLst>
            <a:ext uri="{FF2B5EF4-FFF2-40B4-BE49-F238E27FC236}">
              <a16:creationId xmlns:a16="http://schemas.microsoft.com/office/drawing/2014/main" id="{9DE4E50A-73D4-4730-BE27-700E2E1E9D97}"/>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a:extLst>
            <a:ext uri="{FF2B5EF4-FFF2-40B4-BE49-F238E27FC236}">
              <a16:creationId xmlns:a16="http://schemas.microsoft.com/office/drawing/2014/main" id="{D20B4665-4C64-43DD-AE41-D71721D7A915}"/>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a:extLst>
            <a:ext uri="{FF2B5EF4-FFF2-40B4-BE49-F238E27FC236}">
              <a16:creationId xmlns:a16="http://schemas.microsoft.com/office/drawing/2014/main" id="{737562F7-570A-40C9-875C-8AE8E0451005}"/>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公民館】&#10;一人当たり面積グラフ枠">
          <a:extLst>
            <a:ext uri="{FF2B5EF4-FFF2-40B4-BE49-F238E27FC236}">
              <a16:creationId xmlns:a16="http://schemas.microsoft.com/office/drawing/2014/main" id="{7B8C04AD-D12C-4F03-B70E-CA2EF29FB4ED}"/>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165354</xdr:rowOff>
    </xdr:from>
    <xdr:to>
      <xdr:col>116</xdr:col>
      <xdr:colOff>62864</xdr:colOff>
      <xdr:row>108</xdr:row>
      <xdr:rowOff>62485</xdr:rowOff>
    </xdr:to>
    <xdr:cxnSp macro="">
      <xdr:nvCxnSpPr>
        <xdr:cNvPr id="913" name="直線コネクタ 912">
          <a:extLst>
            <a:ext uri="{FF2B5EF4-FFF2-40B4-BE49-F238E27FC236}">
              <a16:creationId xmlns:a16="http://schemas.microsoft.com/office/drawing/2014/main" id="{9E4F2494-34D6-4189-B740-E85B21715B41}"/>
            </a:ext>
          </a:extLst>
        </xdr:cNvPr>
        <xdr:cNvCxnSpPr/>
      </xdr:nvCxnSpPr>
      <xdr:spPr>
        <a:xfrm flipV="1">
          <a:off x="19947254" y="17142714"/>
          <a:ext cx="0" cy="1432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914" name="【公民館】&#10;一人当たり面積最小値テキスト">
          <a:extLst>
            <a:ext uri="{FF2B5EF4-FFF2-40B4-BE49-F238E27FC236}">
              <a16:creationId xmlns:a16="http://schemas.microsoft.com/office/drawing/2014/main" id="{1B498F69-AC49-492B-98E6-260370AE5DEB}"/>
            </a:ext>
          </a:extLst>
        </xdr:cNvPr>
        <xdr:cNvSpPr txBox="1"/>
      </xdr:nvSpPr>
      <xdr:spPr>
        <a:xfrm>
          <a:off x="19985990" y="1858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915" name="直線コネクタ 914">
          <a:extLst>
            <a:ext uri="{FF2B5EF4-FFF2-40B4-BE49-F238E27FC236}">
              <a16:creationId xmlns:a16="http://schemas.microsoft.com/office/drawing/2014/main" id="{F3647372-74E6-4637-8EFD-F6649F6DE8BC}"/>
            </a:ext>
          </a:extLst>
        </xdr:cNvPr>
        <xdr:cNvCxnSpPr/>
      </xdr:nvCxnSpPr>
      <xdr:spPr>
        <a:xfrm>
          <a:off x="19885660" y="1857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112031</xdr:rowOff>
    </xdr:from>
    <xdr:ext cx="469744" cy="259045"/>
    <xdr:sp macro="" textlink="">
      <xdr:nvSpPr>
        <xdr:cNvPr id="916" name="【公民館】&#10;一人当たり面積最大値テキスト">
          <a:extLst>
            <a:ext uri="{FF2B5EF4-FFF2-40B4-BE49-F238E27FC236}">
              <a16:creationId xmlns:a16="http://schemas.microsoft.com/office/drawing/2014/main" id="{0CA0318D-C2D8-4E32-8CA1-44BE191D3C18}"/>
            </a:ext>
          </a:extLst>
        </xdr:cNvPr>
        <xdr:cNvSpPr txBox="1"/>
      </xdr:nvSpPr>
      <xdr:spPr>
        <a:xfrm>
          <a:off x="19985990" y="1691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165354</xdr:rowOff>
    </xdr:from>
    <xdr:to>
      <xdr:col>116</xdr:col>
      <xdr:colOff>152400</xdr:colOff>
      <xdr:row>99</xdr:row>
      <xdr:rowOff>165354</xdr:rowOff>
    </xdr:to>
    <xdr:cxnSp macro="">
      <xdr:nvCxnSpPr>
        <xdr:cNvPr id="917" name="直線コネクタ 916">
          <a:extLst>
            <a:ext uri="{FF2B5EF4-FFF2-40B4-BE49-F238E27FC236}">
              <a16:creationId xmlns:a16="http://schemas.microsoft.com/office/drawing/2014/main" id="{9E3D0096-56C6-45B8-A592-54E08DE7BE8E}"/>
            </a:ext>
          </a:extLst>
        </xdr:cNvPr>
        <xdr:cNvCxnSpPr/>
      </xdr:nvCxnSpPr>
      <xdr:spPr>
        <a:xfrm>
          <a:off x="19885660" y="171427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36847</xdr:rowOff>
    </xdr:from>
    <xdr:ext cx="469744" cy="259045"/>
    <xdr:sp macro="" textlink="">
      <xdr:nvSpPr>
        <xdr:cNvPr id="918" name="【公民館】&#10;一人当たり面積平均値テキスト">
          <a:extLst>
            <a:ext uri="{FF2B5EF4-FFF2-40B4-BE49-F238E27FC236}">
              <a16:creationId xmlns:a16="http://schemas.microsoft.com/office/drawing/2014/main" id="{A1FB691B-9EDD-4ECD-8BB8-7C2DED1D227C}"/>
            </a:ext>
          </a:extLst>
        </xdr:cNvPr>
        <xdr:cNvSpPr txBox="1"/>
      </xdr:nvSpPr>
      <xdr:spPr>
        <a:xfrm>
          <a:off x="19985990" y="1803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919" name="フローチャート: 判断 918">
          <a:extLst>
            <a:ext uri="{FF2B5EF4-FFF2-40B4-BE49-F238E27FC236}">
              <a16:creationId xmlns:a16="http://schemas.microsoft.com/office/drawing/2014/main" id="{DB088E62-C6FF-46A9-8691-AEAA8552D4BD}"/>
            </a:ext>
          </a:extLst>
        </xdr:cNvPr>
        <xdr:cNvSpPr/>
      </xdr:nvSpPr>
      <xdr:spPr>
        <a:xfrm>
          <a:off x="19904710" y="181914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9398</xdr:rowOff>
    </xdr:from>
    <xdr:to>
      <xdr:col>112</xdr:col>
      <xdr:colOff>38100</xdr:colOff>
      <xdr:row>106</xdr:row>
      <xdr:rowOff>110998</xdr:rowOff>
    </xdr:to>
    <xdr:sp macro="" textlink="">
      <xdr:nvSpPr>
        <xdr:cNvPr id="920" name="フローチャート: 判断 919">
          <a:extLst>
            <a:ext uri="{FF2B5EF4-FFF2-40B4-BE49-F238E27FC236}">
              <a16:creationId xmlns:a16="http://schemas.microsoft.com/office/drawing/2014/main" id="{5A4A9D54-EE84-4CC6-A9FF-8A63485030A1}"/>
            </a:ext>
          </a:extLst>
        </xdr:cNvPr>
        <xdr:cNvSpPr/>
      </xdr:nvSpPr>
      <xdr:spPr>
        <a:xfrm>
          <a:off x="19161760" y="18185003"/>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9398</xdr:rowOff>
    </xdr:from>
    <xdr:to>
      <xdr:col>107</xdr:col>
      <xdr:colOff>101600</xdr:colOff>
      <xdr:row>106</xdr:row>
      <xdr:rowOff>110998</xdr:rowOff>
    </xdr:to>
    <xdr:sp macro="" textlink="">
      <xdr:nvSpPr>
        <xdr:cNvPr id="921" name="フローチャート: 判断 920">
          <a:extLst>
            <a:ext uri="{FF2B5EF4-FFF2-40B4-BE49-F238E27FC236}">
              <a16:creationId xmlns:a16="http://schemas.microsoft.com/office/drawing/2014/main" id="{3E84D16D-7231-413E-93E5-1B3A89892EF2}"/>
            </a:ext>
          </a:extLst>
        </xdr:cNvPr>
        <xdr:cNvSpPr/>
      </xdr:nvSpPr>
      <xdr:spPr>
        <a:xfrm>
          <a:off x="18345150" y="1818500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45974</xdr:rowOff>
    </xdr:from>
    <xdr:to>
      <xdr:col>102</xdr:col>
      <xdr:colOff>165100</xdr:colOff>
      <xdr:row>106</xdr:row>
      <xdr:rowOff>147574</xdr:rowOff>
    </xdr:to>
    <xdr:sp macro="" textlink="">
      <xdr:nvSpPr>
        <xdr:cNvPr id="922" name="フローチャート: 判断 921">
          <a:extLst>
            <a:ext uri="{FF2B5EF4-FFF2-40B4-BE49-F238E27FC236}">
              <a16:creationId xmlns:a16="http://schemas.microsoft.com/office/drawing/2014/main" id="{18B261CE-AE93-414E-BC1B-13398F02E4E4}"/>
            </a:ext>
          </a:extLst>
        </xdr:cNvPr>
        <xdr:cNvSpPr/>
      </xdr:nvSpPr>
      <xdr:spPr>
        <a:xfrm>
          <a:off x="17547590" y="1822157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57404</xdr:rowOff>
    </xdr:from>
    <xdr:to>
      <xdr:col>98</xdr:col>
      <xdr:colOff>38100</xdr:colOff>
      <xdr:row>106</xdr:row>
      <xdr:rowOff>159004</xdr:rowOff>
    </xdr:to>
    <xdr:sp macro="" textlink="">
      <xdr:nvSpPr>
        <xdr:cNvPr id="923" name="フローチャート: 判断 922">
          <a:extLst>
            <a:ext uri="{FF2B5EF4-FFF2-40B4-BE49-F238E27FC236}">
              <a16:creationId xmlns:a16="http://schemas.microsoft.com/office/drawing/2014/main" id="{48A7856A-5711-4190-9A4B-26226BE33520}"/>
            </a:ext>
          </a:extLst>
        </xdr:cNvPr>
        <xdr:cNvSpPr/>
      </xdr:nvSpPr>
      <xdr:spPr>
        <a:xfrm>
          <a:off x="16761460" y="1822729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D523EBCC-8FC9-44B9-8A89-E4D3FD0AB9A3}"/>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102ECC61-6E16-4C65-A533-AB1EA421E0B8}"/>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91754E04-3EEB-4D6C-B72B-84C7908B964E}"/>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CFFDE7A5-6730-4C6D-A2D6-B7EAEE1E4FCC}"/>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97FA6FC6-6747-4099-A8C1-1B2661F0AA5F}"/>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36830</xdr:rowOff>
    </xdr:from>
    <xdr:to>
      <xdr:col>116</xdr:col>
      <xdr:colOff>114300</xdr:colOff>
      <xdr:row>107</xdr:row>
      <xdr:rowOff>138430</xdr:rowOff>
    </xdr:to>
    <xdr:sp macro="" textlink="">
      <xdr:nvSpPr>
        <xdr:cNvPr id="929" name="楕円 928">
          <a:extLst>
            <a:ext uri="{FF2B5EF4-FFF2-40B4-BE49-F238E27FC236}">
              <a16:creationId xmlns:a16="http://schemas.microsoft.com/office/drawing/2014/main" id="{6E72BAB5-83D7-4F6D-B811-7C92A81712B9}"/>
            </a:ext>
          </a:extLst>
        </xdr:cNvPr>
        <xdr:cNvSpPr/>
      </xdr:nvSpPr>
      <xdr:spPr>
        <a:xfrm>
          <a:off x="19904710" y="183819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15257</xdr:rowOff>
    </xdr:from>
    <xdr:ext cx="469744" cy="259045"/>
    <xdr:sp macro="" textlink="">
      <xdr:nvSpPr>
        <xdr:cNvPr id="930" name="【公民館】&#10;一人当たり面積該当値テキスト">
          <a:extLst>
            <a:ext uri="{FF2B5EF4-FFF2-40B4-BE49-F238E27FC236}">
              <a16:creationId xmlns:a16="http://schemas.microsoft.com/office/drawing/2014/main" id="{E85142CF-5AC0-4599-B250-BAB6DB882A44}"/>
            </a:ext>
          </a:extLst>
        </xdr:cNvPr>
        <xdr:cNvSpPr txBox="1"/>
      </xdr:nvSpPr>
      <xdr:spPr>
        <a:xfrm>
          <a:off x="19985990" y="1836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34544</xdr:rowOff>
    </xdr:from>
    <xdr:to>
      <xdr:col>112</xdr:col>
      <xdr:colOff>38100</xdr:colOff>
      <xdr:row>107</xdr:row>
      <xdr:rowOff>136144</xdr:rowOff>
    </xdr:to>
    <xdr:sp macro="" textlink="">
      <xdr:nvSpPr>
        <xdr:cNvPr id="931" name="楕円 930">
          <a:extLst>
            <a:ext uri="{FF2B5EF4-FFF2-40B4-BE49-F238E27FC236}">
              <a16:creationId xmlns:a16="http://schemas.microsoft.com/office/drawing/2014/main" id="{ABE841FC-171E-4475-BB51-C0D4F21A470D}"/>
            </a:ext>
          </a:extLst>
        </xdr:cNvPr>
        <xdr:cNvSpPr/>
      </xdr:nvSpPr>
      <xdr:spPr>
        <a:xfrm>
          <a:off x="19161760" y="183796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85344</xdr:rowOff>
    </xdr:from>
    <xdr:to>
      <xdr:col>116</xdr:col>
      <xdr:colOff>63500</xdr:colOff>
      <xdr:row>107</xdr:row>
      <xdr:rowOff>87630</xdr:rowOff>
    </xdr:to>
    <xdr:cxnSp macro="">
      <xdr:nvCxnSpPr>
        <xdr:cNvPr id="932" name="直線コネクタ 931">
          <a:extLst>
            <a:ext uri="{FF2B5EF4-FFF2-40B4-BE49-F238E27FC236}">
              <a16:creationId xmlns:a16="http://schemas.microsoft.com/office/drawing/2014/main" id="{111AAB08-58C0-4683-9E82-387AC30B84AB}"/>
            </a:ext>
          </a:extLst>
        </xdr:cNvPr>
        <xdr:cNvCxnSpPr/>
      </xdr:nvCxnSpPr>
      <xdr:spPr>
        <a:xfrm>
          <a:off x="19204940" y="18432399"/>
          <a:ext cx="74295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34544</xdr:rowOff>
    </xdr:from>
    <xdr:to>
      <xdr:col>107</xdr:col>
      <xdr:colOff>101600</xdr:colOff>
      <xdr:row>107</xdr:row>
      <xdr:rowOff>136144</xdr:rowOff>
    </xdr:to>
    <xdr:sp macro="" textlink="">
      <xdr:nvSpPr>
        <xdr:cNvPr id="933" name="楕円 932">
          <a:extLst>
            <a:ext uri="{FF2B5EF4-FFF2-40B4-BE49-F238E27FC236}">
              <a16:creationId xmlns:a16="http://schemas.microsoft.com/office/drawing/2014/main" id="{33279AFA-E0A6-48BD-B67F-A864A3199260}"/>
            </a:ext>
          </a:extLst>
        </xdr:cNvPr>
        <xdr:cNvSpPr/>
      </xdr:nvSpPr>
      <xdr:spPr>
        <a:xfrm>
          <a:off x="18345150" y="1837969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85344</xdr:rowOff>
    </xdr:from>
    <xdr:to>
      <xdr:col>111</xdr:col>
      <xdr:colOff>177800</xdr:colOff>
      <xdr:row>107</xdr:row>
      <xdr:rowOff>85344</xdr:rowOff>
    </xdr:to>
    <xdr:cxnSp macro="">
      <xdr:nvCxnSpPr>
        <xdr:cNvPr id="934" name="直線コネクタ 933">
          <a:extLst>
            <a:ext uri="{FF2B5EF4-FFF2-40B4-BE49-F238E27FC236}">
              <a16:creationId xmlns:a16="http://schemas.microsoft.com/office/drawing/2014/main" id="{843B77AB-EA3A-485D-9439-18FFAC9835D0}"/>
            </a:ext>
          </a:extLst>
        </xdr:cNvPr>
        <xdr:cNvCxnSpPr/>
      </xdr:nvCxnSpPr>
      <xdr:spPr>
        <a:xfrm>
          <a:off x="18399760" y="1843239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34544</xdr:rowOff>
    </xdr:from>
    <xdr:to>
      <xdr:col>102</xdr:col>
      <xdr:colOff>165100</xdr:colOff>
      <xdr:row>107</xdr:row>
      <xdr:rowOff>136144</xdr:rowOff>
    </xdr:to>
    <xdr:sp macro="" textlink="">
      <xdr:nvSpPr>
        <xdr:cNvPr id="935" name="楕円 934">
          <a:extLst>
            <a:ext uri="{FF2B5EF4-FFF2-40B4-BE49-F238E27FC236}">
              <a16:creationId xmlns:a16="http://schemas.microsoft.com/office/drawing/2014/main" id="{A60A1125-3580-47AF-A091-F009DCB4A888}"/>
            </a:ext>
          </a:extLst>
        </xdr:cNvPr>
        <xdr:cNvSpPr/>
      </xdr:nvSpPr>
      <xdr:spPr>
        <a:xfrm>
          <a:off x="17547590" y="1837969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85344</xdr:rowOff>
    </xdr:from>
    <xdr:to>
      <xdr:col>107</xdr:col>
      <xdr:colOff>50800</xdr:colOff>
      <xdr:row>107</xdr:row>
      <xdr:rowOff>85344</xdr:rowOff>
    </xdr:to>
    <xdr:cxnSp macro="">
      <xdr:nvCxnSpPr>
        <xdr:cNvPr id="936" name="直線コネクタ 935">
          <a:extLst>
            <a:ext uri="{FF2B5EF4-FFF2-40B4-BE49-F238E27FC236}">
              <a16:creationId xmlns:a16="http://schemas.microsoft.com/office/drawing/2014/main" id="{B10A4F67-9468-422E-8158-E809C50FB4E0}"/>
            </a:ext>
          </a:extLst>
        </xdr:cNvPr>
        <xdr:cNvCxnSpPr/>
      </xdr:nvCxnSpPr>
      <xdr:spPr>
        <a:xfrm>
          <a:off x="17602200" y="1843239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32258</xdr:rowOff>
    </xdr:from>
    <xdr:to>
      <xdr:col>98</xdr:col>
      <xdr:colOff>38100</xdr:colOff>
      <xdr:row>107</xdr:row>
      <xdr:rowOff>133858</xdr:rowOff>
    </xdr:to>
    <xdr:sp macro="" textlink="">
      <xdr:nvSpPr>
        <xdr:cNvPr id="937" name="楕円 936">
          <a:extLst>
            <a:ext uri="{FF2B5EF4-FFF2-40B4-BE49-F238E27FC236}">
              <a16:creationId xmlns:a16="http://schemas.microsoft.com/office/drawing/2014/main" id="{3B4FED74-2480-4FBA-BE99-F02B8577DB40}"/>
            </a:ext>
          </a:extLst>
        </xdr:cNvPr>
        <xdr:cNvSpPr/>
      </xdr:nvSpPr>
      <xdr:spPr>
        <a:xfrm>
          <a:off x="16761460" y="1837550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83058</xdr:rowOff>
    </xdr:from>
    <xdr:to>
      <xdr:col>102</xdr:col>
      <xdr:colOff>114300</xdr:colOff>
      <xdr:row>107</xdr:row>
      <xdr:rowOff>85344</xdr:rowOff>
    </xdr:to>
    <xdr:cxnSp macro="">
      <xdr:nvCxnSpPr>
        <xdr:cNvPr id="938" name="直線コネクタ 937">
          <a:extLst>
            <a:ext uri="{FF2B5EF4-FFF2-40B4-BE49-F238E27FC236}">
              <a16:creationId xmlns:a16="http://schemas.microsoft.com/office/drawing/2014/main" id="{81A21F96-EF63-4AC1-B9C1-2A908073089B}"/>
            </a:ext>
          </a:extLst>
        </xdr:cNvPr>
        <xdr:cNvCxnSpPr/>
      </xdr:nvCxnSpPr>
      <xdr:spPr>
        <a:xfrm>
          <a:off x="16804640" y="18430113"/>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127525</xdr:rowOff>
    </xdr:from>
    <xdr:ext cx="469744" cy="259045"/>
    <xdr:sp macro="" textlink="">
      <xdr:nvSpPr>
        <xdr:cNvPr id="939" name="n_1aveValue【公民館】&#10;一人当たり面積">
          <a:extLst>
            <a:ext uri="{FF2B5EF4-FFF2-40B4-BE49-F238E27FC236}">
              <a16:creationId xmlns:a16="http://schemas.microsoft.com/office/drawing/2014/main" id="{9E51C1D9-B3F4-4E33-BF42-D86DBCAB0A0C}"/>
            </a:ext>
          </a:extLst>
        </xdr:cNvPr>
        <xdr:cNvSpPr txBox="1"/>
      </xdr:nvSpPr>
      <xdr:spPr>
        <a:xfrm>
          <a:off x="18982132" y="1796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127525</xdr:rowOff>
    </xdr:from>
    <xdr:ext cx="469744" cy="259045"/>
    <xdr:sp macro="" textlink="">
      <xdr:nvSpPr>
        <xdr:cNvPr id="940" name="n_2aveValue【公民館】&#10;一人当たり面積">
          <a:extLst>
            <a:ext uri="{FF2B5EF4-FFF2-40B4-BE49-F238E27FC236}">
              <a16:creationId xmlns:a16="http://schemas.microsoft.com/office/drawing/2014/main" id="{9686B07F-CB76-45EB-8EA1-AF2B4DB33C8B}"/>
            </a:ext>
          </a:extLst>
        </xdr:cNvPr>
        <xdr:cNvSpPr txBox="1"/>
      </xdr:nvSpPr>
      <xdr:spPr>
        <a:xfrm>
          <a:off x="18182032" y="1796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164101</xdr:rowOff>
    </xdr:from>
    <xdr:ext cx="469744" cy="259045"/>
    <xdr:sp macro="" textlink="">
      <xdr:nvSpPr>
        <xdr:cNvPr id="941" name="n_3aveValue【公民館】&#10;一人当たり面積">
          <a:extLst>
            <a:ext uri="{FF2B5EF4-FFF2-40B4-BE49-F238E27FC236}">
              <a16:creationId xmlns:a16="http://schemas.microsoft.com/office/drawing/2014/main" id="{70ACB0AB-7AC4-4875-BB43-79D7CE1C6A67}"/>
            </a:ext>
          </a:extLst>
        </xdr:cNvPr>
        <xdr:cNvSpPr txBox="1"/>
      </xdr:nvSpPr>
      <xdr:spPr>
        <a:xfrm>
          <a:off x="17384472" y="1799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4081</xdr:rowOff>
    </xdr:from>
    <xdr:ext cx="469744" cy="259045"/>
    <xdr:sp macro="" textlink="">
      <xdr:nvSpPr>
        <xdr:cNvPr id="942" name="n_4aveValue【公民館】&#10;一人当たり面積">
          <a:extLst>
            <a:ext uri="{FF2B5EF4-FFF2-40B4-BE49-F238E27FC236}">
              <a16:creationId xmlns:a16="http://schemas.microsoft.com/office/drawing/2014/main" id="{32859D14-99AE-40F5-ADF3-4E9EA5D3003F}"/>
            </a:ext>
          </a:extLst>
        </xdr:cNvPr>
        <xdr:cNvSpPr txBox="1"/>
      </xdr:nvSpPr>
      <xdr:spPr>
        <a:xfrm>
          <a:off x="16588817" y="1800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127271</xdr:rowOff>
    </xdr:from>
    <xdr:ext cx="469744" cy="259045"/>
    <xdr:sp macro="" textlink="">
      <xdr:nvSpPr>
        <xdr:cNvPr id="943" name="n_1mainValue【公民館】&#10;一人当たり面積">
          <a:extLst>
            <a:ext uri="{FF2B5EF4-FFF2-40B4-BE49-F238E27FC236}">
              <a16:creationId xmlns:a16="http://schemas.microsoft.com/office/drawing/2014/main" id="{C4A52D7C-6E5D-4770-B368-07C591A875F9}"/>
            </a:ext>
          </a:extLst>
        </xdr:cNvPr>
        <xdr:cNvSpPr txBox="1"/>
      </xdr:nvSpPr>
      <xdr:spPr>
        <a:xfrm>
          <a:off x="18982132" y="184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127271</xdr:rowOff>
    </xdr:from>
    <xdr:ext cx="469744" cy="259045"/>
    <xdr:sp macro="" textlink="">
      <xdr:nvSpPr>
        <xdr:cNvPr id="944" name="n_2mainValue【公民館】&#10;一人当たり面積">
          <a:extLst>
            <a:ext uri="{FF2B5EF4-FFF2-40B4-BE49-F238E27FC236}">
              <a16:creationId xmlns:a16="http://schemas.microsoft.com/office/drawing/2014/main" id="{FD455428-A79E-4F06-80DC-F4A970092485}"/>
            </a:ext>
          </a:extLst>
        </xdr:cNvPr>
        <xdr:cNvSpPr txBox="1"/>
      </xdr:nvSpPr>
      <xdr:spPr>
        <a:xfrm>
          <a:off x="18182032" y="184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127271</xdr:rowOff>
    </xdr:from>
    <xdr:ext cx="469744" cy="259045"/>
    <xdr:sp macro="" textlink="">
      <xdr:nvSpPr>
        <xdr:cNvPr id="945" name="n_3mainValue【公民館】&#10;一人当たり面積">
          <a:extLst>
            <a:ext uri="{FF2B5EF4-FFF2-40B4-BE49-F238E27FC236}">
              <a16:creationId xmlns:a16="http://schemas.microsoft.com/office/drawing/2014/main" id="{12D0D147-525C-4B4E-9D77-DB39224C6CE2}"/>
            </a:ext>
          </a:extLst>
        </xdr:cNvPr>
        <xdr:cNvSpPr txBox="1"/>
      </xdr:nvSpPr>
      <xdr:spPr>
        <a:xfrm>
          <a:off x="17384472" y="184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124985</xdr:rowOff>
    </xdr:from>
    <xdr:ext cx="469744" cy="259045"/>
    <xdr:sp macro="" textlink="">
      <xdr:nvSpPr>
        <xdr:cNvPr id="946" name="n_4mainValue【公民館】&#10;一人当たり面積">
          <a:extLst>
            <a:ext uri="{FF2B5EF4-FFF2-40B4-BE49-F238E27FC236}">
              <a16:creationId xmlns:a16="http://schemas.microsoft.com/office/drawing/2014/main" id="{7EF6A100-5430-407A-81B3-3EEB92C5759C}"/>
            </a:ext>
          </a:extLst>
        </xdr:cNvPr>
        <xdr:cNvSpPr txBox="1"/>
      </xdr:nvSpPr>
      <xdr:spPr>
        <a:xfrm>
          <a:off x="16588817" y="184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a:extLst>
            <a:ext uri="{FF2B5EF4-FFF2-40B4-BE49-F238E27FC236}">
              <a16:creationId xmlns:a16="http://schemas.microsoft.com/office/drawing/2014/main" id="{A8494184-8E81-4B07-B008-6D9D316EACD3}"/>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a:extLst>
            <a:ext uri="{FF2B5EF4-FFF2-40B4-BE49-F238E27FC236}">
              <a16:creationId xmlns:a16="http://schemas.microsoft.com/office/drawing/2014/main" id="{A935A19D-79D6-427C-A420-F7F254E93574}"/>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a:extLst>
            <a:ext uri="{FF2B5EF4-FFF2-40B4-BE49-F238E27FC236}">
              <a16:creationId xmlns:a16="http://schemas.microsoft.com/office/drawing/2014/main" id="{477F5D34-29C8-4571-86C1-FE478939F240}"/>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類似団体と比較して、概ねどの施設においても有形固定資産減価償却率は類似団体内平均値を下回る数値となっており、適切な施設の維持管理や更新ができていると考えられる。しかし</a:t>
          </a:r>
          <a:r>
            <a:rPr kumimoji="1" lang="ja-JP" altLang="en-US" sz="1300">
              <a:solidFill>
                <a:schemeClr val="tx1"/>
              </a:solidFill>
              <a:latin typeface="ＭＳ Ｐゴシック" panose="020B0600070205080204" pitchFamily="50" charset="-128"/>
              <a:ea typeface="ＭＳ Ｐゴシック" panose="020B0600070205080204" pitchFamily="50" charset="-128"/>
            </a:rPr>
            <a:t>、橋梁・トンネル、湾港・漁港および公民館については、類似団体内平均値を</a:t>
          </a:r>
          <a:r>
            <a:rPr kumimoji="1" lang="ja-JP" altLang="en-US" sz="1300">
              <a:latin typeface="ＭＳ Ｐゴシック" panose="020B0600070205080204" pitchFamily="50" charset="-128"/>
              <a:ea typeface="ＭＳ Ｐゴシック" panose="020B0600070205080204" pitchFamily="50" charset="-128"/>
            </a:rPr>
            <a:t>上回り、徐々に乖離していることから、計画的な修繕や更新を行っていく必要がある。他の公共施設の改修と合わせ、公共施設等総合管理計画や今後の財政推計を踏まえる中、優先順位を設け、計画的に実施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DB2E084-1B3A-49DD-AD4A-CB68E349979E}"/>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D50F688-CB2D-4EE2-8D78-4EC967F876F6}"/>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2354BB1-0911-49B3-84B9-92A20CCDD328}"/>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122232E-5B5E-48B6-88F7-0A03B4A4800A}"/>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2102170-6F7F-44A4-ACCF-22D8E1764CA2}"/>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8A61E50-8CC0-420D-8E07-5A29D9A339F1}"/>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01C6105-69F1-44F0-85B1-884390D06BA7}"/>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8C54EA6-F8E4-46B1-9232-EBDEA2D2286C}"/>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3BFD4F7-CF3B-478F-8842-A140EFD7E86A}"/>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0D68BC2-A1D6-40AC-B80D-5D77AF2614B3}"/>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85,856
84,710
55.73
38,122,791
37,319,134
655,232
19,007,150
35,830,754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66D20A5-5434-4FCC-974C-096C6ADDF5FF}"/>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C76E1E0-9BAA-4009-9248-64B113BD7E66}"/>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83A3B4D-2AFB-4D0C-A71D-2D58ECE8006D}"/>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EA44C7E-AD99-46A3-AD08-BA9BEFEF8BD4}"/>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C16C8ED-4814-4E0D-9BC9-C5BF514EE6D9}"/>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5F57ACB-3964-423C-952C-79CEEA2CAF6D}"/>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4969F79-E84E-45A2-88CF-DA3B3C8A86D4}"/>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7A25127-2069-4138-B53F-797D277BF5BB}"/>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5D4878D-EC3F-492A-AB7E-F31FBFF1D604}"/>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31BB89F-1E85-49DE-ACC9-E8AD3E4B3568}"/>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500BA3A-D4B8-4D9C-B2E2-DF6354690E87}"/>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6607C0C-616A-4175-9716-F4779D474D0B}"/>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14222E6-3ACB-4388-9BEF-5F24EF18FA24}"/>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75DE8E4-2C31-4116-8E3B-2F112DC763E2}"/>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CC20E0C-022B-4D05-88D7-63388D7DFF3E}"/>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2302A78-9896-4B11-8360-7C40A13F5159}"/>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7B26325-CE62-4591-A0F2-B22F38B6E4F6}"/>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528ED9A-C2F0-4656-BCC2-70AD6DF36CB1}"/>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C4E65F5-81BA-471B-BBD0-61FCBC9D36BB}"/>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00201E0-9DFE-41AE-9D27-E026955E5D55}"/>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D7F6FF0-2424-4EB2-8CAD-A2A4ED7FEB7A}"/>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782CD2B-71B1-4606-B70B-99A268BB0DF0}"/>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B5C7322-ABC9-4E8B-8AD5-F5B1069809DB}"/>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8C72F31-C0B0-4D74-8209-86E6ED3C3772}"/>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59AF4DB-D5BC-4FB6-BA88-64EC050D4224}"/>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CF96D1E-9930-4D51-A4FF-B476188BF12C}"/>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98F5B8C-F808-447C-B99B-9A81AE899377}"/>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DA9894C-8B42-490C-A710-B0F63CCF8372}"/>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3B20699-5493-4A9E-B503-9C0CCB8ABE0B}"/>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D26BE70-3DD2-4701-92A4-F77C612DD34B}"/>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BD594BE-7DE8-4DBF-AFFD-EB65CC90BD6D}"/>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5A25577-4D56-40F3-B810-04C06A320B22}"/>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0778DCD-3B62-4828-AF79-9AF5AE442C99}"/>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4780924-63A2-48E5-A7E3-4EFC3102AA5F}"/>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CF2F5AA-BCF3-4CA4-AF4B-B0B20B3C270B}"/>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86C0DA6-1710-4AAB-9579-CD60ABD255E1}"/>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491E83C-5972-48B0-B9B9-8A11026F44CE}"/>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9264990-9673-48C2-BE36-1549ADFE98DF}"/>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D88B92A-3E23-440B-B2A5-94AC39CB6C4A}"/>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A30875C-C691-4FDA-AC12-2E8C4F4E175B}"/>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308E5B8-BAE5-4A42-99AE-AB9116642159}"/>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90E8CBC-39E5-442B-B47C-F79865E4AF7B}"/>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40960C79-F583-45F4-82DD-C890A0BC0333}"/>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CF18B45-FF95-4D46-A8CF-C330B72B812A}"/>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522928E-35B5-4F97-A534-A93C9BC5AF96}"/>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3F028BD6-B474-4FF7-B8D5-6DCC96755645}"/>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27215</xdr:rowOff>
    </xdr:to>
    <xdr:cxnSp macro="">
      <xdr:nvCxnSpPr>
        <xdr:cNvPr id="58" name="直線コネクタ 57">
          <a:extLst>
            <a:ext uri="{FF2B5EF4-FFF2-40B4-BE49-F238E27FC236}">
              <a16:creationId xmlns:a16="http://schemas.microsoft.com/office/drawing/2014/main" id="{6E0EB379-015C-413D-8F66-18930BDB6331}"/>
            </a:ext>
          </a:extLst>
        </xdr:cNvPr>
        <xdr:cNvCxnSpPr/>
      </xdr:nvCxnSpPr>
      <xdr:spPr>
        <a:xfrm flipV="1">
          <a:off x="4173855" y="5718266"/>
          <a:ext cx="0" cy="1507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図書館】&#10;有形固定資産減価償却率最小値テキスト">
          <a:extLst>
            <a:ext uri="{FF2B5EF4-FFF2-40B4-BE49-F238E27FC236}">
              <a16:creationId xmlns:a16="http://schemas.microsoft.com/office/drawing/2014/main" id="{FE1578C8-F40B-4560-BA04-FA2D1D063EDB}"/>
            </a:ext>
          </a:extLst>
        </xdr:cNvPr>
        <xdr:cNvSpPr txBox="1"/>
      </xdr:nvSpPr>
      <xdr:spPr>
        <a:xfrm>
          <a:off x="4212590" y="7230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a:extLst>
            <a:ext uri="{FF2B5EF4-FFF2-40B4-BE49-F238E27FC236}">
              <a16:creationId xmlns:a16="http://schemas.microsoft.com/office/drawing/2014/main" id="{8DE9E665-01A4-4E01-8F2C-449CADCE4DB5}"/>
            </a:ext>
          </a:extLst>
        </xdr:cNvPr>
        <xdr:cNvCxnSpPr/>
      </xdr:nvCxnSpPr>
      <xdr:spPr>
        <a:xfrm>
          <a:off x="4112260" y="7226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a:extLst>
            <a:ext uri="{FF2B5EF4-FFF2-40B4-BE49-F238E27FC236}">
              <a16:creationId xmlns:a16="http://schemas.microsoft.com/office/drawing/2014/main" id="{B8C09926-9940-4944-84D5-CDAF4743D8A6}"/>
            </a:ext>
          </a:extLst>
        </xdr:cNvPr>
        <xdr:cNvSpPr txBox="1"/>
      </xdr:nvSpPr>
      <xdr:spPr>
        <a:xfrm>
          <a:off x="421259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a:extLst>
            <a:ext uri="{FF2B5EF4-FFF2-40B4-BE49-F238E27FC236}">
              <a16:creationId xmlns:a16="http://schemas.microsoft.com/office/drawing/2014/main" id="{D00DE1E2-F86C-4319-AB46-D29BF4CE12B0}"/>
            </a:ext>
          </a:extLst>
        </xdr:cNvPr>
        <xdr:cNvCxnSpPr/>
      </xdr:nvCxnSpPr>
      <xdr:spPr>
        <a:xfrm>
          <a:off x="4112260" y="5718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39750</xdr:rowOff>
    </xdr:from>
    <xdr:ext cx="405111" cy="259045"/>
    <xdr:sp macro="" textlink="">
      <xdr:nvSpPr>
        <xdr:cNvPr id="63" name="【図書館】&#10;有形固定資産減価償却率平均値テキスト">
          <a:extLst>
            <a:ext uri="{FF2B5EF4-FFF2-40B4-BE49-F238E27FC236}">
              <a16:creationId xmlns:a16="http://schemas.microsoft.com/office/drawing/2014/main" id="{75AD7278-06E0-4879-8898-888AE81B2776}"/>
            </a:ext>
          </a:extLst>
        </xdr:cNvPr>
        <xdr:cNvSpPr txBox="1"/>
      </xdr:nvSpPr>
      <xdr:spPr>
        <a:xfrm>
          <a:off x="4212590" y="638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a:extLst>
            <a:ext uri="{FF2B5EF4-FFF2-40B4-BE49-F238E27FC236}">
              <a16:creationId xmlns:a16="http://schemas.microsoft.com/office/drawing/2014/main" id="{EDBDB298-AFF4-42E8-BB41-7FDE0F12AE1A}"/>
            </a:ext>
          </a:extLst>
        </xdr:cNvPr>
        <xdr:cNvSpPr/>
      </xdr:nvSpPr>
      <xdr:spPr>
        <a:xfrm>
          <a:off x="4131310" y="64011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EFDD001D-9CD9-4D6B-82AA-056DC93B8BD0}"/>
            </a:ext>
          </a:extLst>
        </xdr:cNvPr>
        <xdr:cNvSpPr/>
      </xdr:nvSpPr>
      <xdr:spPr>
        <a:xfrm>
          <a:off x="3388360" y="640796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38463</xdr:rowOff>
    </xdr:from>
    <xdr:to>
      <xdr:col>15</xdr:col>
      <xdr:colOff>101600</xdr:colOff>
      <xdr:row>37</xdr:row>
      <xdr:rowOff>140063</xdr:rowOff>
    </xdr:to>
    <xdr:sp macro="" textlink="">
      <xdr:nvSpPr>
        <xdr:cNvPr id="66" name="フローチャート: 判断 65">
          <a:extLst>
            <a:ext uri="{FF2B5EF4-FFF2-40B4-BE49-F238E27FC236}">
              <a16:creationId xmlns:a16="http://schemas.microsoft.com/office/drawing/2014/main" id="{401796E6-CD77-463E-A910-CE20A964CD29}"/>
            </a:ext>
          </a:extLst>
        </xdr:cNvPr>
        <xdr:cNvSpPr/>
      </xdr:nvSpPr>
      <xdr:spPr>
        <a:xfrm>
          <a:off x="2571750" y="638211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23767</xdr:rowOff>
    </xdr:from>
    <xdr:to>
      <xdr:col>10</xdr:col>
      <xdr:colOff>165100</xdr:colOff>
      <xdr:row>37</xdr:row>
      <xdr:rowOff>125367</xdr:rowOff>
    </xdr:to>
    <xdr:sp macro="" textlink="">
      <xdr:nvSpPr>
        <xdr:cNvPr id="67" name="フローチャート: 判断 66">
          <a:extLst>
            <a:ext uri="{FF2B5EF4-FFF2-40B4-BE49-F238E27FC236}">
              <a16:creationId xmlns:a16="http://schemas.microsoft.com/office/drawing/2014/main" id="{194769DC-48A7-4756-AEFE-6B0EDAFD9ABB}"/>
            </a:ext>
          </a:extLst>
        </xdr:cNvPr>
        <xdr:cNvSpPr/>
      </xdr:nvSpPr>
      <xdr:spPr>
        <a:xfrm>
          <a:off x="1774190" y="636360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15603</xdr:rowOff>
    </xdr:from>
    <xdr:to>
      <xdr:col>6</xdr:col>
      <xdr:colOff>38100</xdr:colOff>
      <xdr:row>37</xdr:row>
      <xdr:rowOff>117203</xdr:rowOff>
    </xdr:to>
    <xdr:sp macro="" textlink="">
      <xdr:nvSpPr>
        <xdr:cNvPr id="68" name="フローチャート: 判断 67">
          <a:extLst>
            <a:ext uri="{FF2B5EF4-FFF2-40B4-BE49-F238E27FC236}">
              <a16:creationId xmlns:a16="http://schemas.microsoft.com/office/drawing/2014/main" id="{6D3A4F21-B608-4602-B17A-273A82EC549E}"/>
            </a:ext>
          </a:extLst>
        </xdr:cNvPr>
        <xdr:cNvSpPr/>
      </xdr:nvSpPr>
      <xdr:spPr>
        <a:xfrm>
          <a:off x="988060" y="63630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A5484B6-680A-40A8-88E3-CC30E938A241}"/>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0B9D377-C9ED-4B30-A640-59F28E5FA711}"/>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2F45F37-0EC3-4CC3-BEF0-988F338A581B}"/>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1F69FE6-0B35-4934-9F48-94BA1371A3F5}"/>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CBF1F5D-8964-44CC-BDC8-DF5A454D7193}"/>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105410</xdr:rowOff>
    </xdr:from>
    <xdr:to>
      <xdr:col>24</xdr:col>
      <xdr:colOff>114300</xdr:colOff>
      <xdr:row>35</xdr:row>
      <xdr:rowOff>35560</xdr:rowOff>
    </xdr:to>
    <xdr:sp macro="" textlink="">
      <xdr:nvSpPr>
        <xdr:cNvPr id="74" name="楕円 73">
          <a:extLst>
            <a:ext uri="{FF2B5EF4-FFF2-40B4-BE49-F238E27FC236}">
              <a16:creationId xmlns:a16="http://schemas.microsoft.com/office/drawing/2014/main" id="{BA04E7D4-5B77-4C1C-8A21-2B41A3D5259B}"/>
            </a:ext>
          </a:extLst>
        </xdr:cNvPr>
        <xdr:cNvSpPr/>
      </xdr:nvSpPr>
      <xdr:spPr>
        <a:xfrm>
          <a:off x="4131310" y="59328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128287</xdr:rowOff>
    </xdr:from>
    <xdr:ext cx="405111" cy="259045"/>
    <xdr:sp macro="" textlink="">
      <xdr:nvSpPr>
        <xdr:cNvPr id="75" name="【図書館】&#10;有形固定資産減価償却率該当値テキスト">
          <a:extLst>
            <a:ext uri="{FF2B5EF4-FFF2-40B4-BE49-F238E27FC236}">
              <a16:creationId xmlns:a16="http://schemas.microsoft.com/office/drawing/2014/main" id="{A5C1632D-290A-4AA8-B10A-EC93A590E885}"/>
            </a:ext>
          </a:extLst>
        </xdr:cNvPr>
        <xdr:cNvSpPr txBox="1"/>
      </xdr:nvSpPr>
      <xdr:spPr>
        <a:xfrm>
          <a:off x="4212590"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43361</xdr:rowOff>
    </xdr:from>
    <xdr:to>
      <xdr:col>20</xdr:col>
      <xdr:colOff>38100</xdr:colOff>
      <xdr:row>34</xdr:row>
      <xdr:rowOff>144961</xdr:rowOff>
    </xdr:to>
    <xdr:sp macro="" textlink="">
      <xdr:nvSpPr>
        <xdr:cNvPr id="76" name="楕円 75">
          <a:extLst>
            <a:ext uri="{FF2B5EF4-FFF2-40B4-BE49-F238E27FC236}">
              <a16:creationId xmlns:a16="http://schemas.microsoft.com/office/drawing/2014/main" id="{6F6B56FF-174E-4F34-8415-2141BB380EA3}"/>
            </a:ext>
          </a:extLst>
        </xdr:cNvPr>
        <xdr:cNvSpPr/>
      </xdr:nvSpPr>
      <xdr:spPr>
        <a:xfrm>
          <a:off x="3388360" y="58745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94161</xdr:rowOff>
    </xdr:from>
    <xdr:to>
      <xdr:col>24</xdr:col>
      <xdr:colOff>63500</xdr:colOff>
      <xdr:row>34</xdr:row>
      <xdr:rowOff>156210</xdr:rowOff>
    </xdr:to>
    <xdr:cxnSp macro="">
      <xdr:nvCxnSpPr>
        <xdr:cNvPr id="77" name="直線コネクタ 76">
          <a:extLst>
            <a:ext uri="{FF2B5EF4-FFF2-40B4-BE49-F238E27FC236}">
              <a16:creationId xmlns:a16="http://schemas.microsoft.com/office/drawing/2014/main" id="{E50B5811-96A3-4E15-B4C8-32F64C86DEB9}"/>
            </a:ext>
          </a:extLst>
        </xdr:cNvPr>
        <xdr:cNvCxnSpPr/>
      </xdr:nvCxnSpPr>
      <xdr:spPr>
        <a:xfrm>
          <a:off x="3431540" y="5927271"/>
          <a:ext cx="742950" cy="6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149497</xdr:rowOff>
    </xdr:from>
    <xdr:to>
      <xdr:col>15</xdr:col>
      <xdr:colOff>101600</xdr:colOff>
      <xdr:row>34</xdr:row>
      <xdr:rowOff>79647</xdr:rowOff>
    </xdr:to>
    <xdr:sp macro="" textlink="">
      <xdr:nvSpPr>
        <xdr:cNvPr id="78" name="楕円 77">
          <a:extLst>
            <a:ext uri="{FF2B5EF4-FFF2-40B4-BE49-F238E27FC236}">
              <a16:creationId xmlns:a16="http://schemas.microsoft.com/office/drawing/2014/main" id="{8858F865-0FCD-4459-ACF8-1CBDBD7293BF}"/>
            </a:ext>
          </a:extLst>
        </xdr:cNvPr>
        <xdr:cNvSpPr/>
      </xdr:nvSpPr>
      <xdr:spPr>
        <a:xfrm>
          <a:off x="2571750" y="580734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28847</xdr:rowOff>
    </xdr:from>
    <xdr:to>
      <xdr:col>19</xdr:col>
      <xdr:colOff>177800</xdr:colOff>
      <xdr:row>34</xdr:row>
      <xdr:rowOff>94161</xdr:rowOff>
    </xdr:to>
    <xdr:cxnSp macro="">
      <xdr:nvCxnSpPr>
        <xdr:cNvPr id="79" name="直線コネクタ 78">
          <a:extLst>
            <a:ext uri="{FF2B5EF4-FFF2-40B4-BE49-F238E27FC236}">
              <a16:creationId xmlns:a16="http://schemas.microsoft.com/office/drawing/2014/main" id="{712B7193-8DB7-49BF-B793-69F11CC3C8D8}"/>
            </a:ext>
          </a:extLst>
        </xdr:cNvPr>
        <xdr:cNvCxnSpPr/>
      </xdr:nvCxnSpPr>
      <xdr:spPr>
        <a:xfrm>
          <a:off x="2626360" y="5856242"/>
          <a:ext cx="805180" cy="7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84183</xdr:rowOff>
    </xdr:from>
    <xdr:to>
      <xdr:col>10</xdr:col>
      <xdr:colOff>165100</xdr:colOff>
      <xdr:row>34</xdr:row>
      <xdr:rowOff>14333</xdr:rowOff>
    </xdr:to>
    <xdr:sp macro="" textlink="">
      <xdr:nvSpPr>
        <xdr:cNvPr id="80" name="楕円 79">
          <a:extLst>
            <a:ext uri="{FF2B5EF4-FFF2-40B4-BE49-F238E27FC236}">
              <a16:creationId xmlns:a16="http://schemas.microsoft.com/office/drawing/2014/main" id="{714D5B07-577D-4A43-8CB0-04FC3DFAA17B}"/>
            </a:ext>
          </a:extLst>
        </xdr:cNvPr>
        <xdr:cNvSpPr/>
      </xdr:nvSpPr>
      <xdr:spPr>
        <a:xfrm>
          <a:off x="1774190" y="574393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134983</xdr:rowOff>
    </xdr:from>
    <xdr:to>
      <xdr:col>15</xdr:col>
      <xdr:colOff>50800</xdr:colOff>
      <xdr:row>34</xdr:row>
      <xdr:rowOff>28847</xdr:rowOff>
    </xdr:to>
    <xdr:cxnSp macro="">
      <xdr:nvCxnSpPr>
        <xdr:cNvPr id="81" name="直線コネクタ 80">
          <a:extLst>
            <a:ext uri="{FF2B5EF4-FFF2-40B4-BE49-F238E27FC236}">
              <a16:creationId xmlns:a16="http://schemas.microsoft.com/office/drawing/2014/main" id="{54E10099-3B8D-4DA2-8B7D-B07D8CDD1C3C}"/>
            </a:ext>
          </a:extLst>
        </xdr:cNvPr>
        <xdr:cNvCxnSpPr/>
      </xdr:nvCxnSpPr>
      <xdr:spPr>
        <a:xfrm>
          <a:off x="1828800" y="5789023"/>
          <a:ext cx="797560" cy="6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17236</xdr:rowOff>
    </xdr:from>
    <xdr:to>
      <xdr:col>6</xdr:col>
      <xdr:colOff>38100</xdr:colOff>
      <xdr:row>33</xdr:row>
      <xdr:rowOff>118836</xdr:rowOff>
    </xdr:to>
    <xdr:sp macro="" textlink="">
      <xdr:nvSpPr>
        <xdr:cNvPr id="82" name="楕円 81">
          <a:extLst>
            <a:ext uri="{FF2B5EF4-FFF2-40B4-BE49-F238E27FC236}">
              <a16:creationId xmlns:a16="http://schemas.microsoft.com/office/drawing/2014/main" id="{02F7BEB7-7CDD-4A9A-B6CC-B3D1CD131900}"/>
            </a:ext>
          </a:extLst>
        </xdr:cNvPr>
        <xdr:cNvSpPr/>
      </xdr:nvSpPr>
      <xdr:spPr>
        <a:xfrm>
          <a:off x="988060" y="567889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68036</xdr:rowOff>
    </xdr:from>
    <xdr:to>
      <xdr:col>10</xdr:col>
      <xdr:colOff>114300</xdr:colOff>
      <xdr:row>33</xdr:row>
      <xdr:rowOff>134983</xdr:rowOff>
    </xdr:to>
    <xdr:cxnSp macro="">
      <xdr:nvCxnSpPr>
        <xdr:cNvPr id="83" name="直線コネクタ 82">
          <a:extLst>
            <a:ext uri="{FF2B5EF4-FFF2-40B4-BE49-F238E27FC236}">
              <a16:creationId xmlns:a16="http://schemas.microsoft.com/office/drawing/2014/main" id="{733DB64F-7633-48DE-B9CD-0E3BA7A7DB96}"/>
            </a:ext>
          </a:extLst>
        </xdr:cNvPr>
        <xdr:cNvCxnSpPr/>
      </xdr:nvCxnSpPr>
      <xdr:spPr>
        <a:xfrm>
          <a:off x="1031240" y="5723981"/>
          <a:ext cx="797560" cy="65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158949</xdr:rowOff>
    </xdr:from>
    <xdr:ext cx="405111" cy="259045"/>
    <xdr:sp macro="" textlink="">
      <xdr:nvSpPr>
        <xdr:cNvPr id="84" name="n_1aveValue【図書館】&#10;有形固定資産減価償却率">
          <a:extLst>
            <a:ext uri="{FF2B5EF4-FFF2-40B4-BE49-F238E27FC236}">
              <a16:creationId xmlns:a16="http://schemas.microsoft.com/office/drawing/2014/main" id="{B458F435-B621-44D0-B72F-8FC74447E760}"/>
            </a:ext>
          </a:extLst>
        </xdr:cNvPr>
        <xdr:cNvSpPr txBox="1"/>
      </xdr:nvSpPr>
      <xdr:spPr>
        <a:xfrm>
          <a:off x="3239144" y="650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131190</xdr:rowOff>
    </xdr:from>
    <xdr:ext cx="405111" cy="259045"/>
    <xdr:sp macro="" textlink="">
      <xdr:nvSpPr>
        <xdr:cNvPr id="85" name="n_2aveValue【図書館】&#10;有形固定資産減価償却率">
          <a:extLst>
            <a:ext uri="{FF2B5EF4-FFF2-40B4-BE49-F238E27FC236}">
              <a16:creationId xmlns:a16="http://schemas.microsoft.com/office/drawing/2014/main" id="{9266A33E-8DB8-47A8-BD56-750E9D762D70}"/>
            </a:ext>
          </a:extLst>
        </xdr:cNvPr>
        <xdr:cNvSpPr txBox="1"/>
      </xdr:nvSpPr>
      <xdr:spPr>
        <a:xfrm>
          <a:off x="2439044" y="6478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116494</xdr:rowOff>
    </xdr:from>
    <xdr:ext cx="405111" cy="259045"/>
    <xdr:sp macro="" textlink="">
      <xdr:nvSpPr>
        <xdr:cNvPr id="86" name="n_3aveValue【図書館】&#10;有形固定資産減価償却率">
          <a:extLst>
            <a:ext uri="{FF2B5EF4-FFF2-40B4-BE49-F238E27FC236}">
              <a16:creationId xmlns:a16="http://schemas.microsoft.com/office/drawing/2014/main" id="{3EB8479F-7FE9-4C60-9360-794A596A5C94}"/>
            </a:ext>
          </a:extLst>
        </xdr:cNvPr>
        <xdr:cNvSpPr txBox="1"/>
      </xdr:nvSpPr>
      <xdr:spPr>
        <a:xfrm>
          <a:off x="1641484" y="646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108330</xdr:rowOff>
    </xdr:from>
    <xdr:ext cx="405111" cy="259045"/>
    <xdr:sp macro="" textlink="">
      <xdr:nvSpPr>
        <xdr:cNvPr id="87" name="n_4aveValue【図書館】&#10;有形固定資産減価償却率">
          <a:extLst>
            <a:ext uri="{FF2B5EF4-FFF2-40B4-BE49-F238E27FC236}">
              <a16:creationId xmlns:a16="http://schemas.microsoft.com/office/drawing/2014/main" id="{A8BFCC6D-DA1C-4CD7-BCFF-B1F6AA690F9F}"/>
            </a:ext>
          </a:extLst>
        </xdr:cNvPr>
        <xdr:cNvSpPr txBox="1"/>
      </xdr:nvSpPr>
      <xdr:spPr>
        <a:xfrm>
          <a:off x="855354" y="645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161488</xdr:rowOff>
    </xdr:from>
    <xdr:ext cx="405111" cy="259045"/>
    <xdr:sp macro="" textlink="">
      <xdr:nvSpPr>
        <xdr:cNvPr id="88" name="n_1mainValue【図書館】&#10;有形固定資産減価償却率">
          <a:extLst>
            <a:ext uri="{FF2B5EF4-FFF2-40B4-BE49-F238E27FC236}">
              <a16:creationId xmlns:a16="http://schemas.microsoft.com/office/drawing/2014/main" id="{F3BD368C-E0C4-4035-BF73-F94C6CC86819}"/>
            </a:ext>
          </a:extLst>
        </xdr:cNvPr>
        <xdr:cNvSpPr txBox="1"/>
      </xdr:nvSpPr>
      <xdr:spPr>
        <a:xfrm>
          <a:off x="3239144" y="564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96174</xdr:rowOff>
    </xdr:from>
    <xdr:ext cx="405111" cy="259045"/>
    <xdr:sp macro="" textlink="">
      <xdr:nvSpPr>
        <xdr:cNvPr id="89" name="n_2mainValue【図書館】&#10;有形固定資産減価償却率">
          <a:extLst>
            <a:ext uri="{FF2B5EF4-FFF2-40B4-BE49-F238E27FC236}">
              <a16:creationId xmlns:a16="http://schemas.microsoft.com/office/drawing/2014/main" id="{B157987C-3C79-4861-A837-9981C7790428}"/>
            </a:ext>
          </a:extLst>
        </xdr:cNvPr>
        <xdr:cNvSpPr txBox="1"/>
      </xdr:nvSpPr>
      <xdr:spPr>
        <a:xfrm>
          <a:off x="2439044" y="557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32</xdr:row>
      <xdr:rowOff>30860</xdr:rowOff>
    </xdr:from>
    <xdr:ext cx="340478" cy="259045"/>
    <xdr:sp macro="" textlink="">
      <xdr:nvSpPr>
        <xdr:cNvPr id="90" name="n_3mainValue【図書館】&#10;有形固定資産減価償却率">
          <a:extLst>
            <a:ext uri="{FF2B5EF4-FFF2-40B4-BE49-F238E27FC236}">
              <a16:creationId xmlns:a16="http://schemas.microsoft.com/office/drawing/2014/main" id="{61554A90-BD6E-43BB-86A1-0768E994124A}"/>
            </a:ext>
          </a:extLst>
        </xdr:cNvPr>
        <xdr:cNvSpPr txBox="1"/>
      </xdr:nvSpPr>
      <xdr:spPr>
        <a:xfrm>
          <a:off x="1673801" y="55153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31</xdr:row>
      <xdr:rowOff>135363</xdr:rowOff>
    </xdr:from>
    <xdr:ext cx="340478" cy="259045"/>
    <xdr:sp macro="" textlink="">
      <xdr:nvSpPr>
        <xdr:cNvPr id="91" name="n_4mainValue【図書館】&#10;有形固定資産減価償却率">
          <a:extLst>
            <a:ext uri="{FF2B5EF4-FFF2-40B4-BE49-F238E27FC236}">
              <a16:creationId xmlns:a16="http://schemas.microsoft.com/office/drawing/2014/main" id="{031094AC-6FC7-4D88-9A17-C549F3602286}"/>
            </a:ext>
          </a:extLst>
        </xdr:cNvPr>
        <xdr:cNvSpPr txBox="1"/>
      </xdr:nvSpPr>
      <xdr:spPr>
        <a:xfrm>
          <a:off x="866716" y="54465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2088B3C-3BB3-49CF-B40B-BE2BD93A901C}"/>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7762F9A-18F6-4875-A24A-2CF2E4A83968}"/>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1AFB542-D593-4328-BF0F-DC62279914F5}"/>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2A252C7B-4764-489B-84E3-18E90A442474}"/>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C540B438-65B5-4AC2-B5E2-BF28D2C06CDE}"/>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3F0149D-82CE-4439-8073-C295E4289542}"/>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73BEA10-FF68-454F-B8AD-D680937644A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76B62FE-1C67-45C2-9D06-3EA40799B6A9}"/>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5C6072D-0D8A-4A4D-BE2F-925BA2DA365F}"/>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319DB589-E838-44C7-AEFB-004428FB92B4}"/>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569344E4-FFAD-4132-A1B6-2F16AAFF60A5}"/>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3394C525-22C4-4F09-9DD0-2876457F1405}"/>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7BDBCDBE-B915-480E-BE3D-BA05ABEFFBE2}"/>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DDA45B51-035A-48B0-BC08-7096CA35A9DE}"/>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955CB514-96F7-4EAA-B5C1-EA0FC37688F9}"/>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EEFBF9CA-452E-4BD6-AA62-A93391C39FB9}"/>
            </a:ext>
          </a:extLst>
        </xdr:cNvPr>
        <xdr:cNvSpPr txBox="1"/>
      </xdr:nvSpPr>
      <xdr:spPr>
        <a:xfrm>
          <a:off x="5527221"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EC9AB967-776E-4194-8A02-1E2ACA16C70F}"/>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69CFDB2C-7016-4897-9E91-39A0B3A4AC42}"/>
            </a:ext>
          </a:extLst>
        </xdr:cNvPr>
        <xdr:cNvSpPr txBox="1"/>
      </xdr:nvSpPr>
      <xdr:spPr>
        <a:xfrm>
          <a:off x="5527221"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5CB7C8B-A60E-4C56-832E-80D2A87F810B}"/>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DC8EA888-990A-4C52-92FA-687D5BDE56E3}"/>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19579C98-61C9-4E2A-BD52-8A3806BECFB9}"/>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5334</xdr:rowOff>
    </xdr:from>
    <xdr:to>
      <xdr:col>54</xdr:col>
      <xdr:colOff>189865</xdr:colOff>
      <xdr:row>41</xdr:row>
      <xdr:rowOff>60198</xdr:rowOff>
    </xdr:to>
    <xdr:cxnSp macro="">
      <xdr:nvCxnSpPr>
        <xdr:cNvPr id="113" name="直線コネクタ 112">
          <a:extLst>
            <a:ext uri="{FF2B5EF4-FFF2-40B4-BE49-F238E27FC236}">
              <a16:creationId xmlns:a16="http://schemas.microsoft.com/office/drawing/2014/main" id="{5FC3D6B3-19DB-40B2-ADB7-8EA3B383314A}"/>
            </a:ext>
          </a:extLst>
        </xdr:cNvPr>
        <xdr:cNvCxnSpPr/>
      </xdr:nvCxnSpPr>
      <xdr:spPr>
        <a:xfrm flipV="1">
          <a:off x="9429115" y="5665089"/>
          <a:ext cx="0" cy="142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64025</xdr:rowOff>
    </xdr:from>
    <xdr:ext cx="469744" cy="259045"/>
    <xdr:sp macro="" textlink="">
      <xdr:nvSpPr>
        <xdr:cNvPr id="114" name="【図書館】&#10;一人当たり面積最小値テキスト">
          <a:extLst>
            <a:ext uri="{FF2B5EF4-FFF2-40B4-BE49-F238E27FC236}">
              <a16:creationId xmlns:a16="http://schemas.microsoft.com/office/drawing/2014/main" id="{E391E99B-F435-4B1C-BE42-6AD513037FB6}"/>
            </a:ext>
          </a:extLst>
        </xdr:cNvPr>
        <xdr:cNvSpPr txBox="1"/>
      </xdr:nvSpPr>
      <xdr:spPr>
        <a:xfrm>
          <a:off x="9467850" y="7089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60198</xdr:rowOff>
    </xdr:from>
    <xdr:to>
      <xdr:col>55</xdr:col>
      <xdr:colOff>88900</xdr:colOff>
      <xdr:row>41</xdr:row>
      <xdr:rowOff>60198</xdr:rowOff>
    </xdr:to>
    <xdr:cxnSp macro="">
      <xdr:nvCxnSpPr>
        <xdr:cNvPr id="115" name="直線コネクタ 114">
          <a:extLst>
            <a:ext uri="{FF2B5EF4-FFF2-40B4-BE49-F238E27FC236}">
              <a16:creationId xmlns:a16="http://schemas.microsoft.com/office/drawing/2014/main" id="{E7428CCA-BB10-4E6C-A71C-E403E40DF26A}"/>
            </a:ext>
          </a:extLst>
        </xdr:cNvPr>
        <xdr:cNvCxnSpPr/>
      </xdr:nvCxnSpPr>
      <xdr:spPr>
        <a:xfrm>
          <a:off x="9356090" y="708583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123461</xdr:rowOff>
    </xdr:from>
    <xdr:ext cx="469744" cy="259045"/>
    <xdr:sp macro="" textlink="">
      <xdr:nvSpPr>
        <xdr:cNvPr id="116" name="【図書館】&#10;一人当たり面積最大値テキスト">
          <a:extLst>
            <a:ext uri="{FF2B5EF4-FFF2-40B4-BE49-F238E27FC236}">
              <a16:creationId xmlns:a16="http://schemas.microsoft.com/office/drawing/2014/main" id="{09D06E24-1368-4BEC-9B96-94438EC9AA17}"/>
            </a:ext>
          </a:extLst>
        </xdr:cNvPr>
        <xdr:cNvSpPr txBox="1"/>
      </xdr:nvSpPr>
      <xdr:spPr>
        <a:xfrm>
          <a:off x="9467850" y="544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5334</xdr:rowOff>
    </xdr:from>
    <xdr:to>
      <xdr:col>55</xdr:col>
      <xdr:colOff>88900</xdr:colOff>
      <xdr:row>33</xdr:row>
      <xdr:rowOff>5334</xdr:rowOff>
    </xdr:to>
    <xdr:cxnSp macro="">
      <xdr:nvCxnSpPr>
        <xdr:cNvPr id="117" name="直線コネクタ 116">
          <a:extLst>
            <a:ext uri="{FF2B5EF4-FFF2-40B4-BE49-F238E27FC236}">
              <a16:creationId xmlns:a16="http://schemas.microsoft.com/office/drawing/2014/main" id="{79D6A64A-BDA2-4A67-AF63-814D33E6CB62}"/>
            </a:ext>
          </a:extLst>
        </xdr:cNvPr>
        <xdr:cNvCxnSpPr/>
      </xdr:nvCxnSpPr>
      <xdr:spPr>
        <a:xfrm>
          <a:off x="9356090" y="566508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108983</xdr:rowOff>
    </xdr:from>
    <xdr:ext cx="469744" cy="259045"/>
    <xdr:sp macro="" textlink="">
      <xdr:nvSpPr>
        <xdr:cNvPr id="118" name="【図書館】&#10;一人当たり面積平均値テキスト">
          <a:extLst>
            <a:ext uri="{FF2B5EF4-FFF2-40B4-BE49-F238E27FC236}">
              <a16:creationId xmlns:a16="http://schemas.microsoft.com/office/drawing/2014/main" id="{85C379F6-7857-4706-A036-AC6636678D1C}"/>
            </a:ext>
          </a:extLst>
        </xdr:cNvPr>
        <xdr:cNvSpPr txBox="1"/>
      </xdr:nvSpPr>
      <xdr:spPr>
        <a:xfrm>
          <a:off x="9467850" y="6622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130556</xdr:rowOff>
    </xdr:from>
    <xdr:to>
      <xdr:col>55</xdr:col>
      <xdr:colOff>50800</xdr:colOff>
      <xdr:row>39</xdr:row>
      <xdr:rowOff>60706</xdr:rowOff>
    </xdr:to>
    <xdr:sp macro="" textlink="">
      <xdr:nvSpPr>
        <xdr:cNvPr id="119" name="フローチャート: 判断 118">
          <a:extLst>
            <a:ext uri="{FF2B5EF4-FFF2-40B4-BE49-F238E27FC236}">
              <a16:creationId xmlns:a16="http://schemas.microsoft.com/office/drawing/2014/main" id="{EFA517C0-7A08-4467-B55F-FF89D55D9E93}"/>
            </a:ext>
          </a:extLst>
        </xdr:cNvPr>
        <xdr:cNvSpPr/>
      </xdr:nvSpPr>
      <xdr:spPr>
        <a:xfrm>
          <a:off x="9394190" y="6649466"/>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a:extLst>
            <a:ext uri="{FF2B5EF4-FFF2-40B4-BE49-F238E27FC236}">
              <a16:creationId xmlns:a16="http://schemas.microsoft.com/office/drawing/2014/main" id="{C21BD85E-F356-4B38-ADCE-0869AED169B4}"/>
            </a:ext>
          </a:extLst>
        </xdr:cNvPr>
        <xdr:cNvSpPr/>
      </xdr:nvSpPr>
      <xdr:spPr>
        <a:xfrm>
          <a:off x="8632190" y="666394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157988</xdr:rowOff>
    </xdr:from>
    <xdr:to>
      <xdr:col>46</xdr:col>
      <xdr:colOff>38100</xdr:colOff>
      <xdr:row>39</xdr:row>
      <xdr:rowOff>88138</xdr:rowOff>
    </xdr:to>
    <xdr:sp macro="" textlink="">
      <xdr:nvSpPr>
        <xdr:cNvPr id="121" name="フローチャート: 判断 120">
          <a:extLst>
            <a:ext uri="{FF2B5EF4-FFF2-40B4-BE49-F238E27FC236}">
              <a16:creationId xmlns:a16="http://schemas.microsoft.com/office/drawing/2014/main" id="{836D4419-94A1-4166-A63E-CAEB16CBE742}"/>
            </a:ext>
          </a:extLst>
        </xdr:cNvPr>
        <xdr:cNvSpPr/>
      </xdr:nvSpPr>
      <xdr:spPr>
        <a:xfrm>
          <a:off x="7846060" y="667499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157988</xdr:rowOff>
    </xdr:from>
    <xdr:to>
      <xdr:col>41</xdr:col>
      <xdr:colOff>101600</xdr:colOff>
      <xdr:row>39</xdr:row>
      <xdr:rowOff>88138</xdr:rowOff>
    </xdr:to>
    <xdr:sp macro="" textlink="">
      <xdr:nvSpPr>
        <xdr:cNvPr id="122" name="フローチャート: 判断 121">
          <a:extLst>
            <a:ext uri="{FF2B5EF4-FFF2-40B4-BE49-F238E27FC236}">
              <a16:creationId xmlns:a16="http://schemas.microsoft.com/office/drawing/2014/main" id="{B389501A-9644-4C7B-8167-F8F31E6425C0}"/>
            </a:ext>
          </a:extLst>
        </xdr:cNvPr>
        <xdr:cNvSpPr/>
      </xdr:nvSpPr>
      <xdr:spPr>
        <a:xfrm>
          <a:off x="7029450" y="66749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157988</xdr:rowOff>
    </xdr:from>
    <xdr:to>
      <xdr:col>36</xdr:col>
      <xdr:colOff>165100</xdr:colOff>
      <xdr:row>39</xdr:row>
      <xdr:rowOff>88138</xdr:rowOff>
    </xdr:to>
    <xdr:sp macro="" textlink="">
      <xdr:nvSpPr>
        <xdr:cNvPr id="123" name="フローチャート: 判断 122">
          <a:extLst>
            <a:ext uri="{FF2B5EF4-FFF2-40B4-BE49-F238E27FC236}">
              <a16:creationId xmlns:a16="http://schemas.microsoft.com/office/drawing/2014/main" id="{B778A844-A1EA-4ACC-A5B5-50E85A1AD1BB}"/>
            </a:ext>
          </a:extLst>
        </xdr:cNvPr>
        <xdr:cNvSpPr/>
      </xdr:nvSpPr>
      <xdr:spPr>
        <a:xfrm>
          <a:off x="6231890" y="667499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80E1077-A4C8-4F73-8C68-346D6DAB2C90}"/>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3865318-9FA4-458B-8D55-F6E1E700CB0A}"/>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0C2B748-4BE4-4AA1-AE57-DEF81440DC2B}"/>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61B5DC8-210F-4531-B931-529C97308BC3}"/>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911F1D9-9D1C-46B3-A192-E400D6F62E53}"/>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36830</xdr:rowOff>
    </xdr:from>
    <xdr:to>
      <xdr:col>55</xdr:col>
      <xdr:colOff>50800</xdr:colOff>
      <xdr:row>37</xdr:row>
      <xdr:rowOff>138430</xdr:rowOff>
    </xdr:to>
    <xdr:sp macro="" textlink="">
      <xdr:nvSpPr>
        <xdr:cNvPr id="129" name="楕円 128">
          <a:extLst>
            <a:ext uri="{FF2B5EF4-FFF2-40B4-BE49-F238E27FC236}">
              <a16:creationId xmlns:a16="http://schemas.microsoft.com/office/drawing/2014/main" id="{97851760-9856-4D78-B1A8-59F50D321748}"/>
            </a:ext>
          </a:extLst>
        </xdr:cNvPr>
        <xdr:cNvSpPr/>
      </xdr:nvSpPr>
      <xdr:spPr>
        <a:xfrm>
          <a:off x="9394190" y="638048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59707</xdr:rowOff>
    </xdr:from>
    <xdr:ext cx="469744" cy="259045"/>
    <xdr:sp macro="" textlink="">
      <xdr:nvSpPr>
        <xdr:cNvPr id="130" name="【図書館】&#10;一人当たり面積該当値テキスト">
          <a:extLst>
            <a:ext uri="{FF2B5EF4-FFF2-40B4-BE49-F238E27FC236}">
              <a16:creationId xmlns:a16="http://schemas.microsoft.com/office/drawing/2014/main" id="{D2C96A28-9994-46F9-B705-C177F717E890}"/>
            </a:ext>
          </a:extLst>
        </xdr:cNvPr>
        <xdr:cNvSpPr txBox="1"/>
      </xdr:nvSpPr>
      <xdr:spPr>
        <a:xfrm>
          <a:off x="9467850" y="622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27686</xdr:rowOff>
    </xdr:from>
    <xdr:to>
      <xdr:col>50</xdr:col>
      <xdr:colOff>165100</xdr:colOff>
      <xdr:row>37</xdr:row>
      <xdr:rowOff>129286</xdr:rowOff>
    </xdr:to>
    <xdr:sp macro="" textlink="">
      <xdr:nvSpPr>
        <xdr:cNvPr id="131" name="楕円 130">
          <a:extLst>
            <a:ext uri="{FF2B5EF4-FFF2-40B4-BE49-F238E27FC236}">
              <a16:creationId xmlns:a16="http://schemas.microsoft.com/office/drawing/2014/main" id="{BA4DD023-0C59-450F-A4C5-AF0B3F891D17}"/>
            </a:ext>
          </a:extLst>
        </xdr:cNvPr>
        <xdr:cNvSpPr/>
      </xdr:nvSpPr>
      <xdr:spPr>
        <a:xfrm>
          <a:off x="8632190" y="6369431"/>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78486</xdr:rowOff>
    </xdr:from>
    <xdr:to>
      <xdr:col>55</xdr:col>
      <xdr:colOff>0</xdr:colOff>
      <xdr:row>37</xdr:row>
      <xdr:rowOff>87630</xdr:rowOff>
    </xdr:to>
    <xdr:cxnSp macro="">
      <xdr:nvCxnSpPr>
        <xdr:cNvPr id="132" name="直線コネクタ 131">
          <a:extLst>
            <a:ext uri="{FF2B5EF4-FFF2-40B4-BE49-F238E27FC236}">
              <a16:creationId xmlns:a16="http://schemas.microsoft.com/office/drawing/2014/main" id="{6D0D73FB-DDE9-4DA7-A609-AB3D81A54128}"/>
            </a:ext>
          </a:extLst>
        </xdr:cNvPr>
        <xdr:cNvCxnSpPr/>
      </xdr:nvCxnSpPr>
      <xdr:spPr>
        <a:xfrm>
          <a:off x="8686800" y="6422136"/>
          <a:ext cx="74295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27686</xdr:rowOff>
    </xdr:from>
    <xdr:to>
      <xdr:col>46</xdr:col>
      <xdr:colOff>38100</xdr:colOff>
      <xdr:row>37</xdr:row>
      <xdr:rowOff>129286</xdr:rowOff>
    </xdr:to>
    <xdr:sp macro="" textlink="">
      <xdr:nvSpPr>
        <xdr:cNvPr id="133" name="楕円 132">
          <a:extLst>
            <a:ext uri="{FF2B5EF4-FFF2-40B4-BE49-F238E27FC236}">
              <a16:creationId xmlns:a16="http://schemas.microsoft.com/office/drawing/2014/main" id="{9B10D7A0-9CDB-471A-A599-F818C3FF6614}"/>
            </a:ext>
          </a:extLst>
        </xdr:cNvPr>
        <xdr:cNvSpPr/>
      </xdr:nvSpPr>
      <xdr:spPr>
        <a:xfrm>
          <a:off x="7846060" y="636943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78486</xdr:rowOff>
    </xdr:from>
    <xdr:to>
      <xdr:col>50</xdr:col>
      <xdr:colOff>114300</xdr:colOff>
      <xdr:row>37</xdr:row>
      <xdr:rowOff>78486</xdr:rowOff>
    </xdr:to>
    <xdr:cxnSp macro="">
      <xdr:nvCxnSpPr>
        <xdr:cNvPr id="134" name="直線コネクタ 133">
          <a:extLst>
            <a:ext uri="{FF2B5EF4-FFF2-40B4-BE49-F238E27FC236}">
              <a16:creationId xmlns:a16="http://schemas.microsoft.com/office/drawing/2014/main" id="{5D55392E-6ECC-4F2A-A405-9C2A7FC1B248}"/>
            </a:ext>
          </a:extLst>
        </xdr:cNvPr>
        <xdr:cNvCxnSpPr/>
      </xdr:nvCxnSpPr>
      <xdr:spPr>
        <a:xfrm>
          <a:off x="7889240" y="642213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18542</xdr:rowOff>
    </xdr:from>
    <xdr:to>
      <xdr:col>41</xdr:col>
      <xdr:colOff>101600</xdr:colOff>
      <xdr:row>37</xdr:row>
      <xdr:rowOff>120142</xdr:rowOff>
    </xdr:to>
    <xdr:sp macro="" textlink="">
      <xdr:nvSpPr>
        <xdr:cNvPr id="135" name="楕円 134">
          <a:extLst>
            <a:ext uri="{FF2B5EF4-FFF2-40B4-BE49-F238E27FC236}">
              <a16:creationId xmlns:a16="http://schemas.microsoft.com/office/drawing/2014/main" id="{E197AE23-3306-497D-AB75-9A4F5E2D92A5}"/>
            </a:ext>
          </a:extLst>
        </xdr:cNvPr>
        <xdr:cNvSpPr/>
      </xdr:nvSpPr>
      <xdr:spPr>
        <a:xfrm>
          <a:off x="7029450" y="636600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69342</xdr:rowOff>
    </xdr:from>
    <xdr:to>
      <xdr:col>45</xdr:col>
      <xdr:colOff>177800</xdr:colOff>
      <xdr:row>37</xdr:row>
      <xdr:rowOff>78486</xdr:rowOff>
    </xdr:to>
    <xdr:cxnSp macro="">
      <xdr:nvCxnSpPr>
        <xdr:cNvPr id="136" name="直線コネクタ 135">
          <a:extLst>
            <a:ext uri="{FF2B5EF4-FFF2-40B4-BE49-F238E27FC236}">
              <a16:creationId xmlns:a16="http://schemas.microsoft.com/office/drawing/2014/main" id="{DB777663-73D9-4904-AB5F-12235BCC67DF}"/>
            </a:ext>
          </a:extLst>
        </xdr:cNvPr>
        <xdr:cNvCxnSpPr/>
      </xdr:nvCxnSpPr>
      <xdr:spPr>
        <a:xfrm>
          <a:off x="7084060" y="6411087"/>
          <a:ext cx="80518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9398</xdr:rowOff>
    </xdr:from>
    <xdr:to>
      <xdr:col>36</xdr:col>
      <xdr:colOff>165100</xdr:colOff>
      <xdr:row>37</xdr:row>
      <xdr:rowOff>110998</xdr:rowOff>
    </xdr:to>
    <xdr:sp macro="" textlink="">
      <xdr:nvSpPr>
        <xdr:cNvPr id="137" name="楕円 136">
          <a:extLst>
            <a:ext uri="{FF2B5EF4-FFF2-40B4-BE49-F238E27FC236}">
              <a16:creationId xmlns:a16="http://schemas.microsoft.com/office/drawing/2014/main" id="{CD5ED6B5-5FC5-44BC-9DB7-A8075A7BECE2}"/>
            </a:ext>
          </a:extLst>
        </xdr:cNvPr>
        <xdr:cNvSpPr/>
      </xdr:nvSpPr>
      <xdr:spPr>
        <a:xfrm>
          <a:off x="6231890" y="635495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60198</xdr:rowOff>
    </xdr:from>
    <xdr:to>
      <xdr:col>41</xdr:col>
      <xdr:colOff>50800</xdr:colOff>
      <xdr:row>37</xdr:row>
      <xdr:rowOff>69342</xdr:rowOff>
    </xdr:to>
    <xdr:cxnSp macro="">
      <xdr:nvCxnSpPr>
        <xdr:cNvPr id="138" name="直線コネクタ 137">
          <a:extLst>
            <a:ext uri="{FF2B5EF4-FFF2-40B4-BE49-F238E27FC236}">
              <a16:creationId xmlns:a16="http://schemas.microsoft.com/office/drawing/2014/main" id="{85C7909B-F765-4929-852F-FFB6693AAAB9}"/>
            </a:ext>
          </a:extLst>
        </xdr:cNvPr>
        <xdr:cNvCxnSpPr/>
      </xdr:nvCxnSpPr>
      <xdr:spPr>
        <a:xfrm>
          <a:off x="6286500" y="6400038"/>
          <a:ext cx="79756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70121</xdr:rowOff>
    </xdr:from>
    <xdr:ext cx="469744" cy="259045"/>
    <xdr:sp macro="" textlink="">
      <xdr:nvSpPr>
        <xdr:cNvPr id="139" name="n_1aveValue【図書館】&#10;一人当たり面積">
          <a:extLst>
            <a:ext uri="{FF2B5EF4-FFF2-40B4-BE49-F238E27FC236}">
              <a16:creationId xmlns:a16="http://schemas.microsoft.com/office/drawing/2014/main" id="{04F51AC2-BBB8-4662-A15C-9D2A123D46F4}"/>
            </a:ext>
          </a:extLst>
        </xdr:cNvPr>
        <xdr:cNvSpPr txBox="1"/>
      </xdr:nvSpPr>
      <xdr:spPr>
        <a:xfrm>
          <a:off x="8454467" y="675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79265</xdr:rowOff>
    </xdr:from>
    <xdr:ext cx="469744" cy="259045"/>
    <xdr:sp macro="" textlink="">
      <xdr:nvSpPr>
        <xdr:cNvPr id="140" name="n_2aveValue【図書館】&#10;一人当たり面積">
          <a:extLst>
            <a:ext uri="{FF2B5EF4-FFF2-40B4-BE49-F238E27FC236}">
              <a16:creationId xmlns:a16="http://schemas.microsoft.com/office/drawing/2014/main" id="{C0A2C80C-2C9B-471A-ADCA-EAE68F8E4C39}"/>
            </a:ext>
          </a:extLst>
        </xdr:cNvPr>
        <xdr:cNvSpPr txBox="1"/>
      </xdr:nvSpPr>
      <xdr:spPr>
        <a:xfrm>
          <a:off x="767341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79265</xdr:rowOff>
    </xdr:from>
    <xdr:ext cx="469744" cy="259045"/>
    <xdr:sp macro="" textlink="">
      <xdr:nvSpPr>
        <xdr:cNvPr id="141" name="n_3aveValue【図書館】&#10;一人当たり面積">
          <a:extLst>
            <a:ext uri="{FF2B5EF4-FFF2-40B4-BE49-F238E27FC236}">
              <a16:creationId xmlns:a16="http://schemas.microsoft.com/office/drawing/2014/main" id="{5C96439E-C71F-4D97-8AA3-E5E64FABA685}"/>
            </a:ext>
          </a:extLst>
        </xdr:cNvPr>
        <xdr:cNvSpPr txBox="1"/>
      </xdr:nvSpPr>
      <xdr:spPr>
        <a:xfrm>
          <a:off x="6866332"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79265</xdr:rowOff>
    </xdr:from>
    <xdr:ext cx="469744" cy="259045"/>
    <xdr:sp macro="" textlink="">
      <xdr:nvSpPr>
        <xdr:cNvPr id="142" name="n_4aveValue【図書館】&#10;一人当たり面積">
          <a:extLst>
            <a:ext uri="{FF2B5EF4-FFF2-40B4-BE49-F238E27FC236}">
              <a16:creationId xmlns:a16="http://schemas.microsoft.com/office/drawing/2014/main" id="{AE823E17-4FB4-432C-A80B-0AF6EBFD9225}"/>
            </a:ext>
          </a:extLst>
        </xdr:cNvPr>
        <xdr:cNvSpPr txBox="1"/>
      </xdr:nvSpPr>
      <xdr:spPr>
        <a:xfrm>
          <a:off x="6068772"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145813</xdr:rowOff>
    </xdr:from>
    <xdr:ext cx="469744" cy="259045"/>
    <xdr:sp macro="" textlink="">
      <xdr:nvSpPr>
        <xdr:cNvPr id="143" name="n_1mainValue【図書館】&#10;一人当たり面積">
          <a:extLst>
            <a:ext uri="{FF2B5EF4-FFF2-40B4-BE49-F238E27FC236}">
              <a16:creationId xmlns:a16="http://schemas.microsoft.com/office/drawing/2014/main" id="{00B8C228-90A4-4A57-8C6A-76C2F119F787}"/>
            </a:ext>
          </a:extLst>
        </xdr:cNvPr>
        <xdr:cNvSpPr txBox="1"/>
      </xdr:nvSpPr>
      <xdr:spPr>
        <a:xfrm>
          <a:off x="8454467" y="614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145813</xdr:rowOff>
    </xdr:from>
    <xdr:ext cx="469744" cy="259045"/>
    <xdr:sp macro="" textlink="">
      <xdr:nvSpPr>
        <xdr:cNvPr id="144" name="n_2mainValue【図書館】&#10;一人当たり面積">
          <a:extLst>
            <a:ext uri="{FF2B5EF4-FFF2-40B4-BE49-F238E27FC236}">
              <a16:creationId xmlns:a16="http://schemas.microsoft.com/office/drawing/2014/main" id="{6394F983-BAA6-41C4-A511-38BFD0A8D1F8}"/>
            </a:ext>
          </a:extLst>
        </xdr:cNvPr>
        <xdr:cNvSpPr txBox="1"/>
      </xdr:nvSpPr>
      <xdr:spPr>
        <a:xfrm>
          <a:off x="7673417" y="614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136669</xdr:rowOff>
    </xdr:from>
    <xdr:ext cx="469744" cy="259045"/>
    <xdr:sp macro="" textlink="">
      <xdr:nvSpPr>
        <xdr:cNvPr id="145" name="n_3mainValue【図書館】&#10;一人当たり面積">
          <a:extLst>
            <a:ext uri="{FF2B5EF4-FFF2-40B4-BE49-F238E27FC236}">
              <a16:creationId xmlns:a16="http://schemas.microsoft.com/office/drawing/2014/main" id="{698D4F91-AEAF-436B-A051-EE92DFDEFB11}"/>
            </a:ext>
          </a:extLst>
        </xdr:cNvPr>
        <xdr:cNvSpPr txBox="1"/>
      </xdr:nvSpPr>
      <xdr:spPr>
        <a:xfrm>
          <a:off x="6866332" y="6133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127525</xdr:rowOff>
    </xdr:from>
    <xdr:ext cx="469744" cy="259045"/>
    <xdr:sp macro="" textlink="">
      <xdr:nvSpPr>
        <xdr:cNvPr id="146" name="n_4mainValue【図書館】&#10;一人当たり面積">
          <a:extLst>
            <a:ext uri="{FF2B5EF4-FFF2-40B4-BE49-F238E27FC236}">
              <a16:creationId xmlns:a16="http://schemas.microsoft.com/office/drawing/2014/main" id="{897E5F36-5F7B-468E-829A-30F528AE18DE}"/>
            </a:ext>
          </a:extLst>
        </xdr:cNvPr>
        <xdr:cNvSpPr txBox="1"/>
      </xdr:nvSpPr>
      <xdr:spPr>
        <a:xfrm>
          <a:off x="6068772" y="613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D520C7A2-3CDD-46DB-8C37-9C9AFFCCD050}"/>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DB871699-7B43-46A9-ABB7-EB036CBFB758}"/>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024297F-D5F5-4D79-94C6-5CE63CA550CA}"/>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4453CF2F-B17E-46BA-8FDD-3D414AA25473}"/>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ADABF9BC-B301-45D3-B78D-36B44002D7BB}"/>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9EE74CCB-F245-4865-8944-44E07E441651}"/>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8B8A073-41AF-4032-A532-FE1EFDF9B344}"/>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5D553630-7414-4434-82F7-3A18005A0950}"/>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4BC42907-5D0F-46E5-833C-DF2336965E42}"/>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442870B-6CAF-4DC3-9BFB-2F0021D5A249}"/>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D71C2A27-49BC-440D-8ABB-36CAEFC27B64}"/>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E68713A9-66A1-4FD8-9478-D07208B4D9BB}"/>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CF5DA93F-7175-44C0-BB29-6B854E7A4E57}"/>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A2B8EB71-6EF2-47BE-8FD3-5811464E179D}"/>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247D970D-943B-4852-A51E-4C816DDD006E}"/>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9EC4CF5B-969E-4C33-AE8F-FBAF40D9E8DB}"/>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76FC1F51-DC6A-4E04-8C41-CBCD57F2CEC4}"/>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B3E5CD2-7DF4-4743-84BD-63BEE8700529}"/>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83AE03F3-A439-4012-ABB1-6DC44ACC97D3}"/>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F85B09C5-E91A-46EB-856A-4167580E741F}"/>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66DB9934-4CF9-43C0-92D7-CF4050AF8E5C}"/>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8B182417-2FD5-42AC-8694-CD4757AD8321}"/>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A8F12739-4D07-4354-8F85-7436A3AB842F}"/>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112C29CA-60D5-4139-86CE-34F21B4CB145}"/>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78105</xdr:rowOff>
    </xdr:from>
    <xdr:to>
      <xdr:col>24</xdr:col>
      <xdr:colOff>62865</xdr:colOff>
      <xdr:row>64</xdr:row>
      <xdr:rowOff>47625</xdr:rowOff>
    </xdr:to>
    <xdr:cxnSp macro="">
      <xdr:nvCxnSpPr>
        <xdr:cNvPr id="171" name="直線コネクタ 170">
          <a:extLst>
            <a:ext uri="{FF2B5EF4-FFF2-40B4-BE49-F238E27FC236}">
              <a16:creationId xmlns:a16="http://schemas.microsoft.com/office/drawing/2014/main" id="{16005685-708B-4338-A93B-1B9E1F1D1FDE}"/>
            </a:ext>
          </a:extLst>
        </xdr:cNvPr>
        <xdr:cNvCxnSpPr/>
      </xdr:nvCxnSpPr>
      <xdr:spPr>
        <a:xfrm flipV="1">
          <a:off x="4173855" y="950785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51452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42F16027-0044-4D15-BDEE-4C94E5E2320C}"/>
            </a:ext>
          </a:extLst>
        </xdr:cNvPr>
        <xdr:cNvSpPr txBox="1"/>
      </xdr:nvSpPr>
      <xdr:spPr>
        <a:xfrm>
          <a:off x="4212590" y="1102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47625</xdr:rowOff>
    </xdr:from>
    <xdr:to>
      <xdr:col>24</xdr:col>
      <xdr:colOff>152400</xdr:colOff>
      <xdr:row>64</xdr:row>
      <xdr:rowOff>47625</xdr:rowOff>
    </xdr:to>
    <xdr:cxnSp macro="">
      <xdr:nvCxnSpPr>
        <xdr:cNvPr id="173" name="直線コネクタ 172">
          <a:extLst>
            <a:ext uri="{FF2B5EF4-FFF2-40B4-BE49-F238E27FC236}">
              <a16:creationId xmlns:a16="http://schemas.microsoft.com/office/drawing/2014/main" id="{B17FF60C-10C4-4BBD-AC88-5286818DA0A8}"/>
            </a:ext>
          </a:extLst>
        </xdr:cNvPr>
        <xdr:cNvCxnSpPr/>
      </xdr:nvCxnSpPr>
      <xdr:spPr>
        <a:xfrm>
          <a:off x="4112260" y="11022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24782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A9F3B9EE-34B2-4E4F-8F55-9AFCA1041FA1}"/>
            </a:ext>
          </a:extLst>
        </xdr:cNvPr>
        <xdr:cNvSpPr txBox="1"/>
      </xdr:nvSpPr>
      <xdr:spPr>
        <a:xfrm>
          <a:off x="4212590" y="927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78105</xdr:rowOff>
    </xdr:from>
    <xdr:to>
      <xdr:col>24</xdr:col>
      <xdr:colOff>152400</xdr:colOff>
      <xdr:row>55</xdr:row>
      <xdr:rowOff>78105</xdr:rowOff>
    </xdr:to>
    <xdr:cxnSp macro="">
      <xdr:nvCxnSpPr>
        <xdr:cNvPr id="175" name="直線コネクタ 174">
          <a:extLst>
            <a:ext uri="{FF2B5EF4-FFF2-40B4-BE49-F238E27FC236}">
              <a16:creationId xmlns:a16="http://schemas.microsoft.com/office/drawing/2014/main" id="{B18970CD-8AE1-484D-8FC3-1FD2D7E0F5F3}"/>
            </a:ext>
          </a:extLst>
        </xdr:cNvPr>
        <xdr:cNvCxnSpPr/>
      </xdr:nvCxnSpPr>
      <xdr:spPr>
        <a:xfrm>
          <a:off x="4112260" y="9507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47642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E591A79E-220B-4071-87F6-3C8634118129}"/>
            </a:ext>
          </a:extLst>
        </xdr:cNvPr>
        <xdr:cNvSpPr txBox="1"/>
      </xdr:nvSpPr>
      <xdr:spPr>
        <a:xfrm>
          <a:off x="4212590" y="1033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77" name="フローチャート: 判断 176">
          <a:extLst>
            <a:ext uri="{FF2B5EF4-FFF2-40B4-BE49-F238E27FC236}">
              <a16:creationId xmlns:a16="http://schemas.microsoft.com/office/drawing/2014/main" id="{D0BCE786-23A7-4655-A0E9-E0DE5036C2C3}"/>
            </a:ext>
          </a:extLst>
        </xdr:cNvPr>
        <xdr:cNvSpPr/>
      </xdr:nvSpPr>
      <xdr:spPr>
        <a:xfrm>
          <a:off x="4131310" y="103543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a:extLst>
            <a:ext uri="{FF2B5EF4-FFF2-40B4-BE49-F238E27FC236}">
              <a16:creationId xmlns:a16="http://schemas.microsoft.com/office/drawing/2014/main" id="{D1B218F2-1EEF-4C94-A285-F22CA912DBCC}"/>
            </a:ext>
          </a:extLst>
        </xdr:cNvPr>
        <xdr:cNvSpPr/>
      </xdr:nvSpPr>
      <xdr:spPr>
        <a:xfrm>
          <a:off x="3388360" y="1031240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9" name="フローチャート: 判断 178">
          <a:extLst>
            <a:ext uri="{FF2B5EF4-FFF2-40B4-BE49-F238E27FC236}">
              <a16:creationId xmlns:a16="http://schemas.microsoft.com/office/drawing/2014/main" id="{FF95E187-EDDA-42D0-8CBB-1F09D0261501}"/>
            </a:ext>
          </a:extLst>
        </xdr:cNvPr>
        <xdr:cNvSpPr/>
      </xdr:nvSpPr>
      <xdr:spPr>
        <a:xfrm>
          <a:off x="2571750" y="102990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a:extLst>
            <a:ext uri="{FF2B5EF4-FFF2-40B4-BE49-F238E27FC236}">
              <a16:creationId xmlns:a16="http://schemas.microsoft.com/office/drawing/2014/main" id="{DEEB4A70-8E11-4DBF-910A-99961A6493B8}"/>
            </a:ext>
          </a:extLst>
        </xdr:cNvPr>
        <xdr:cNvSpPr/>
      </xdr:nvSpPr>
      <xdr:spPr>
        <a:xfrm>
          <a:off x="1774190" y="1028382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1" name="フローチャート: 判断 180">
          <a:extLst>
            <a:ext uri="{FF2B5EF4-FFF2-40B4-BE49-F238E27FC236}">
              <a16:creationId xmlns:a16="http://schemas.microsoft.com/office/drawing/2014/main" id="{F4EE2AE0-6AC4-4A7E-AC47-F8DAE81EDD36}"/>
            </a:ext>
          </a:extLst>
        </xdr:cNvPr>
        <xdr:cNvSpPr/>
      </xdr:nvSpPr>
      <xdr:spPr>
        <a:xfrm>
          <a:off x="988060" y="102704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8B9B0E6-6472-4C72-B09C-628B772B550C}"/>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F4B4EB2-51EA-4A7A-B922-42E2BAB7D8AD}"/>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3BC333B-3226-4470-92D0-4637BEF7D464}"/>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75BCF5B-AE7D-47E6-B496-222AA423F8D8}"/>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B5BB306-981D-41E8-95BF-44F429F4B3E0}"/>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57785</xdr:rowOff>
    </xdr:from>
    <xdr:to>
      <xdr:col>24</xdr:col>
      <xdr:colOff>114300</xdr:colOff>
      <xdr:row>60</xdr:row>
      <xdr:rowOff>159385</xdr:rowOff>
    </xdr:to>
    <xdr:sp macro="" textlink="">
      <xdr:nvSpPr>
        <xdr:cNvPr id="187" name="楕円 186">
          <a:extLst>
            <a:ext uri="{FF2B5EF4-FFF2-40B4-BE49-F238E27FC236}">
              <a16:creationId xmlns:a16="http://schemas.microsoft.com/office/drawing/2014/main" id="{75EF8B33-1206-4BF2-974D-AE807A5752B4}"/>
            </a:ext>
          </a:extLst>
        </xdr:cNvPr>
        <xdr:cNvSpPr/>
      </xdr:nvSpPr>
      <xdr:spPr>
        <a:xfrm>
          <a:off x="4131310" y="1034097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80662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F37BC2DE-EBD6-4536-96EE-E2A6BD4D66C6}"/>
            </a:ext>
          </a:extLst>
        </xdr:cNvPr>
        <xdr:cNvSpPr txBox="1"/>
      </xdr:nvSpPr>
      <xdr:spPr>
        <a:xfrm>
          <a:off x="4212590" y="1019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25400</xdr:rowOff>
    </xdr:from>
    <xdr:to>
      <xdr:col>20</xdr:col>
      <xdr:colOff>38100</xdr:colOff>
      <xdr:row>60</xdr:row>
      <xdr:rowOff>127000</xdr:rowOff>
    </xdr:to>
    <xdr:sp macro="" textlink="">
      <xdr:nvSpPr>
        <xdr:cNvPr id="189" name="楕円 188">
          <a:extLst>
            <a:ext uri="{FF2B5EF4-FFF2-40B4-BE49-F238E27FC236}">
              <a16:creationId xmlns:a16="http://schemas.microsoft.com/office/drawing/2014/main" id="{33AD246C-A3EE-4742-9071-5358C68BC946}"/>
            </a:ext>
          </a:extLst>
        </xdr:cNvPr>
        <xdr:cNvSpPr/>
      </xdr:nvSpPr>
      <xdr:spPr>
        <a:xfrm>
          <a:off x="3388360" y="103085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76200</xdr:rowOff>
    </xdr:from>
    <xdr:to>
      <xdr:col>24</xdr:col>
      <xdr:colOff>63500</xdr:colOff>
      <xdr:row>60</xdr:row>
      <xdr:rowOff>108585</xdr:rowOff>
    </xdr:to>
    <xdr:cxnSp macro="">
      <xdr:nvCxnSpPr>
        <xdr:cNvPr id="190" name="直線コネクタ 189">
          <a:extLst>
            <a:ext uri="{FF2B5EF4-FFF2-40B4-BE49-F238E27FC236}">
              <a16:creationId xmlns:a16="http://schemas.microsoft.com/office/drawing/2014/main" id="{2B2C0CD6-7032-4C50-83A1-80F9041463EF}"/>
            </a:ext>
          </a:extLst>
        </xdr:cNvPr>
        <xdr:cNvCxnSpPr/>
      </xdr:nvCxnSpPr>
      <xdr:spPr>
        <a:xfrm>
          <a:off x="3431540" y="10363200"/>
          <a:ext cx="7429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31115</xdr:rowOff>
    </xdr:from>
    <xdr:to>
      <xdr:col>15</xdr:col>
      <xdr:colOff>101600</xdr:colOff>
      <xdr:row>60</xdr:row>
      <xdr:rowOff>132715</xdr:rowOff>
    </xdr:to>
    <xdr:sp macro="" textlink="">
      <xdr:nvSpPr>
        <xdr:cNvPr id="191" name="楕円 190">
          <a:extLst>
            <a:ext uri="{FF2B5EF4-FFF2-40B4-BE49-F238E27FC236}">
              <a16:creationId xmlns:a16="http://schemas.microsoft.com/office/drawing/2014/main" id="{E23C474D-CF59-4EE9-B9A5-3A50C6919881}"/>
            </a:ext>
          </a:extLst>
        </xdr:cNvPr>
        <xdr:cNvSpPr/>
      </xdr:nvSpPr>
      <xdr:spPr>
        <a:xfrm>
          <a:off x="2571750" y="1031621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76200</xdr:rowOff>
    </xdr:from>
    <xdr:to>
      <xdr:col>19</xdr:col>
      <xdr:colOff>177800</xdr:colOff>
      <xdr:row>60</xdr:row>
      <xdr:rowOff>81915</xdr:rowOff>
    </xdr:to>
    <xdr:cxnSp macro="">
      <xdr:nvCxnSpPr>
        <xdr:cNvPr id="192" name="直線コネクタ 191">
          <a:extLst>
            <a:ext uri="{FF2B5EF4-FFF2-40B4-BE49-F238E27FC236}">
              <a16:creationId xmlns:a16="http://schemas.microsoft.com/office/drawing/2014/main" id="{7BB94DBD-CD29-41AF-9C25-92965A6A70A9}"/>
            </a:ext>
          </a:extLst>
        </xdr:cNvPr>
        <xdr:cNvCxnSpPr/>
      </xdr:nvCxnSpPr>
      <xdr:spPr>
        <a:xfrm flipV="1">
          <a:off x="2626360" y="10363200"/>
          <a:ext cx="80518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160655</xdr:rowOff>
    </xdr:from>
    <xdr:to>
      <xdr:col>10</xdr:col>
      <xdr:colOff>165100</xdr:colOff>
      <xdr:row>60</xdr:row>
      <xdr:rowOff>90805</xdr:rowOff>
    </xdr:to>
    <xdr:sp macro="" textlink="">
      <xdr:nvSpPr>
        <xdr:cNvPr id="193" name="楕円 192">
          <a:extLst>
            <a:ext uri="{FF2B5EF4-FFF2-40B4-BE49-F238E27FC236}">
              <a16:creationId xmlns:a16="http://schemas.microsoft.com/office/drawing/2014/main" id="{E4860E19-1F7D-477A-94BB-0D6ED0EA0BAD}"/>
            </a:ext>
          </a:extLst>
        </xdr:cNvPr>
        <xdr:cNvSpPr/>
      </xdr:nvSpPr>
      <xdr:spPr>
        <a:xfrm>
          <a:off x="1774190" y="1027811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40005</xdr:rowOff>
    </xdr:from>
    <xdr:to>
      <xdr:col>15</xdr:col>
      <xdr:colOff>50800</xdr:colOff>
      <xdr:row>60</xdr:row>
      <xdr:rowOff>81915</xdr:rowOff>
    </xdr:to>
    <xdr:cxnSp macro="">
      <xdr:nvCxnSpPr>
        <xdr:cNvPr id="194" name="直線コネクタ 193">
          <a:extLst>
            <a:ext uri="{FF2B5EF4-FFF2-40B4-BE49-F238E27FC236}">
              <a16:creationId xmlns:a16="http://schemas.microsoft.com/office/drawing/2014/main" id="{30707FD1-4142-404C-A11B-80C6440BF36B}"/>
            </a:ext>
          </a:extLst>
        </xdr:cNvPr>
        <xdr:cNvCxnSpPr/>
      </xdr:nvCxnSpPr>
      <xdr:spPr>
        <a:xfrm>
          <a:off x="1828800" y="10327005"/>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12065</xdr:rowOff>
    </xdr:from>
    <xdr:to>
      <xdr:col>6</xdr:col>
      <xdr:colOff>38100</xdr:colOff>
      <xdr:row>60</xdr:row>
      <xdr:rowOff>113665</xdr:rowOff>
    </xdr:to>
    <xdr:sp macro="" textlink="">
      <xdr:nvSpPr>
        <xdr:cNvPr id="195" name="楕円 194">
          <a:extLst>
            <a:ext uri="{FF2B5EF4-FFF2-40B4-BE49-F238E27FC236}">
              <a16:creationId xmlns:a16="http://schemas.microsoft.com/office/drawing/2014/main" id="{A750DD13-E09D-4EDA-9A48-8454E3F0238F}"/>
            </a:ext>
          </a:extLst>
        </xdr:cNvPr>
        <xdr:cNvSpPr/>
      </xdr:nvSpPr>
      <xdr:spPr>
        <a:xfrm>
          <a:off x="988060" y="103028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40005</xdr:rowOff>
    </xdr:from>
    <xdr:to>
      <xdr:col>10</xdr:col>
      <xdr:colOff>114300</xdr:colOff>
      <xdr:row>60</xdr:row>
      <xdr:rowOff>62865</xdr:rowOff>
    </xdr:to>
    <xdr:cxnSp macro="">
      <xdr:nvCxnSpPr>
        <xdr:cNvPr id="196" name="直線コネクタ 195">
          <a:extLst>
            <a:ext uri="{FF2B5EF4-FFF2-40B4-BE49-F238E27FC236}">
              <a16:creationId xmlns:a16="http://schemas.microsoft.com/office/drawing/2014/main" id="{A89FAAF1-EF5F-4A81-8F80-14B65408A8E0}"/>
            </a:ext>
          </a:extLst>
        </xdr:cNvPr>
        <xdr:cNvCxnSpPr/>
      </xdr:nvCxnSpPr>
      <xdr:spPr>
        <a:xfrm flipV="1">
          <a:off x="1031240" y="1032700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120032</xdr:rowOff>
    </xdr:from>
    <xdr:ext cx="405111" cy="259045"/>
    <xdr:sp macro="" textlink="">
      <xdr:nvSpPr>
        <xdr:cNvPr id="197" name="n_1aveValue【体育館・プール】&#10;有形固定資産減価償却率">
          <a:extLst>
            <a:ext uri="{FF2B5EF4-FFF2-40B4-BE49-F238E27FC236}">
              <a16:creationId xmlns:a16="http://schemas.microsoft.com/office/drawing/2014/main" id="{31660E90-BD25-433E-B636-E8182148DC7A}"/>
            </a:ext>
          </a:extLst>
        </xdr:cNvPr>
        <xdr:cNvSpPr txBox="1"/>
      </xdr:nvSpPr>
      <xdr:spPr>
        <a:xfrm>
          <a:off x="32391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128287</xdr:rowOff>
    </xdr:from>
    <xdr:ext cx="405111" cy="259045"/>
    <xdr:sp macro="" textlink="">
      <xdr:nvSpPr>
        <xdr:cNvPr id="198" name="n_2aveValue【体育館・プール】&#10;有形固定資産減価償却率">
          <a:extLst>
            <a:ext uri="{FF2B5EF4-FFF2-40B4-BE49-F238E27FC236}">
              <a16:creationId xmlns:a16="http://schemas.microsoft.com/office/drawing/2014/main" id="{E46F0CCB-2373-4562-AC81-6CAA13C02EC1}"/>
            </a:ext>
          </a:extLst>
        </xdr:cNvPr>
        <xdr:cNvSpPr txBox="1"/>
      </xdr:nvSpPr>
      <xdr:spPr>
        <a:xfrm>
          <a:off x="24390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9" name="n_3aveValue【体育館・プール】&#10;有形固定資産減価償却率">
          <a:extLst>
            <a:ext uri="{FF2B5EF4-FFF2-40B4-BE49-F238E27FC236}">
              <a16:creationId xmlns:a16="http://schemas.microsoft.com/office/drawing/2014/main" id="{011B43E7-496F-4D83-B2DE-164ADF35C4FA}"/>
            </a:ext>
          </a:extLst>
        </xdr:cNvPr>
        <xdr:cNvSpPr txBox="1"/>
      </xdr:nvSpPr>
      <xdr:spPr>
        <a:xfrm>
          <a:off x="164148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101617</xdr:rowOff>
    </xdr:from>
    <xdr:ext cx="405111" cy="259045"/>
    <xdr:sp macro="" textlink="">
      <xdr:nvSpPr>
        <xdr:cNvPr id="200" name="n_4aveValue【体育館・プール】&#10;有形固定資産減価償却率">
          <a:extLst>
            <a:ext uri="{FF2B5EF4-FFF2-40B4-BE49-F238E27FC236}">
              <a16:creationId xmlns:a16="http://schemas.microsoft.com/office/drawing/2014/main" id="{B27F1415-58D5-423E-BDEE-05F3D1C677D8}"/>
            </a:ext>
          </a:extLst>
        </xdr:cNvPr>
        <xdr:cNvSpPr txBox="1"/>
      </xdr:nvSpPr>
      <xdr:spPr>
        <a:xfrm>
          <a:off x="85535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143527</xdr:rowOff>
    </xdr:from>
    <xdr:ext cx="405111" cy="259045"/>
    <xdr:sp macro="" textlink="">
      <xdr:nvSpPr>
        <xdr:cNvPr id="201" name="n_1mainValue【体育館・プール】&#10;有形固定資産減価償却率">
          <a:extLst>
            <a:ext uri="{FF2B5EF4-FFF2-40B4-BE49-F238E27FC236}">
              <a16:creationId xmlns:a16="http://schemas.microsoft.com/office/drawing/2014/main" id="{81B37CFE-FDE3-43B2-8D06-6D0944AEE96D}"/>
            </a:ext>
          </a:extLst>
        </xdr:cNvPr>
        <xdr:cNvSpPr txBox="1"/>
      </xdr:nvSpPr>
      <xdr:spPr>
        <a:xfrm>
          <a:off x="323914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123842</xdr:rowOff>
    </xdr:from>
    <xdr:ext cx="405111" cy="259045"/>
    <xdr:sp macro="" textlink="">
      <xdr:nvSpPr>
        <xdr:cNvPr id="202" name="n_2mainValue【体育館・プール】&#10;有形固定資産減価償却率">
          <a:extLst>
            <a:ext uri="{FF2B5EF4-FFF2-40B4-BE49-F238E27FC236}">
              <a16:creationId xmlns:a16="http://schemas.microsoft.com/office/drawing/2014/main" id="{B202E2CD-9FA4-4736-934A-F0A8C5C69B1E}"/>
            </a:ext>
          </a:extLst>
        </xdr:cNvPr>
        <xdr:cNvSpPr txBox="1"/>
      </xdr:nvSpPr>
      <xdr:spPr>
        <a:xfrm>
          <a:off x="2439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107332</xdr:rowOff>
    </xdr:from>
    <xdr:ext cx="405111" cy="259045"/>
    <xdr:sp macro="" textlink="">
      <xdr:nvSpPr>
        <xdr:cNvPr id="203" name="n_3mainValue【体育館・プール】&#10;有形固定資産減価償却率">
          <a:extLst>
            <a:ext uri="{FF2B5EF4-FFF2-40B4-BE49-F238E27FC236}">
              <a16:creationId xmlns:a16="http://schemas.microsoft.com/office/drawing/2014/main" id="{5E48E9DE-806B-4EF1-9745-4015463D6FC7}"/>
            </a:ext>
          </a:extLst>
        </xdr:cNvPr>
        <xdr:cNvSpPr txBox="1"/>
      </xdr:nvSpPr>
      <xdr:spPr>
        <a:xfrm>
          <a:off x="164148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104792</xdr:rowOff>
    </xdr:from>
    <xdr:ext cx="405111" cy="259045"/>
    <xdr:sp macro="" textlink="">
      <xdr:nvSpPr>
        <xdr:cNvPr id="204" name="n_4mainValue【体育館・プール】&#10;有形固定資産減価償却率">
          <a:extLst>
            <a:ext uri="{FF2B5EF4-FFF2-40B4-BE49-F238E27FC236}">
              <a16:creationId xmlns:a16="http://schemas.microsoft.com/office/drawing/2014/main" id="{1A45522D-F90E-4ACD-B9C2-122E74E7532B}"/>
            </a:ext>
          </a:extLst>
        </xdr:cNvPr>
        <xdr:cNvSpPr txBox="1"/>
      </xdr:nvSpPr>
      <xdr:spPr>
        <a:xfrm>
          <a:off x="85535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7CA0CF0-8E6F-4A95-9EE9-AE2AE669ADA4}"/>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5DB86FFE-F689-40AE-BBFC-774E470E83F3}"/>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4FDB3546-92C1-4457-A186-B83766DBB325}"/>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1EABB0C-4598-4A03-B9BE-CDED0D6904AA}"/>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50E94F3-DDB4-43F0-891C-868C1CA364C4}"/>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DEA815C2-7050-4F7B-B89B-20A0B69AA603}"/>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8951207E-3D35-48DE-88A3-9274EEC479B0}"/>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E9DCADC7-8F2A-4F14-A895-FAA2F619C60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AA3B0188-73CF-4DE4-9E49-27ADB1BF4F6A}"/>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B726FC02-2352-4F72-8369-7DAA315E016E}"/>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24037646-0CB2-42D2-858B-8E47B7E314E0}"/>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17913F57-3581-4A9A-825F-DF7218B1319A}"/>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61AD6343-3A2E-4959-8D20-F30F9B41DA04}"/>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1EEF8098-9D58-48DC-A787-0A6B4748B09D}"/>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35B0E623-966B-4EC8-AEBC-5D7330ADF903}"/>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55DBDD2F-D8AC-4093-91B1-41FEAAB6F1A4}"/>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277F7DCB-99D9-4548-B550-DD875EA6C818}"/>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6EB307A1-7A62-4075-B1E2-448A008B8574}"/>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3610974F-D19E-4639-8FC1-7E582381D2B5}"/>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88CA5D30-E4B7-4EC5-A55A-9651287EF043}"/>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1E193CCF-85F8-4B88-8E01-F9DDE0D63080}"/>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667D8944-7868-43DA-A585-330C68A96AE5}"/>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ECBF7D72-1CEE-46A9-9D93-801909761D00}"/>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60960</xdr:rowOff>
    </xdr:to>
    <xdr:cxnSp macro="">
      <xdr:nvCxnSpPr>
        <xdr:cNvPr id="228" name="直線コネクタ 227">
          <a:extLst>
            <a:ext uri="{FF2B5EF4-FFF2-40B4-BE49-F238E27FC236}">
              <a16:creationId xmlns:a16="http://schemas.microsoft.com/office/drawing/2014/main" id="{13865F95-6AD8-4B98-9B9E-780641A76E9D}"/>
            </a:ext>
          </a:extLst>
        </xdr:cNvPr>
        <xdr:cNvCxnSpPr/>
      </xdr:nvCxnSpPr>
      <xdr:spPr>
        <a:xfrm flipV="1">
          <a:off x="9429115" y="962215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29" name="【体育館・プール】&#10;一人当たり面積最小値テキスト">
          <a:extLst>
            <a:ext uri="{FF2B5EF4-FFF2-40B4-BE49-F238E27FC236}">
              <a16:creationId xmlns:a16="http://schemas.microsoft.com/office/drawing/2014/main" id="{E8CDE23C-3E60-4775-B025-D30AC214E3BA}"/>
            </a:ext>
          </a:extLst>
        </xdr:cNvPr>
        <xdr:cNvSpPr txBox="1"/>
      </xdr:nvSpPr>
      <xdr:spPr>
        <a:xfrm>
          <a:off x="9467850" y="1103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0" name="直線コネクタ 229">
          <a:extLst>
            <a:ext uri="{FF2B5EF4-FFF2-40B4-BE49-F238E27FC236}">
              <a16:creationId xmlns:a16="http://schemas.microsoft.com/office/drawing/2014/main" id="{A1A85DCD-66A3-43DF-B057-0612C8EA1740}"/>
            </a:ext>
          </a:extLst>
        </xdr:cNvPr>
        <xdr:cNvCxnSpPr/>
      </xdr:nvCxnSpPr>
      <xdr:spPr>
        <a:xfrm>
          <a:off x="9356090" y="110299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1" name="【体育館・プール】&#10;一人当たり面積最大値テキスト">
          <a:extLst>
            <a:ext uri="{FF2B5EF4-FFF2-40B4-BE49-F238E27FC236}">
              <a16:creationId xmlns:a16="http://schemas.microsoft.com/office/drawing/2014/main" id="{D5C35EBC-A810-4FA0-BA98-E366F613A658}"/>
            </a:ext>
          </a:extLst>
        </xdr:cNvPr>
        <xdr:cNvSpPr txBox="1"/>
      </xdr:nvSpPr>
      <xdr:spPr>
        <a:xfrm>
          <a:off x="946785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2" name="直線コネクタ 231">
          <a:extLst>
            <a:ext uri="{FF2B5EF4-FFF2-40B4-BE49-F238E27FC236}">
              <a16:creationId xmlns:a16="http://schemas.microsoft.com/office/drawing/2014/main" id="{23B0D7D5-EAF1-4783-9D66-93C385101B47}"/>
            </a:ext>
          </a:extLst>
        </xdr:cNvPr>
        <xdr:cNvCxnSpPr/>
      </xdr:nvCxnSpPr>
      <xdr:spPr>
        <a:xfrm>
          <a:off x="9356090" y="96221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3" name="【体育館・プール】&#10;一人当たり面積平均値テキスト">
          <a:extLst>
            <a:ext uri="{FF2B5EF4-FFF2-40B4-BE49-F238E27FC236}">
              <a16:creationId xmlns:a16="http://schemas.microsoft.com/office/drawing/2014/main" id="{AB7C3046-AAE0-4764-AD19-C3CAEF308922}"/>
            </a:ext>
          </a:extLst>
        </xdr:cNvPr>
        <xdr:cNvSpPr txBox="1"/>
      </xdr:nvSpPr>
      <xdr:spPr>
        <a:xfrm>
          <a:off x="9467850" y="10466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4" name="フローチャート: 判断 233">
          <a:extLst>
            <a:ext uri="{FF2B5EF4-FFF2-40B4-BE49-F238E27FC236}">
              <a16:creationId xmlns:a16="http://schemas.microsoft.com/office/drawing/2014/main" id="{CF3A0792-98BE-4EBA-8BF1-E7D428530511}"/>
            </a:ext>
          </a:extLst>
        </xdr:cNvPr>
        <xdr:cNvSpPr/>
      </xdr:nvSpPr>
      <xdr:spPr>
        <a:xfrm>
          <a:off x="9394190" y="1061339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154940</xdr:rowOff>
    </xdr:from>
    <xdr:to>
      <xdr:col>50</xdr:col>
      <xdr:colOff>165100</xdr:colOff>
      <xdr:row>62</xdr:row>
      <xdr:rowOff>85090</xdr:rowOff>
    </xdr:to>
    <xdr:sp macro="" textlink="">
      <xdr:nvSpPr>
        <xdr:cNvPr id="235" name="フローチャート: 判断 234">
          <a:extLst>
            <a:ext uri="{FF2B5EF4-FFF2-40B4-BE49-F238E27FC236}">
              <a16:creationId xmlns:a16="http://schemas.microsoft.com/office/drawing/2014/main" id="{4D1141ED-24B8-4B00-831B-A76B6E2F654F}"/>
            </a:ext>
          </a:extLst>
        </xdr:cNvPr>
        <xdr:cNvSpPr/>
      </xdr:nvSpPr>
      <xdr:spPr>
        <a:xfrm>
          <a:off x="8632190" y="106133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151130</xdr:rowOff>
    </xdr:from>
    <xdr:to>
      <xdr:col>46</xdr:col>
      <xdr:colOff>38100</xdr:colOff>
      <xdr:row>62</xdr:row>
      <xdr:rowOff>81280</xdr:rowOff>
    </xdr:to>
    <xdr:sp macro="" textlink="">
      <xdr:nvSpPr>
        <xdr:cNvPr id="236" name="フローチャート: 判断 235">
          <a:extLst>
            <a:ext uri="{FF2B5EF4-FFF2-40B4-BE49-F238E27FC236}">
              <a16:creationId xmlns:a16="http://schemas.microsoft.com/office/drawing/2014/main" id="{83E5C79B-56BA-4102-9C21-D52BEAC27E81}"/>
            </a:ext>
          </a:extLst>
        </xdr:cNvPr>
        <xdr:cNvSpPr/>
      </xdr:nvSpPr>
      <xdr:spPr>
        <a:xfrm>
          <a:off x="7846060" y="106095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23495</xdr:rowOff>
    </xdr:from>
    <xdr:to>
      <xdr:col>41</xdr:col>
      <xdr:colOff>101600</xdr:colOff>
      <xdr:row>62</xdr:row>
      <xdr:rowOff>125095</xdr:rowOff>
    </xdr:to>
    <xdr:sp macro="" textlink="">
      <xdr:nvSpPr>
        <xdr:cNvPr id="237" name="フローチャート: 判断 236">
          <a:extLst>
            <a:ext uri="{FF2B5EF4-FFF2-40B4-BE49-F238E27FC236}">
              <a16:creationId xmlns:a16="http://schemas.microsoft.com/office/drawing/2014/main" id="{779E74E4-0353-417B-9EBC-CDA682EC6723}"/>
            </a:ext>
          </a:extLst>
        </xdr:cNvPr>
        <xdr:cNvSpPr/>
      </xdr:nvSpPr>
      <xdr:spPr>
        <a:xfrm>
          <a:off x="7029450" y="1064958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12065</xdr:rowOff>
    </xdr:from>
    <xdr:to>
      <xdr:col>36</xdr:col>
      <xdr:colOff>165100</xdr:colOff>
      <xdr:row>62</xdr:row>
      <xdr:rowOff>113665</xdr:rowOff>
    </xdr:to>
    <xdr:sp macro="" textlink="">
      <xdr:nvSpPr>
        <xdr:cNvPr id="238" name="フローチャート: 判断 237">
          <a:extLst>
            <a:ext uri="{FF2B5EF4-FFF2-40B4-BE49-F238E27FC236}">
              <a16:creationId xmlns:a16="http://schemas.microsoft.com/office/drawing/2014/main" id="{6A59383F-1E7D-47F3-8CB5-A183E78C637D}"/>
            </a:ext>
          </a:extLst>
        </xdr:cNvPr>
        <xdr:cNvSpPr/>
      </xdr:nvSpPr>
      <xdr:spPr>
        <a:xfrm>
          <a:off x="6231890" y="1064577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7A2F359-35A0-4ACB-8833-15FE255C6788}"/>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838E98A-CA34-4106-940C-6853834892A7}"/>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D9B0268-8DEA-4C40-9236-AC534B0E8070}"/>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63DC83B-2CA0-46A8-95A7-DC2214767284}"/>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B9633CE-5E75-4E58-8800-DDB13A449351}"/>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52070</xdr:rowOff>
    </xdr:from>
    <xdr:to>
      <xdr:col>55</xdr:col>
      <xdr:colOff>50800</xdr:colOff>
      <xdr:row>63</xdr:row>
      <xdr:rowOff>153670</xdr:rowOff>
    </xdr:to>
    <xdr:sp macro="" textlink="">
      <xdr:nvSpPr>
        <xdr:cNvPr id="244" name="楕円 243">
          <a:extLst>
            <a:ext uri="{FF2B5EF4-FFF2-40B4-BE49-F238E27FC236}">
              <a16:creationId xmlns:a16="http://schemas.microsoft.com/office/drawing/2014/main" id="{C28931F2-5938-4F70-8C13-45E568177A19}"/>
            </a:ext>
          </a:extLst>
        </xdr:cNvPr>
        <xdr:cNvSpPr/>
      </xdr:nvSpPr>
      <xdr:spPr>
        <a:xfrm>
          <a:off x="9394190" y="1085723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30497</xdr:rowOff>
    </xdr:from>
    <xdr:ext cx="469744" cy="259045"/>
    <xdr:sp macro="" textlink="">
      <xdr:nvSpPr>
        <xdr:cNvPr id="245" name="【体育館・プール】&#10;一人当たり面積該当値テキスト">
          <a:extLst>
            <a:ext uri="{FF2B5EF4-FFF2-40B4-BE49-F238E27FC236}">
              <a16:creationId xmlns:a16="http://schemas.microsoft.com/office/drawing/2014/main" id="{0ACE972E-36B4-4862-9010-53AA0BB9C600}"/>
            </a:ext>
          </a:extLst>
        </xdr:cNvPr>
        <xdr:cNvSpPr txBox="1"/>
      </xdr:nvSpPr>
      <xdr:spPr>
        <a:xfrm>
          <a:off x="9467850" y="1082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52070</xdr:rowOff>
    </xdr:from>
    <xdr:to>
      <xdr:col>50</xdr:col>
      <xdr:colOff>165100</xdr:colOff>
      <xdr:row>63</xdr:row>
      <xdr:rowOff>153670</xdr:rowOff>
    </xdr:to>
    <xdr:sp macro="" textlink="">
      <xdr:nvSpPr>
        <xdr:cNvPr id="246" name="楕円 245">
          <a:extLst>
            <a:ext uri="{FF2B5EF4-FFF2-40B4-BE49-F238E27FC236}">
              <a16:creationId xmlns:a16="http://schemas.microsoft.com/office/drawing/2014/main" id="{32D57712-3E5A-4BEC-A691-B915BD33FB6A}"/>
            </a:ext>
          </a:extLst>
        </xdr:cNvPr>
        <xdr:cNvSpPr/>
      </xdr:nvSpPr>
      <xdr:spPr>
        <a:xfrm>
          <a:off x="8632190" y="108572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102870</xdr:rowOff>
    </xdr:from>
    <xdr:to>
      <xdr:col>55</xdr:col>
      <xdr:colOff>0</xdr:colOff>
      <xdr:row>63</xdr:row>
      <xdr:rowOff>102870</xdr:rowOff>
    </xdr:to>
    <xdr:cxnSp macro="">
      <xdr:nvCxnSpPr>
        <xdr:cNvPr id="247" name="直線コネクタ 246">
          <a:extLst>
            <a:ext uri="{FF2B5EF4-FFF2-40B4-BE49-F238E27FC236}">
              <a16:creationId xmlns:a16="http://schemas.microsoft.com/office/drawing/2014/main" id="{81CA3BE3-7776-4741-B91A-89D44603989A}"/>
            </a:ext>
          </a:extLst>
        </xdr:cNvPr>
        <xdr:cNvCxnSpPr/>
      </xdr:nvCxnSpPr>
      <xdr:spPr>
        <a:xfrm>
          <a:off x="8686800" y="1090231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52070</xdr:rowOff>
    </xdr:from>
    <xdr:to>
      <xdr:col>46</xdr:col>
      <xdr:colOff>38100</xdr:colOff>
      <xdr:row>63</xdr:row>
      <xdr:rowOff>153670</xdr:rowOff>
    </xdr:to>
    <xdr:sp macro="" textlink="">
      <xdr:nvSpPr>
        <xdr:cNvPr id="248" name="楕円 247">
          <a:extLst>
            <a:ext uri="{FF2B5EF4-FFF2-40B4-BE49-F238E27FC236}">
              <a16:creationId xmlns:a16="http://schemas.microsoft.com/office/drawing/2014/main" id="{6C13C7BF-C2FA-495B-A7D1-8FFB2565B1A3}"/>
            </a:ext>
          </a:extLst>
        </xdr:cNvPr>
        <xdr:cNvSpPr/>
      </xdr:nvSpPr>
      <xdr:spPr>
        <a:xfrm>
          <a:off x="7846060" y="10857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102870</xdr:rowOff>
    </xdr:from>
    <xdr:to>
      <xdr:col>50</xdr:col>
      <xdr:colOff>114300</xdr:colOff>
      <xdr:row>63</xdr:row>
      <xdr:rowOff>102870</xdr:rowOff>
    </xdr:to>
    <xdr:cxnSp macro="">
      <xdr:nvCxnSpPr>
        <xdr:cNvPr id="249" name="直線コネクタ 248">
          <a:extLst>
            <a:ext uri="{FF2B5EF4-FFF2-40B4-BE49-F238E27FC236}">
              <a16:creationId xmlns:a16="http://schemas.microsoft.com/office/drawing/2014/main" id="{541DBCFD-BADE-45B1-8201-1F018BF79922}"/>
            </a:ext>
          </a:extLst>
        </xdr:cNvPr>
        <xdr:cNvCxnSpPr/>
      </xdr:nvCxnSpPr>
      <xdr:spPr>
        <a:xfrm>
          <a:off x="7889240" y="1090231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50165</xdr:rowOff>
    </xdr:from>
    <xdr:to>
      <xdr:col>41</xdr:col>
      <xdr:colOff>101600</xdr:colOff>
      <xdr:row>63</xdr:row>
      <xdr:rowOff>151765</xdr:rowOff>
    </xdr:to>
    <xdr:sp macro="" textlink="">
      <xdr:nvSpPr>
        <xdr:cNvPr id="250" name="楕円 249">
          <a:extLst>
            <a:ext uri="{FF2B5EF4-FFF2-40B4-BE49-F238E27FC236}">
              <a16:creationId xmlns:a16="http://schemas.microsoft.com/office/drawing/2014/main" id="{C3EB9425-4C1C-475B-8BDE-E770592BE8BA}"/>
            </a:ext>
          </a:extLst>
        </xdr:cNvPr>
        <xdr:cNvSpPr/>
      </xdr:nvSpPr>
      <xdr:spPr>
        <a:xfrm>
          <a:off x="7029450" y="108553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100965</xdr:rowOff>
    </xdr:from>
    <xdr:to>
      <xdr:col>45</xdr:col>
      <xdr:colOff>177800</xdr:colOff>
      <xdr:row>63</xdr:row>
      <xdr:rowOff>102870</xdr:rowOff>
    </xdr:to>
    <xdr:cxnSp macro="">
      <xdr:nvCxnSpPr>
        <xdr:cNvPr id="251" name="直線コネクタ 250">
          <a:extLst>
            <a:ext uri="{FF2B5EF4-FFF2-40B4-BE49-F238E27FC236}">
              <a16:creationId xmlns:a16="http://schemas.microsoft.com/office/drawing/2014/main" id="{08AB8DD9-8574-4533-B8F9-78BD6B579F4B}"/>
            </a:ext>
          </a:extLst>
        </xdr:cNvPr>
        <xdr:cNvCxnSpPr/>
      </xdr:nvCxnSpPr>
      <xdr:spPr>
        <a:xfrm>
          <a:off x="7084060" y="10898505"/>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50165</xdr:rowOff>
    </xdr:from>
    <xdr:to>
      <xdr:col>36</xdr:col>
      <xdr:colOff>165100</xdr:colOff>
      <xdr:row>63</xdr:row>
      <xdr:rowOff>151765</xdr:rowOff>
    </xdr:to>
    <xdr:sp macro="" textlink="">
      <xdr:nvSpPr>
        <xdr:cNvPr id="252" name="楕円 251">
          <a:extLst>
            <a:ext uri="{FF2B5EF4-FFF2-40B4-BE49-F238E27FC236}">
              <a16:creationId xmlns:a16="http://schemas.microsoft.com/office/drawing/2014/main" id="{EEBECA62-B130-496C-9387-D68769B973F9}"/>
            </a:ext>
          </a:extLst>
        </xdr:cNvPr>
        <xdr:cNvSpPr/>
      </xdr:nvSpPr>
      <xdr:spPr>
        <a:xfrm>
          <a:off x="6231890" y="1085532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100965</xdr:rowOff>
    </xdr:from>
    <xdr:to>
      <xdr:col>41</xdr:col>
      <xdr:colOff>50800</xdr:colOff>
      <xdr:row>63</xdr:row>
      <xdr:rowOff>100965</xdr:rowOff>
    </xdr:to>
    <xdr:cxnSp macro="">
      <xdr:nvCxnSpPr>
        <xdr:cNvPr id="253" name="直線コネクタ 252">
          <a:extLst>
            <a:ext uri="{FF2B5EF4-FFF2-40B4-BE49-F238E27FC236}">
              <a16:creationId xmlns:a16="http://schemas.microsoft.com/office/drawing/2014/main" id="{D5BFFF0F-7B77-4639-BE0B-A180593D0911}"/>
            </a:ext>
          </a:extLst>
        </xdr:cNvPr>
        <xdr:cNvCxnSpPr/>
      </xdr:nvCxnSpPr>
      <xdr:spPr>
        <a:xfrm>
          <a:off x="6286500" y="108985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101617</xdr:rowOff>
    </xdr:from>
    <xdr:ext cx="469744" cy="259045"/>
    <xdr:sp macro="" textlink="">
      <xdr:nvSpPr>
        <xdr:cNvPr id="254" name="n_1aveValue【体育館・プール】&#10;一人当たり面積">
          <a:extLst>
            <a:ext uri="{FF2B5EF4-FFF2-40B4-BE49-F238E27FC236}">
              <a16:creationId xmlns:a16="http://schemas.microsoft.com/office/drawing/2014/main" id="{890AB753-CC5A-4AD3-B619-19AFF6883CC4}"/>
            </a:ext>
          </a:extLst>
        </xdr:cNvPr>
        <xdr:cNvSpPr txBox="1"/>
      </xdr:nvSpPr>
      <xdr:spPr>
        <a:xfrm>
          <a:off x="845446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97807</xdr:rowOff>
    </xdr:from>
    <xdr:ext cx="469744" cy="259045"/>
    <xdr:sp macro="" textlink="">
      <xdr:nvSpPr>
        <xdr:cNvPr id="255" name="n_2aveValue【体育館・プール】&#10;一人当たり面積">
          <a:extLst>
            <a:ext uri="{FF2B5EF4-FFF2-40B4-BE49-F238E27FC236}">
              <a16:creationId xmlns:a16="http://schemas.microsoft.com/office/drawing/2014/main" id="{8D71CC28-AA11-4190-8234-A7DD62BC00F8}"/>
            </a:ext>
          </a:extLst>
        </xdr:cNvPr>
        <xdr:cNvSpPr txBox="1"/>
      </xdr:nvSpPr>
      <xdr:spPr>
        <a:xfrm>
          <a:off x="7673417" y="1038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141622</xdr:rowOff>
    </xdr:from>
    <xdr:ext cx="469744" cy="259045"/>
    <xdr:sp macro="" textlink="">
      <xdr:nvSpPr>
        <xdr:cNvPr id="256" name="n_3aveValue【体育館・プール】&#10;一人当たり面積">
          <a:extLst>
            <a:ext uri="{FF2B5EF4-FFF2-40B4-BE49-F238E27FC236}">
              <a16:creationId xmlns:a16="http://schemas.microsoft.com/office/drawing/2014/main" id="{8298819B-3BBE-4621-B485-347D0E664A62}"/>
            </a:ext>
          </a:extLst>
        </xdr:cNvPr>
        <xdr:cNvSpPr txBox="1"/>
      </xdr:nvSpPr>
      <xdr:spPr>
        <a:xfrm>
          <a:off x="6866332"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130192</xdr:rowOff>
    </xdr:from>
    <xdr:ext cx="469744" cy="259045"/>
    <xdr:sp macro="" textlink="">
      <xdr:nvSpPr>
        <xdr:cNvPr id="257" name="n_4aveValue【体育館・プール】&#10;一人当たり面積">
          <a:extLst>
            <a:ext uri="{FF2B5EF4-FFF2-40B4-BE49-F238E27FC236}">
              <a16:creationId xmlns:a16="http://schemas.microsoft.com/office/drawing/2014/main" id="{8BC86759-8D36-4889-B231-39CEC0C08BFD}"/>
            </a:ext>
          </a:extLst>
        </xdr:cNvPr>
        <xdr:cNvSpPr txBox="1"/>
      </xdr:nvSpPr>
      <xdr:spPr>
        <a:xfrm>
          <a:off x="6068772" y="1042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144797</xdr:rowOff>
    </xdr:from>
    <xdr:ext cx="469744" cy="259045"/>
    <xdr:sp macro="" textlink="">
      <xdr:nvSpPr>
        <xdr:cNvPr id="258" name="n_1mainValue【体育館・プール】&#10;一人当たり面積">
          <a:extLst>
            <a:ext uri="{FF2B5EF4-FFF2-40B4-BE49-F238E27FC236}">
              <a16:creationId xmlns:a16="http://schemas.microsoft.com/office/drawing/2014/main" id="{05D213ED-4F69-43D0-9475-22CE975049F4}"/>
            </a:ext>
          </a:extLst>
        </xdr:cNvPr>
        <xdr:cNvSpPr txBox="1"/>
      </xdr:nvSpPr>
      <xdr:spPr>
        <a:xfrm>
          <a:off x="8454467"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144797</xdr:rowOff>
    </xdr:from>
    <xdr:ext cx="469744" cy="259045"/>
    <xdr:sp macro="" textlink="">
      <xdr:nvSpPr>
        <xdr:cNvPr id="259" name="n_2mainValue【体育館・プール】&#10;一人当たり面積">
          <a:extLst>
            <a:ext uri="{FF2B5EF4-FFF2-40B4-BE49-F238E27FC236}">
              <a16:creationId xmlns:a16="http://schemas.microsoft.com/office/drawing/2014/main" id="{65797AF2-49CD-4995-BE0E-ACCBD6CFFA18}"/>
            </a:ext>
          </a:extLst>
        </xdr:cNvPr>
        <xdr:cNvSpPr txBox="1"/>
      </xdr:nvSpPr>
      <xdr:spPr>
        <a:xfrm>
          <a:off x="7673417"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142892</xdr:rowOff>
    </xdr:from>
    <xdr:ext cx="469744" cy="259045"/>
    <xdr:sp macro="" textlink="">
      <xdr:nvSpPr>
        <xdr:cNvPr id="260" name="n_3mainValue【体育館・プール】&#10;一人当たり面積">
          <a:extLst>
            <a:ext uri="{FF2B5EF4-FFF2-40B4-BE49-F238E27FC236}">
              <a16:creationId xmlns:a16="http://schemas.microsoft.com/office/drawing/2014/main" id="{7203BF62-5C68-4ABE-B7ED-BFAF8F205088}"/>
            </a:ext>
          </a:extLst>
        </xdr:cNvPr>
        <xdr:cNvSpPr txBox="1"/>
      </xdr:nvSpPr>
      <xdr:spPr>
        <a:xfrm>
          <a:off x="6866332"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142892</xdr:rowOff>
    </xdr:from>
    <xdr:ext cx="469744" cy="259045"/>
    <xdr:sp macro="" textlink="">
      <xdr:nvSpPr>
        <xdr:cNvPr id="261" name="n_4mainValue【体育館・プール】&#10;一人当たり面積">
          <a:extLst>
            <a:ext uri="{FF2B5EF4-FFF2-40B4-BE49-F238E27FC236}">
              <a16:creationId xmlns:a16="http://schemas.microsoft.com/office/drawing/2014/main" id="{B5AA970E-9FD0-4C68-99F6-DC76603DD6A3}"/>
            </a:ext>
          </a:extLst>
        </xdr:cNvPr>
        <xdr:cNvSpPr txBox="1"/>
      </xdr:nvSpPr>
      <xdr:spPr>
        <a:xfrm>
          <a:off x="6068772"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A39F753-2B4B-4356-8229-5F9D5E68DDC4}"/>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F52E282A-50FF-421C-B540-413B9F15E56E}"/>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CFE55933-B5A2-455E-A0E3-CADBB24CA5C3}"/>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413F672C-B029-439D-BA53-A3EBEF83DFC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C55BF8AC-7652-494C-B14A-F8DE1897E6D3}"/>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805D8B47-EDA4-4F44-A1F5-B7D097372EE5}"/>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98F0CC55-ACA9-4B28-BDFD-0E0B82BD493D}"/>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8DFAB781-59D1-4C4A-B9DD-73328E9CF016}"/>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688D1A4E-E367-4204-BC1D-4334F95E051D}"/>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5D145950-EBDD-48B8-B992-F72C2B7C65F4}"/>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1836D3E2-2F77-4CB0-ABA2-F32327403F7F}"/>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82D7BED8-AF38-4105-8E2E-F4578A897D3D}"/>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0F68FE4E-EFEB-42FE-A9FF-2C1802BF9880}"/>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2AF1F2F2-98B0-4CFB-BFFE-852A9568F9AF}"/>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EC2F40BE-750F-4EE7-86A5-52ADE504A429}"/>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6952ADDD-19E0-4E61-B3B4-6084043CCC48}"/>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56D7BDAB-C5D2-4A15-ACB4-63600A32A83D}"/>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1602FAB2-B28E-4105-92A8-5AEE52242016}"/>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91CDCE87-DC44-42F4-9F8C-CC3C3DF6AD4B}"/>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C2CF9B43-5570-48D8-A4CB-FA4C3754FCEF}"/>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B27509C8-5697-45E2-AF06-8CA21E41659E}"/>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C7D823AB-2400-476D-912C-4CEDAA18C4FD}"/>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108965</xdr:rowOff>
    </xdr:from>
    <xdr:to>
      <xdr:col>24</xdr:col>
      <xdr:colOff>62865</xdr:colOff>
      <xdr:row>86</xdr:row>
      <xdr:rowOff>33528</xdr:rowOff>
    </xdr:to>
    <xdr:cxnSp macro="">
      <xdr:nvCxnSpPr>
        <xdr:cNvPr id="284" name="直線コネクタ 283">
          <a:extLst>
            <a:ext uri="{FF2B5EF4-FFF2-40B4-BE49-F238E27FC236}">
              <a16:creationId xmlns:a16="http://schemas.microsoft.com/office/drawing/2014/main" id="{8BAD6A7D-3EEC-4A2F-A234-10096F8467E9}"/>
            </a:ext>
          </a:extLst>
        </xdr:cNvPr>
        <xdr:cNvCxnSpPr/>
      </xdr:nvCxnSpPr>
      <xdr:spPr>
        <a:xfrm flipV="1">
          <a:off x="4173855" y="13308710"/>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37355</xdr:rowOff>
    </xdr:from>
    <xdr:ext cx="405111" cy="259045"/>
    <xdr:sp macro="" textlink="">
      <xdr:nvSpPr>
        <xdr:cNvPr id="285" name="【福祉施設】&#10;有形固定資産減価償却率最小値テキスト">
          <a:extLst>
            <a:ext uri="{FF2B5EF4-FFF2-40B4-BE49-F238E27FC236}">
              <a16:creationId xmlns:a16="http://schemas.microsoft.com/office/drawing/2014/main" id="{80C16C4F-54D1-478E-82AD-B3557B7D2128}"/>
            </a:ext>
          </a:extLst>
        </xdr:cNvPr>
        <xdr:cNvSpPr txBox="1"/>
      </xdr:nvSpPr>
      <xdr:spPr>
        <a:xfrm>
          <a:off x="4212590" y="1478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33528</xdr:rowOff>
    </xdr:from>
    <xdr:to>
      <xdr:col>24</xdr:col>
      <xdr:colOff>152400</xdr:colOff>
      <xdr:row>86</xdr:row>
      <xdr:rowOff>33528</xdr:rowOff>
    </xdr:to>
    <xdr:cxnSp macro="">
      <xdr:nvCxnSpPr>
        <xdr:cNvPr id="286" name="直線コネクタ 285">
          <a:extLst>
            <a:ext uri="{FF2B5EF4-FFF2-40B4-BE49-F238E27FC236}">
              <a16:creationId xmlns:a16="http://schemas.microsoft.com/office/drawing/2014/main" id="{36E530CB-C7E7-45D3-B985-2843609FF58A}"/>
            </a:ext>
          </a:extLst>
        </xdr:cNvPr>
        <xdr:cNvCxnSpPr/>
      </xdr:nvCxnSpPr>
      <xdr:spPr>
        <a:xfrm>
          <a:off x="4112260" y="1477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55642</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1450FC89-7618-4743-BDC1-57F0E7BE4060}"/>
            </a:ext>
          </a:extLst>
        </xdr:cNvPr>
        <xdr:cNvSpPr txBox="1"/>
      </xdr:nvSpPr>
      <xdr:spPr>
        <a:xfrm>
          <a:off x="4212590" y="13089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108965</xdr:rowOff>
    </xdr:from>
    <xdr:to>
      <xdr:col>24</xdr:col>
      <xdr:colOff>152400</xdr:colOff>
      <xdr:row>77</xdr:row>
      <xdr:rowOff>108965</xdr:rowOff>
    </xdr:to>
    <xdr:cxnSp macro="">
      <xdr:nvCxnSpPr>
        <xdr:cNvPr id="288" name="直線コネクタ 287">
          <a:extLst>
            <a:ext uri="{FF2B5EF4-FFF2-40B4-BE49-F238E27FC236}">
              <a16:creationId xmlns:a16="http://schemas.microsoft.com/office/drawing/2014/main" id="{EAF95493-2F65-47CA-B05E-6C9406827FAD}"/>
            </a:ext>
          </a:extLst>
        </xdr:cNvPr>
        <xdr:cNvCxnSpPr/>
      </xdr:nvCxnSpPr>
      <xdr:spPr>
        <a:xfrm>
          <a:off x="4112260" y="133087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169181</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2AF16BC6-09F4-49CA-8656-05F81EA9F73D}"/>
            </a:ext>
          </a:extLst>
        </xdr:cNvPr>
        <xdr:cNvSpPr txBox="1"/>
      </xdr:nvSpPr>
      <xdr:spPr>
        <a:xfrm>
          <a:off x="4212590" y="13888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19304</xdr:rowOff>
    </xdr:from>
    <xdr:to>
      <xdr:col>24</xdr:col>
      <xdr:colOff>114300</xdr:colOff>
      <xdr:row>81</xdr:row>
      <xdr:rowOff>120904</xdr:rowOff>
    </xdr:to>
    <xdr:sp macro="" textlink="">
      <xdr:nvSpPr>
        <xdr:cNvPr id="290" name="フローチャート: 判断 289">
          <a:extLst>
            <a:ext uri="{FF2B5EF4-FFF2-40B4-BE49-F238E27FC236}">
              <a16:creationId xmlns:a16="http://schemas.microsoft.com/office/drawing/2014/main" id="{BD3BDB87-F01C-4C6D-8583-597104E30B77}"/>
            </a:ext>
          </a:extLst>
        </xdr:cNvPr>
        <xdr:cNvSpPr/>
      </xdr:nvSpPr>
      <xdr:spPr>
        <a:xfrm>
          <a:off x="4131310" y="1390294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91" name="フローチャート: 判断 290">
          <a:extLst>
            <a:ext uri="{FF2B5EF4-FFF2-40B4-BE49-F238E27FC236}">
              <a16:creationId xmlns:a16="http://schemas.microsoft.com/office/drawing/2014/main" id="{4C72BB22-A745-44F8-9D14-B1845BDA4163}"/>
            </a:ext>
          </a:extLst>
        </xdr:cNvPr>
        <xdr:cNvSpPr/>
      </xdr:nvSpPr>
      <xdr:spPr>
        <a:xfrm>
          <a:off x="3388360" y="1389951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161037</xdr:rowOff>
    </xdr:from>
    <xdr:to>
      <xdr:col>15</xdr:col>
      <xdr:colOff>101600</xdr:colOff>
      <xdr:row>81</xdr:row>
      <xdr:rowOff>91187</xdr:rowOff>
    </xdr:to>
    <xdr:sp macro="" textlink="">
      <xdr:nvSpPr>
        <xdr:cNvPr id="292" name="フローチャート: 判断 291">
          <a:extLst>
            <a:ext uri="{FF2B5EF4-FFF2-40B4-BE49-F238E27FC236}">
              <a16:creationId xmlns:a16="http://schemas.microsoft.com/office/drawing/2014/main" id="{DD0A60E9-8D70-422D-9FC7-218D12DC5629}"/>
            </a:ext>
          </a:extLst>
        </xdr:cNvPr>
        <xdr:cNvSpPr/>
      </xdr:nvSpPr>
      <xdr:spPr>
        <a:xfrm>
          <a:off x="2571750" y="138789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131318</xdr:rowOff>
    </xdr:from>
    <xdr:to>
      <xdr:col>10</xdr:col>
      <xdr:colOff>165100</xdr:colOff>
      <xdr:row>81</xdr:row>
      <xdr:rowOff>61468</xdr:rowOff>
    </xdr:to>
    <xdr:sp macro="" textlink="">
      <xdr:nvSpPr>
        <xdr:cNvPr id="293" name="フローチャート: 判断 292">
          <a:extLst>
            <a:ext uri="{FF2B5EF4-FFF2-40B4-BE49-F238E27FC236}">
              <a16:creationId xmlns:a16="http://schemas.microsoft.com/office/drawing/2014/main" id="{2F636188-0EC2-49AB-A709-978F1319564F}"/>
            </a:ext>
          </a:extLst>
        </xdr:cNvPr>
        <xdr:cNvSpPr/>
      </xdr:nvSpPr>
      <xdr:spPr>
        <a:xfrm>
          <a:off x="1774190" y="1385112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55880</xdr:rowOff>
    </xdr:from>
    <xdr:to>
      <xdr:col>6</xdr:col>
      <xdr:colOff>38100</xdr:colOff>
      <xdr:row>80</xdr:row>
      <xdr:rowOff>157480</xdr:rowOff>
    </xdr:to>
    <xdr:sp macro="" textlink="">
      <xdr:nvSpPr>
        <xdr:cNvPr id="294" name="フローチャート: 判断 293">
          <a:extLst>
            <a:ext uri="{FF2B5EF4-FFF2-40B4-BE49-F238E27FC236}">
              <a16:creationId xmlns:a16="http://schemas.microsoft.com/office/drawing/2014/main" id="{2CECD4DB-2103-42E8-9E0C-721CC6108409}"/>
            </a:ext>
          </a:extLst>
        </xdr:cNvPr>
        <xdr:cNvSpPr/>
      </xdr:nvSpPr>
      <xdr:spPr>
        <a:xfrm>
          <a:off x="988060" y="137756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51C3C464-6BA1-4265-B2CD-75A3BB3B0B81}"/>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FE792F52-6A41-4746-9B94-6FCF5F463217}"/>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A3E7DA18-7627-4A27-BC21-F3063C974E3B}"/>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3CDC9CE-7CC2-403F-87E8-C594029BCD22}"/>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554FE48-6AA3-4466-B451-4B991372020D}"/>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103887</xdr:rowOff>
    </xdr:from>
    <xdr:to>
      <xdr:col>24</xdr:col>
      <xdr:colOff>114300</xdr:colOff>
      <xdr:row>81</xdr:row>
      <xdr:rowOff>34037</xdr:rowOff>
    </xdr:to>
    <xdr:sp macro="" textlink="">
      <xdr:nvSpPr>
        <xdr:cNvPr id="300" name="楕円 299">
          <a:extLst>
            <a:ext uri="{FF2B5EF4-FFF2-40B4-BE49-F238E27FC236}">
              <a16:creationId xmlns:a16="http://schemas.microsoft.com/office/drawing/2014/main" id="{71625743-8C0D-4510-8228-DE6CC992BC3E}"/>
            </a:ext>
          </a:extLst>
        </xdr:cNvPr>
        <xdr:cNvSpPr/>
      </xdr:nvSpPr>
      <xdr:spPr>
        <a:xfrm>
          <a:off x="4131310" y="1381798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126764</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B6AAFFD0-7558-4998-8020-A0DA9CA98FD1}"/>
            </a:ext>
          </a:extLst>
        </xdr:cNvPr>
        <xdr:cNvSpPr txBox="1"/>
      </xdr:nvSpPr>
      <xdr:spPr>
        <a:xfrm>
          <a:off x="4212590" y="13675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55880</xdr:rowOff>
    </xdr:from>
    <xdr:to>
      <xdr:col>20</xdr:col>
      <xdr:colOff>38100</xdr:colOff>
      <xdr:row>80</xdr:row>
      <xdr:rowOff>157480</xdr:rowOff>
    </xdr:to>
    <xdr:sp macro="" textlink="">
      <xdr:nvSpPr>
        <xdr:cNvPr id="302" name="楕円 301">
          <a:extLst>
            <a:ext uri="{FF2B5EF4-FFF2-40B4-BE49-F238E27FC236}">
              <a16:creationId xmlns:a16="http://schemas.microsoft.com/office/drawing/2014/main" id="{559E6C92-6718-40A4-BA9E-6C63A4AC8648}"/>
            </a:ext>
          </a:extLst>
        </xdr:cNvPr>
        <xdr:cNvSpPr/>
      </xdr:nvSpPr>
      <xdr:spPr>
        <a:xfrm>
          <a:off x="3388360" y="137756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106680</xdr:rowOff>
    </xdr:from>
    <xdr:to>
      <xdr:col>24</xdr:col>
      <xdr:colOff>63500</xdr:colOff>
      <xdr:row>80</xdr:row>
      <xdr:rowOff>154687</xdr:rowOff>
    </xdr:to>
    <xdr:cxnSp macro="">
      <xdr:nvCxnSpPr>
        <xdr:cNvPr id="303" name="直線コネクタ 302">
          <a:extLst>
            <a:ext uri="{FF2B5EF4-FFF2-40B4-BE49-F238E27FC236}">
              <a16:creationId xmlns:a16="http://schemas.microsoft.com/office/drawing/2014/main" id="{78CFBBB6-1C77-44DD-A3DF-D149C1867C3D}"/>
            </a:ext>
          </a:extLst>
        </xdr:cNvPr>
        <xdr:cNvCxnSpPr/>
      </xdr:nvCxnSpPr>
      <xdr:spPr>
        <a:xfrm>
          <a:off x="3431540" y="13820775"/>
          <a:ext cx="742950" cy="49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10161</xdr:rowOff>
    </xdr:from>
    <xdr:to>
      <xdr:col>15</xdr:col>
      <xdr:colOff>101600</xdr:colOff>
      <xdr:row>80</xdr:row>
      <xdr:rowOff>111761</xdr:rowOff>
    </xdr:to>
    <xdr:sp macro="" textlink="">
      <xdr:nvSpPr>
        <xdr:cNvPr id="304" name="楕円 303">
          <a:extLst>
            <a:ext uri="{FF2B5EF4-FFF2-40B4-BE49-F238E27FC236}">
              <a16:creationId xmlns:a16="http://schemas.microsoft.com/office/drawing/2014/main" id="{66C342E3-C72C-4AA0-B25C-C2EC39E0321B}"/>
            </a:ext>
          </a:extLst>
        </xdr:cNvPr>
        <xdr:cNvSpPr/>
      </xdr:nvSpPr>
      <xdr:spPr>
        <a:xfrm>
          <a:off x="2571750" y="1372806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60961</xdr:rowOff>
    </xdr:from>
    <xdr:to>
      <xdr:col>19</xdr:col>
      <xdr:colOff>177800</xdr:colOff>
      <xdr:row>80</xdr:row>
      <xdr:rowOff>106680</xdr:rowOff>
    </xdr:to>
    <xdr:cxnSp macro="">
      <xdr:nvCxnSpPr>
        <xdr:cNvPr id="305" name="直線コネクタ 304">
          <a:extLst>
            <a:ext uri="{FF2B5EF4-FFF2-40B4-BE49-F238E27FC236}">
              <a16:creationId xmlns:a16="http://schemas.microsoft.com/office/drawing/2014/main" id="{E454E4E8-CB8D-4DD5-A44D-8F7EDB6D7D7A}"/>
            </a:ext>
          </a:extLst>
        </xdr:cNvPr>
        <xdr:cNvCxnSpPr/>
      </xdr:nvCxnSpPr>
      <xdr:spPr>
        <a:xfrm>
          <a:off x="2626360" y="13773151"/>
          <a:ext cx="80518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133604</xdr:rowOff>
    </xdr:from>
    <xdr:to>
      <xdr:col>10</xdr:col>
      <xdr:colOff>165100</xdr:colOff>
      <xdr:row>80</xdr:row>
      <xdr:rowOff>63754</xdr:rowOff>
    </xdr:to>
    <xdr:sp macro="" textlink="">
      <xdr:nvSpPr>
        <xdr:cNvPr id="306" name="楕円 305">
          <a:extLst>
            <a:ext uri="{FF2B5EF4-FFF2-40B4-BE49-F238E27FC236}">
              <a16:creationId xmlns:a16="http://schemas.microsoft.com/office/drawing/2014/main" id="{6707379E-2865-42C5-9AA7-AAFA498439DF}"/>
            </a:ext>
          </a:extLst>
        </xdr:cNvPr>
        <xdr:cNvSpPr/>
      </xdr:nvSpPr>
      <xdr:spPr>
        <a:xfrm>
          <a:off x="1774190" y="1367434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12954</xdr:rowOff>
    </xdr:from>
    <xdr:to>
      <xdr:col>15</xdr:col>
      <xdr:colOff>50800</xdr:colOff>
      <xdr:row>80</xdr:row>
      <xdr:rowOff>60961</xdr:rowOff>
    </xdr:to>
    <xdr:cxnSp macro="">
      <xdr:nvCxnSpPr>
        <xdr:cNvPr id="307" name="直線コネクタ 306">
          <a:extLst>
            <a:ext uri="{FF2B5EF4-FFF2-40B4-BE49-F238E27FC236}">
              <a16:creationId xmlns:a16="http://schemas.microsoft.com/office/drawing/2014/main" id="{8D561B0D-8486-4046-84AD-A89E7993145E}"/>
            </a:ext>
          </a:extLst>
        </xdr:cNvPr>
        <xdr:cNvCxnSpPr/>
      </xdr:nvCxnSpPr>
      <xdr:spPr>
        <a:xfrm>
          <a:off x="1828800" y="13732764"/>
          <a:ext cx="797560" cy="40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83313</xdr:rowOff>
    </xdr:from>
    <xdr:to>
      <xdr:col>6</xdr:col>
      <xdr:colOff>38100</xdr:colOff>
      <xdr:row>80</xdr:row>
      <xdr:rowOff>13463</xdr:rowOff>
    </xdr:to>
    <xdr:sp macro="" textlink="">
      <xdr:nvSpPr>
        <xdr:cNvPr id="308" name="楕円 307">
          <a:extLst>
            <a:ext uri="{FF2B5EF4-FFF2-40B4-BE49-F238E27FC236}">
              <a16:creationId xmlns:a16="http://schemas.microsoft.com/office/drawing/2014/main" id="{2A31432A-FB56-41FF-9CFE-9EC9644B27DA}"/>
            </a:ext>
          </a:extLst>
        </xdr:cNvPr>
        <xdr:cNvSpPr/>
      </xdr:nvSpPr>
      <xdr:spPr>
        <a:xfrm>
          <a:off x="988060" y="1362976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134113</xdr:rowOff>
    </xdr:from>
    <xdr:to>
      <xdr:col>10</xdr:col>
      <xdr:colOff>114300</xdr:colOff>
      <xdr:row>80</xdr:row>
      <xdr:rowOff>12954</xdr:rowOff>
    </xdr:to>
    <xdr:cxnSp macro="">
      <xdr:nvCxnSpPr>
        <xdr:cNvPr id="309" name="直線コネクタ 308">
          <a:extLst>
            <a:ext uri="{FF2B5EF4-FFF2-40B4-BE49-F238E27FC236}">
              <a16:creationId xmlns:a16="http://schemas.microsoft.com/office/drawing/2014/main" id="{47DDB53B-B480-4FE0-A29E-C02165185D98}"/>
            </a:ext>
          </a:extLst>
        </xdr:cNvPr>
        <xdr:cNvCxnSpPr/>
      </xdr:nvCxnSpPr>
      <xdr:spPr>
        <a:xfrm>
          <a:off x="1031240" y="13674853"/>
          <a:ext cx="79756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102888</xdr:rowOff>
    </xdr:from>
    <xdr:ext cx="405111" cy="259045"/>
    <xdr:sp macro="" textlink="">
      <xdr:nvSpPr>
        <xdr:cNvPr id="310" name="n_1aveValue【福祉施設】&#10;有形固定資産減価償却率">
          <a:extLst>
            <a:ext uri="{FF2B5EF4-FFF2-40B4-BE49-F238E27FC236}">
              <a16:creationId xmlns:a16="http://schemas.microsoft.com/office/drawing/2014/main" id="{B08E0B2C-FE8A-4EE6-A4E0-E80FFFE1495E}"/>
            </a:ext>
          </a:extLst>
        </xdr:cNvPr>
        <xdr:cNvSpPr txBox="1"/>
      </xdr:nvSpPr>
      <xdr:spPr>
        <a:xfrm>
          <a:off x="3239144" y="1398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82314</xdr:rowOff>
    </xdr:from>
    <xdr:ext cx="405111" cy="259045"/>
    <xdr:sp macro="" textlink="">
      <xdr:nvSpPr>
        <xdr:cNvPr id="311" name="n_2aveValue【福祉施設】&#10;有形固定資産減価償却率">
          <a:extLst>
            <a:ext uri="{FF2B5EF4-FFF2-40B4-BE49-F238E27FC236}">
              <a16:creationId xmlns:a16="http://schemas.microsoft.com/office/drawing/2014/main" id="{6F0FEA95-4DDE-4A66-9108-0B53185AC106}"/>
            </a:ext>
          </a:extLst>
        </xdr:cNvPr>
        <xdr:cNvSpPr txBox="1"/>
      </xdr:nvSpPr>
      <xdr:spPr>
        <a:xfrm>
          <a:off x="2439044" y="1397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52595</xdr:rowOff>
    </xdr:from>
    <xdr:ext cx="405111" cy="259045"/>
    <xdr:sp macro="" textlink="">
      <xdr:nvSpPr>
        <xdr:cNvPr id="312" name="n_3aveValue【福祉施設】&#10;有形固定資産減価償却率">
          <a:extLst>
            <a:ext uri="{FF2B5EF4-FFF2-40B4-BE49-F238E27FC236}">
              <a16:creationId xmlns:a16="http://schemas.microsoft.com/office/drawing/2014/main" id="{751AAA20-B4B5-489B-8874-E4AFAAF0A45F}"/>
            </a:ext>
          </a:extLst>
        </xdr:cNvPr>
        <xdr:cNvSpPr txBox="1"/>
      </xdr:nvSpPr>
      <xdr:spPr>
        <a:xfrm>
          <a:off x="1641484" y="1394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148607</xdr:rowOff>
    </xdr:from>
    <xdr:ext cx="405111" cy="259045"/>
    <xdr:sp macro="" textlink="">
      <xdr:nvSpPr>
        <xdr:cNvPr id="313" name="n_4aveValue【福祉施設】&#10;有形固定資産減価償却率">
          <a:extLst>
            <a:ext uri="{FF2B5EF4-FFF2-40B4-BE49-F238E27FC236}">
              <a16:creationId xmlns:a16="http://schemas.microsoft.com/office/drawing/2014/main" id="{6B2C449A-D63C-45D9-838D-9E241250CA63}"/>
            </a:ext>
          </a:extLst>
        </xdr:cNvPr>
        <xdr:cNvSpPr txBox="1"/>
      </xdr:nvSpPr>
      <xdr:spPr>
        <a:xfrm>
          <a:off x="85535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2557</xdr:rowOff>
    </xdr:from>
    <xdr:ext cx="405111" cy="259045"/>
    <xdr:sp macro="" textlink="">
      <xdr:nvSpPr>
        <xdr:cNvPr id="314" name="n_1mainValue【福祉施設】&#10;有形固定資産減価償却率">
          <a:extLst>
            <a:ext uri="{FF2B5EF4-FFF2-40B4-BE49-F238E27FC236}">
              <a16:creationId xmlns:a16="http://schemas.microsoft.com/office/drawing/2014/main" id="{C8A9BF0C-0052-4904-BEF2-7340B4F46B56}"/>
            </a:ext>
          </a:extLst>
        </xdr:cNvPr>
        <xdr:cNvSpPr txBox="1"/>
      </xdr:nvSpPr>
      <xdr:spPr>
        <a:xfrm>
          <a:off x="32391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128288</xdr:rowOff>
    </xdr:from>
    <xdr:ext cx="405111" cy="259045"/>
    <xdr:sp macro="" textlink="">
      <xdr:nvSpPr>
        <xdr:cNvPr id="315" name="n_2mainValue【福祉施設】&#10;有形固定資産減価償却率">
          <a:extLst>
            <a:ext uri="{FF2B5EF4-FFF2-40B4-BE49-F238E27FC236}">
              <a16:creationId xmlns:a16="http://schemas.microsoft.com/office/drawing/2014/main" id="{03EFD95B-B5B4-438D-A8D6-3473F2CB17C5}"/>
            </a:ext>
          </a:extLst>
        </xdr:cNvPr>
        <xdr:cNvSpPr txBox="1"/>
      </xdr:nvSpPr>
      <xdr:spPr>
        <a:xfrm>
          <a:off x="2439044" y="13505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80281</xdr:rowOff>
    </xdr:from>
    <xdr:ext cx="405111" cy="259045"/>
    <xdr:sp macro="" textlink="">
      <xdr:nvSpPr>
        <xdr:cNvPr id="316" name="n_3mainValue【福祉施設】&#10;有形固定資産減価償却率">
          <a:extLst>
            <a:ext uri="{FF2B5EF4-FFF2-40B4-BE49-F238E27FC236}">
              <a16:creationId xmlns:a16="http://schemas.microsoft.com/office/drawing/2014/main" id="{03030EFE-078F-48C3-AF4F-B3C945E9A238}"/>
            </a:ext>
          </a:extLst>
        </xdr:cNvPr>
        <xdr:cNvSpPr txBox="1"/>
      </xdr:nvSpPr>
      <xdr:spPr>
        <a:xfrm>
          <a:off x="1641484" y="1345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29990</xdr:rowOff>
    </xdr:from>
    <xdr:ext cx="405111" cy="259045"/>
    <xdr:sp macro="" textlink="">
      <xdr:nvSpPr>
        <xdr:cNvPr id="317" name="n_4mainValue【福祉施設】&#10;有形固定資産減価償却率">
          <a:extLst>
            <a:ext uri="{FF2B5EF4-FFF2-40B4-BE49-F238E27FC236}">
              <a16:creationId xmlns:a16="http://schemas.microsoft.com/office/drawing/2014/main" id="{0D3EF7A7-B8D8-4D0E-A566-39C7AE3439CC}"/>
            </a:ext>
          </a:extLst>
        </xdr:cNvPr>
        <xdr:cNvSpPr txBox="1"/>
      </xdr:nvSpPr>
      <xdr:spPr>
        <a:xfrm>
          <a:off x="855354" y="13401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14279797-0E98-48BC-A41E-586F354CC897}"/>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B8C303EE-0536-4A52-A117-19FA766E460A}"/>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B3DA86FE-E118-41E1-B53F-97AC73537D83}"/>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33E1733E-90B0-4728-B797-66DE4EFDE038}"/>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17A9D16E-B072-4B42-ABD6-77539C6DE01A}"/>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A5A118D4-2F7F-4081-980B-E0C3FCD91CB8}"/>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9210A948-FA8E-4C45-A5DD-172C0F8EAC67}"/>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74B69EC9-EAD5-4186-9618-BEECC0BF8EE9}"/>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F96755F3-282A-4B2E-91DD-71928DCFA43E}"/>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E6AE6823-EF4B-4704-BDFA-06CBEEB01018}"/>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73DCF7C9-9289-4325-94DF-509A04F3B394}"/>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F01DAE8F-F710-436A-85B2-FD51C18E25AE}"/>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34AD290D-20A4-4372-98A7-FFB0C0B568B1}"/>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22330435-587F-4298-A8B6-0BFE32A81FE1}"/>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CC4C28D4-AD32-4FAB-8DAB-F9501E30A430}"/>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89B50A2D-6EE3-4C28-85F2-C3CD74502E6E}"/>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5C615C4E-FD04-43E9-953C-9A4E89D89D4C}"/>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9E6F0BC1-9264-4C1C-B6A9-E07FBB314B67}"/>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A0A6B051-E52D-45D5-8C6F-D3B3D014B869}"/>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DDDF7470-535B-4E0C-A0C7-91659237502B}"/>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B235F492-0C0C-4D14-A42A-D501F3D1FC09}"/>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E7E910BE-684C-4B67-A35B-DDFD1766AA01}"/>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FEF8D0B9-75BE-4312-9786-E60668238663}"/>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15239</xdr:rowOff>
    </xdr:from>
    <xdr:to>
      <xdr:col>54</xdr:col>
      <xdr:colOff>189865</xdr:colOff>
      <xdr:row>86</xdr:row>
      <xdr:rowOff>102870</xdr:rowOff>
    </xdr:to>
    <xdr:cxnSp macro="">
      <xdr:nvCxnSpPr>
        <xdr:cNvPr id="341" name="直線コネクタ 340">
          <a:extLst>
            <a:ext uri="{FF2B5EF4-FFF2-40B4-BE49-F238E27FC236}">
              <a16:creationId xmlns:a16="http://schemas.microsoft.com/office/drawing/2014/main" id="{842D5907-6DED-4434-930A-256B893540EC}"/>
            </a:ext>
          </a:extLst>
        </xdr:cNvPr>
        <xdr:cNvCxnSpPr/>
      </xdr:nvCxnSpPr>
      <xdr:spPr>
        <a:xfrm flipV="1">
          <a:off x="9429115" y="13563599"/>
          <a:ext cx="0" cy="1282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2" name="【福祉施設】&#10;一人当たり面積最小値テキスト">
          <a:extLst>
            <a:ext uri="{FF2B5EF4-FFF2-40B4-BE49-F238E27FC236}">
              <a16:creationId xmlns:a16="http://schemas.microsoft.com/office/drawing/2014/main" id="{DAB8100E-E62C-40EC-8720-E3C6B29390E5}"/>
            </a:ext>
          </a:extLst>
        </xdr:cNvPr>
        <xdr:cNvSpPr txBox="1"/>
      </xdr:nvSpPr>
      <xdr:spPr>
        <a:xfrm>
          <a:off x="9467850"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3" name="直線コネクタ 342">
          <a:extLst>
            <a:ext uri="{FF2B5EF4-FFF2-40B4-BE49-F238E27FC236}">
              <a16:creationId xmlns:a16="http://schemas.microsoft.com/office/drawing/2014/main" id="{9AD3013F-CCEB-4266-AB01-DD988713961F}"/>
            </a:ext>
          </a:extLst>
        </xdr:cNvPr>
        <xdr:cNvCxnSpPr/>
      </xdr:nvCxnSpPr>
      <xdr:spPr>
        <a:xfrm>
          <a:off x="9356090" y="148456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133366</xdr:rowOff>
    </xdr:from>
    <xdr:ext cx="469744" cy="259045"/>
    <xdr:sp macro="" textlink="">
      <xdr:nvSpPr>
        <xdr:cNvPr id="344" name="【福祉施設】&#10;一人当たり面積最大値テキスト">
          <a:extLst>
            <a:ext uri="{FF2B5EF4-FFF2-40B4-BE49-F238E27FC236}">
              <a16:creationId xmlns:a16="http://schemas.microsoft.com/office/drawing/2014/main" id="{51F7C704-0625-4225-AB7F-9C435BFA1E9D}"/>
            </a:ext>
          </a:extLst>
        </xdr:cNvPr>
        <xdr:cNvSpPr txBox="1"/>
      </xdr:nvSpPr>
      <xdr:spPr>
        <a:xfrm>
          <a:off x="9467850" y="1333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15239</xdr:rowOff>
    </xdr:from>
    <xdr:to>
      <xdr:col>55</xdr:col>
      <xdr:colOff>88900</xdr:colOff>
      <xdr:row>79</xdr:row>
      <xdr:rowOff>15239</xdr:rowOff>
    </xdr:to>
    <xdr:cxnSp macro="">
      <xdr:nvCxnSpPr>
        <xdr:cNvPr id="345" name="直線コネクタ 344">
          <a:extLst>
            <a:ext uri="{FF2B5EF4-FFF2-40B4-BE49-F238E27FC236}">
              <a16:creationId xmlns:a16="http://schemas.microsoft.com/office/drawing/2014/main" id="{5278C222-51A0-4544-94EF-10D3BD10D062}"/>
            </a:ext>
          </a:extLst>
        </xdr:cNvPr>
        <xdr:cNvCxnSpPr/>
      </xdr:nvCxnSpPr>
      <xdr:spPr>
        <a:xfrm>
          <a:off x="9356090" y="1356359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109238</xdr:rowOff>
    </xdr:from>
    <xdr:ext cx="469744" cy="259045"/>
    <xdr:sp macro="" textlink="">
      <xdr:nvSpPr>
        <xdr:cNvPr id="346" name="【福祉施設】&#10;一人当たり面積平均値テキスト">
          <a:extLst>
            <a:ext uri="{FF2B5EF4-FFF2-40B4-BE49-F238E27FC236}">
              <a16:creationId xmlns:a16="http://schemas.microsoft.com/office/drawing/2014/main" id="{A49E4845-3758-47BF-B0FA-9F5C22D41AF0}"/>
            </a:ext>
          </a:extLst>
        </xdr:cNvPr>
        <xdr:cNvSpPr txBox="1"/>
      </xdr:nvSpPr>
      <xdr:spPr>
        <a:xfrm>
          <a:off x="9467850" y="14337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86361</xdr:rowOff>
    </xdr:from>
    <xdr:to>
      <xdr:col>55</xdr:col>
      <xdr:colOff>50800</xdr:colOff>
      <xdr:row>85</xdr:row>
      <xdr:rowOff>16511</xdr:rowOff>
    </xdr:to>
    <xdr:sp macro="" textlink="">
      <xdr:nvSpPr>
        <xdr:cNvPr id="347" name="フローチャート: 判断 346">
          <a:extLst>
            <a:ext uri="{FF2B5EF4-FFF2-40B4-BE49-F238E27FC236}">
              <a16:creationId xmlns:a16="http://schemas.microsoft.com/office/drawing/2014/main" id="{26A40260-D162-490B-B48D-89F505EF0CAA}"/>
            </a:ext>
          </a:extLst>
        </xdr:cNvPr>
        <xdr:cNvSpPr/>
      </xdr:nvSpPr>
      <xdr:spPr>
        <a:xfrm>
          <a:off x="9394190" y="14490066"/>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48" name="フローチャート: 判断 347">
          <a:extLst>
            <a:ext uri="{FF2B5EF4-FFF2-40B4-BE49-F238E27FC236}">
              <a16:creationId xmlns:a16="http://schemas.microsoft.com/office/drawing/2014/main" id="{BD59CE3A-6606-4FEA-B86D-583C27BCDE2B}"/>
            </a:ext>
          </a:extLst>
        </xdr:cNvPr>
        <xdr:cNvSpPr/>
      </xdr:nvSpPr>
      <xdr:spPr>
        <a:xfrm>
          <a:off x="8632190" y="144995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90170</xdr:rowOff>
    </xdr:from>
    <xdr:to>
      <xdr:col>46</xdr:col>
      <xdr:colOff>38100</xdr:colOff>
      <xdr:row>85</xdr:row>
      <xdr:rowOff>20320</xdr:rowOff>
    </xdr:to>
    <xdr:sp macro="" textlink="">
      <xdr:nvSpPr>
        <xdr:cNvPr id="349" name="フローチャート: 判断 348">
          <a:extLst>
            <a:ext uri="{FF2B5EF4-FFF2-40B4-BE49-F238E27FC236}">
              <a16:creationId xmlns:a16="http://schemas.microsoft.com/office/drawing/2014/main" id="{51B8AF08-EDAF-4133-809C-B670CC10D944}"/>
            </a:ext>
          </a:extLst>
        </xdr:cNvPr>
        <xdr:cNvSpPr/>
      </xdr:nvSpPr>
      <xdr:spPr>
        <a:xfrm>
          <a:off x="7846060" y="1449578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109220</xdr:rowOff>
    </xdr:from>
    <xdr:to>
      <xdr:col>41</xdr:col>
      <xdr:colOff>101600</xdr:colOff>
      <xdr:row>85</xdr:row>
      <xdr:rowOff>39370</xdr:rowOff>
    </xdr:to>
    <xdr:sp macro="" textlink="">
      <xdr:nvSpPr>
        <xdr:cNvPr id="350" name="フローチャート: 判断 349">
          <a:extLst>
            <a:ext uri="{FF2B5EF4-FFF2-40B4-BE49-F238E27FC236}">
              <a16:creationId xmlns:a16="http://schemas.microsoft.com/office/drawing/2014/main" id="{798078C0-E972-438C-BF48-B9F263B878FC}"/>
            </a:ext>
          </a:extLst>
        </xdr:cNvPr>
        <xdr:cNvSpPr/>
      </xdr:nvSpPr>
      <xdr:spPr>
        <a:xfrm>
          <a:off x="7029450" y="145091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74930</xdr:rowOff>
    </xdr:from>
    <xdr:to>
      <xdr:col>36</xdr:col>
      <xdr:colOff>165100</xdr:colOff>
      <xdr:row>85</xdr:row>
      <xdr:rowOff>5080</xdr:rowOff>
    </xdr:to>
    <xdr:sp macro="" textlink="">
      <xdr:nvSpPr>
        <xdr:cNvPr id="351" name="フローチャート: 判断 350">
          <a:extLst>
            <a:ext uri="{FF2B5EF4-FFF2-40B4-BE49-F238E27FC236}">
              <a16:creationId xmlns:a16="http://schemas.microsoft.com/office/drawing/2014/main" id="{E320403A-E5B1-436D-A473-BC90ECFD5BED}"/>
            </a:ext>
          </a:extLst>
        </xdr:cNvPr>
        <xdr:cNvSpPr/>
      </xdr:nvSpPr>
      <xdr:spPr>
        <a:xfrm>
          <a:off x="6231890" y="144767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BE7686E-8F2A-472D-9674-86F06EBD0457}"/>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80781E6-1CF8-403A-842C-B35BF1214DB3}"/>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1CCA63D-6EA3-4FF0-827E-F1A3C166170D}"/>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20E5EB3-9FB0-4760-AC9E-087678608AD0}"/>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A241487-2595-4686-8A50-39ACDC0D7306}"/>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17780</xdr:rowOff>
    </xdr:from>
    <xdr:to>
      <xdr:col>55</xdr:col>
      <xdr:colOff>50800</xdr:colOff>
      <xdr:row>86</xdr:row>
      <xdr:rowOff>119380</xdr:rowOff>
    </xdr:to>
    <xdr:sp macro="" textlink="">
      <xdr:nvSpPr>
        <xdr:cNvPr id="357" name="楕円 356">
          <a:extLst>
            <a:ext uri="{FF2B5EF4-FFF2-40B4-BE49-F238E27FC236}">
              <a16:creationId xmlns:a16="http://schemas.microsoft.com/office/drawing/2014/main" id="{BF7AD298-C8B0-4F2A-A7B9-D905BCA4B8A6}"/>
            </a:ext>
          </a:extLst>
        </xdr:cNvPr>
        <xdr:cNvSpPr/>
      </xdr:nvSpPr>
      <xdr:spPr>
        <a:xfrm>
          <a:off x="9394190" y="14766290"/>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104157</xdr:rowOff>
    </xdr:from>
    <xdr:ext cx="469744" cy="259045"/>
    <xdr:sp macro="" textlink="">
      <xdr:nvSpPr>
        <xdr:cNvPr id="358" name="【福祉施設】&#10;一人当たり面積該当値テキスト">
          <a:extLst>
            <a:ext uri="{FF2B5EF4-FFF2-40B4-BE49-F238E27FC236}">
              <a16:creationId xmlns:a16="http://schemas.microsoft.com/office/drawing/2014/main" id="{A916C6F1-CAB6-4A42-981A-C10B439EB2A8}"/>
            </a:ext>
          </a:extLst>
        </xdr:cNvPr>
        <xdr:cNvSpPr txBox="1"/>
      </xdr:nvSpPr>
      <xdr:spPr>
        <a:xfrm>
          <a:off x="9467850" y="1467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17780</xdr:rowOff>
    </xdr:from>
    <xdr:to>
      <xdr:col>50</xdr:col>
      <xdr:colOff>165100</xdr:colOff>
      <xdr:row>86</xdr:row>
      <xdr:rowOff>119380</xdr:rowOff>
    </xdr:to>
    <xdr:sp macro="" textlink="">
      <xdr:nvSpPr>
        <xdr:cNvPr id="359" name="楕円 358">
          <a:extLst>
            <a:ext uri="{FF2B5EF4-FFF2-40B4-BE49-F238E27FC236}">
              <a16:creationId xmlns:a16="http://schemas.microsoft.com/office/drawing/2014/main" id="{20488EBD-34C0-4422-A1CE-6F23B29E2A62}"/>
            </a:ext>
          </a:extLst>
        </xdr:cNvPr>
        <xdr:cNvSpPr/>
      </xdr:nvSpPr>
      <xdr:spPr>
        <a:xfrm>
          <a:off x="8632190" y="1476629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68580</xdr:rowOff>
    </xdr:from>
    <xdr:to>
      <xdr:col>55</xdr:col>
      <xdr:colOff>0</xdr:colOff>
      <xdr:row>86</xdr:row>
      <xdr:rowOff>68580</xdr:rowOff>
    </xdr:to>
    <xdr:cxnSp macro="">
      <xdr:nvCxnSpPr>
        <xdr:cNvPr id="360" name="直線コネクタ 359">
          <a:extLst>
            <a:ext uri="{FF2B5EF4-FFF2-40B4-BE49-F238E27FC236}">
              <a16:creationId xmlns:a16="http://schemas.microsoft.com/office/drawing/2014/main" id="{B0772A8C-606F-4712-B686-8A149E5F48F2}"/>
            </a:ext>
          </a:extLst>
        </xdr:cNvPr>
        <xdr:cNvCxnSpPr/>
      </xdr:nvCxnSpPr>
      <xdr:spPr>
        <a:xfrm>
          <a:off x="8686800" y="148113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17780</xdr:rowOff>
    </xdr:from>
    <xdr:to>
      <xdr:col>46</xdr:col>
      <xdr:colOff>38100</xdr:colOff>
      <xdr:row>86</xdr:row>
      <xdr:rowOff>119380</xdr:rowOff>
    </xdr:to>
    <xdr:sp macro="" textlink="">
      <xdr:nvSpPr>
        <xdr:cNvPr id="361" name="楕円 360">
          <a:extLst>
            <a:ext uri="{FF2B5EF4-FFF2-40B4-BE49-F238E27FC236}">
              <a16:creationId xmlns:a16="http://schemas.microsoft.com/office/drawing/2014/main" id="{87F7E37E-BD70-4E06-9E35-FFE82C373809}"/>
            </a:ext>
          </a:extLst>
        </xdr:cNvPr>
        <xdr:cNvSpPr/>
      </xdr:nvSpPr>
      <xdr:spPr>
        <a:xfrm>
          <a:off x="7846060" y="147662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68580</xdr:rowOff>
    </xdr:from>
    <xdr:to>
      <xdr:col>50</xdr:col>
      <xdr:colOff>114300</xdr:colOff>
      <xdr:row>86</xdr:row>
      <xdr:rowOff>68580</xdr:rowOff>
    </xdr:to>
    <xdr:cxnSp macro="">
      <xdr:nvCxnSpPr>
        <xdr:cNvPr id="362" name="直線コネクタ 361">
          <a:extLst>
            <a:ext uri="{FF2B5EF4-FFF2-40B4-BE49-F238E27FC236}">
              <a16:creationId xmlns:a16="http://schemas.microsoft.com/office/drawing/2014/main" id="{AFDF0E36-7CD4-470A-9046-920954487516}"/>
            </a:ext>
          </a:extLst>
        </xdr:cNvPr>
        <xdr:cNvCxnSpPr/>
      </xdr:nvCxnSpPr>
      <xdr:spPr>
        <a:xfrm>
          <a:off x="7889240" y="148113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13970</xdr:rowOff>
    </xdr:from>
    <xdr:to>
      <xdr:col>41</xdr:col>
      <xdr:colOff>101600</xdr:colOff>
      <xdr:row>86</xdr:row>
      <xdr:rowOff>115570</xdr:rowOff>
    </xdr:to>
    <xdr:sp macro="" textlink="">
      <xdr:nvSpPr>
        <xdr:cNvPr id="363" name="楕円 362">
          <a:extLst>
            <a:ext uri="{FF2B5EF4-FFF2-40B4-BE49-F238E27FC236}">
              <a16:creationId xmlns:a16="http://schemas.microsoft.com/office/drawing/2014/main" id="{85717BFB-3368-4B5E-9826-905E67F00AF6}"/>
            </a:ext>
          </a:extLst>
        </xdr:cNvPr>
        <xdr:cNvSpPr/>
      </xdr:nvSpPr>
      <xdr:spPr>
        <a:xfrm>
          <a:off x="7029450" y="147624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64770</xdr:rowOff>
    </xdr:from>
    <xdr:to>
      <xdr:col>45</xdr:col>
      <xdr:colOff>177800</xdr:colOff>
      <xdr:row>86</xdr:row>
      <xdr:rowOff>68580</xdr:rowOff>
    </xdr:to>
    <xdr:cxnSp macro="">
      <xdr:nvCxnSpPr>
        <xdr:cNvPr id="364" name="直線コネクタ 363">
          <a:extLst>
            <a:ext uri="{FF2B5EF4-FFF2-40B4-BE49-F238E27FC236}">
              <a16:creationId xmlns:a16="http://schemas.microsoft.com/office/drawing/2014/main" id="{31A16EEC-B346-4DE9-AEBD-81BFD2554864}"/>
            </a:ext>
          </a:extLst>
        </xdr:cNvPr>
        <xdr:cNvCxnSpPr/>
      </xdr:nvCxnSpPr>
      <xdr:spPr>
        <a:xfrm>
          <a:off x="7084060" y="14807565"/>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13970</xdr:rowOff>
    </xdr:from>
    <xdr:to>
      <xdr:col>36</xdr:col>
      <xdr:colOff>165100</xdr:colOff>
      <xdr:row>86</xdr:row>
      <xdr:rowOff>115570</xdr:rowOff>
    </xdr:to>
    <xdr:sp macro="" textlink="">
      <xdr:nvSpPr>
        <xdr:cNvPr id="365" name="楕円 364">
          <a:extLst>
            <a:ext uri="{FF2B5EF4-FFF2-40B4-BE49-F238E27FC236}">
              <a16:creationId xmlns:a16="http://schemas.microsoft.com/office/drawing/2014/main" id="{309FFB7C-A7BB-4697-9ACD-6B53A2580BBB}"/>
            </a:ext>
          </a:extLst>
        </xdr:cNvPr>
        <xdr:cNvSpPr/>
      </xdr:nvSpPr>
      <xdr:spPr>
        <a:xfrm>
          <a:off x="6231890" y="1476248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64770</xdr:rowOff>
    </xdr:from>
    <xdr:to>
      <xdr:col>41</xdr:col>
      <xdr:colOff>50800</xdr:colOff>
      <xdr:row>86</xdr:row>
      <xdr:rowOff>64770</xdr:rowOff>
    </xdr:to>
    <xdr:cxnSp macro="">
      <xdr:nvCxnSpPr>
        <xdr:cNvPr id="366" name="直線コネクタ 365">
          <a:extLst>
            <a:ext uri="{FF2B5EF4-FFF2-40B4-BE49-F238E27FC236}">
              <a16:creationId xmlns:a16="http://schemas.microsoft.com/office/drawing/2014/main" id="{550D1780-A3F3-4CD3-A942-E18CD5512396}"/>
            </a:ext>
          </a:extLst>
        </xdr:cNvPr>
        <xdr:cNvCxnSpPr/>
      </xdr:nvCxnSpPr>
      <xdr:spPr>
        <a:xfrm>
          <a:off x="6286500" y="1480756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40657</xdr:rowOff>
    </xdr:from>
    <xdr:ext cx="469744" cy="259045"/>
    <xdr:sp macro="" textlink="">
      <xdr:nvSpPr>
        <xdr:cNvPr id="367" name="n_1aveValue【福祉施設】&#10;一人当たり面積">
          <a:extLst>
            <a:ext uri="{FF2B5EF4-FFF2-40B4-BE49-F238E27FC236}">
              <a16:creationId xmlns:a16="http://schemas.microsoft.com/office/drawing/2014/main" id="{592325F5-A1C8-43E8-8774-3B1A85709AE8}"/>
            </a:ext>
          </a:extLst>
        </xdr:cNvPr>
        <xdr:cNvSpPr txBox="1"/>
      </xdr:nvSpPr>
      <xdr:spPr>
        <a:xfrm>
          <a:off x="8454467" y="142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36847</xdr:rowOff>
    </xdr:from>
    <xdr:ext cx="469744" cy="259045"/>
    <xdr:sp macro="" textlink="">
      <xdr:nvSpPr>
        <xdr:cNvPr id="368" name="n_2aveValue【福祉施設】&#10;一人当たり面積">
          <a:extLst>
            <a:ext uri="{FF2B5EF4-FFF2-40B4-BE49-F238E27FC236}">
              <a16:creationId xmlns:a16="http://schemas.microsoft.com/office/drawing/2014/main" id="{49EFDC9E-D5C8-4479-8FC3-9F11AE080C0A}"/>
            </a:ext>
          </a:extLst>
        </xdr:cNvPr>
        <xdr:cNvSpPr txBox="1"/>
      </xdr:nvSpPr>
      <xdr:spPr>
        <a:xfrm>
          <a:off x="767341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55897</xdr:rowOff>
    </xdr:from>
    <xdr:ext cx="469744" cy="259045"/>
    <xdr:sp macro="" textlink="">
      <xdr:nvSpPr>
        <xdr:cNvPr id="369" name="n_3aveValue【福祉施設】&#10;一人当たり面積">
          <a:extLst>
            <a:ext uri="{FF2B5EF4-FFF2-40B4-BE49-F238E27FC236}">
              <a16:creationId xmlns:a16="http://schemas.microsoft.com/office/drawing/2014/main" id="{0B8BE7D4-9714-4E2B-B5F0-4D2F41E7186B}"/>
            </a:ext>
          </a:extLst>
        </xdr:cNvPr>
        <xdr:cNvSpPr txBox="1"/>
      </xdr:nvSpPr>
      <xdr:spPr>
        <a:xfrm>
          <a:off x="6866332" y="1429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21607</xdr:rowOff>
    </xdr:from>
    <xdr:ext cx="469744" cy="259045"/>
    <xdr:sp macro="" textlink="">
      <xdr:nvSpPr>
        <xdr:cNvPr id="370" name="n_4aveValue【福祉施設】&#10;一人当たり面積">
          <a:extLst>
            <a:ext uri="{FF2B5EF4-FFF2-40B4-BE49-F238E27FC236}">
              <a16:creationId xmlns:a16="http://schemas.microsoft.com/office/drawing/2014/main" id="{9E1F2E78-A697-4820-8675-8D32A3CD69C6}"/>
            </a:ext>
          </a:extLst>
        </xdr:cNvPr>
        <xdr:cNvSpPr txBox="1"/>
      </xdr:nvSpPr>
      <xdr:spPr>
        <a:xfrm>
          <a:off x="6068772"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110507</xdr:rowOff>
    </xdr:from>
    <xdr:ext cx="469744" cy="259045"/>
    <xdr:sp macro="" textlink="">
      <xdr:nvSpPr>
        <xdr:cNvPr id="371" name="n_1mainValue【福祉施設】&#10;一人当たり面積">
          <a:extLst>
            <a:ext uri="{FF2B5EF4-FFF2-40B4-BE49-F238E27FC236}">
              <a16:creationId xmlns:a16="http://schemas.microsoft.com/office/drawing/2014/main" id="{7E2976B4-EA9E-456C-8A4E-C5333D0BD378}"/>
            </a:ext>
          </a:extLst>
        </xdr:cNvPr>
        <xdr:cNvSpPr txBox="1"/>
      </xdr:nvSpPr>
      <xdr:spPr>
        <a:xfrm>
          <a:off x="845446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110507</xdr:rowOff>
    </xdr:from>
    <xdr:ext cx="469744" cy="259045"/>
    <xdr:sp macro="" textlink="">
      <xdr:nvSpPr>
        <xdr:cNvPr id="372" name="n_2mainValue【福祉施設】&#10;一人当たり面積">
          <a:extLst>
            <a:ext uri="{FF2B5EF4-FFF2-40B4-BE49-F238E27FC236}">
              <a16:creationId xmlns:a16="http://schemas.microsoft.com/office/drawing/2014/main" id="{9B459103-52B2-47CC-BFC5-6156F533BC69}"/>
            </a:ext>
          </a:extLst>
        </xdr:cNvPr>
        <xdr:cNvSpPr txBox="1"/>
      </xdr:nvSpPr>
      <xdr:spPr>
        <a:xfrm>
          <a:off x="767341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106697</xdr:rowOff>
    </xdr:from>
    <xdr:ext cx="469744" cy="259045"/>
    <xdr:sp macro="" textlink="">
      <xdr:nvSpPr>
        <xdr:cNvPr id="373" name="n_3mainValue【福祉施設】&#10;一人当たり面積">
          <a:extLst>
            <a:ext uri="{FF2B5EF4-FFF2-40B4-BE49-F238E27FC236}">
              <a16:creationId xmlns:a16="http://schemas.microsoft.com/office/drawing/2014/main" id="{0A3CF000-30FE-4B60-8C99-628940958AA6}"/>
            </a:ext>
          </a:extLst>
        </xdr:cNvPr>
        <xdr:cNvSpPr txBox="1"/>
      </xdr:nvSpPr>
      <xdr:spPr>
        <a:xfrm>
          <a:off x="6866332"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106697</xdr:rowOff>
    </xdr:from>
    <xdr:ext cx="469744" cy="259045"/>
    <xdr:sp macro="" textlink="">
      <xdr:nvSpPr>
        <xdr:cNvPr id="374" name="n_4mainValue【福祉施設】&#10;一人当たり面積">
          <a:extLst>
            <a:ext uri="{FF2B5EF4-FFF2-40B4-BE49-F238E27FC236}">
              <a16:creationId xmlns:a16="http://schemas.microsoft.com/office/drawing/2014/main" id="{47256CF4-09AC-4443-96E1-F925B33269DF}"/>
            </a:ext>
          </a:extLst>
        </xdr:cNvPr>
        <xdr:cNvSpPr txBox="1"/>
      </xdr:nvSpPr>
      <xdr:spPr>
        <a:xfrm>
          <a:off x="6068772"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27ADB9CC-DD56-422A-BC51-BF6B8672279E}"/>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E8BA3C0D-42F4-4C9A-8FB1-0FAA21AAD720}"/>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8585144B-30D1-403D-AB89-BA74B0261617}"/>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781B9A82-F45D-4E35-8C1E-9C51A8964848}"/>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30483CF1-7B71-4083-9886-BCC0E37D9F48}"/>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CB107049-0961-473E-B0C3-B9164FFED94E}"/>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25D62C38-49AF-4436-A4CF-B8535CF2235D}"/>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70FDC18B-B0C2-4C5D-AA44-A055A65EA550}"/>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E0FF05D2-16C0-4306-B55F-E2F34E2A5C8C}"/>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1C8300FF-2101-49A2-B283-E19BD41E6D6D}"/>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21A894CC-9EF0-451D-820F-A7A7D677F71D}"/>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1061082E-FFE5-4ED6-B3DA-134D648C9032}"/>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AD6832F1-DF27-42A9-8BFA-E716F49EAB9A}"/>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B6D63321-B687-4F77-AFD1-9C091288FD90}"/>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1043312D-433D-4DFD-8483-78CD8B607C48}"/>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BC9278A5-878C-4997-94B7-649508E43908}"/>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3302A521-F9E7-4009-A719-DA635546DAC3}"/>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AFAD3A04-E788-4B1C-8F2D-140B746C6164}"/>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57555486-0700-4B32-AEBB-1FC013E8F92A}"/>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6A903D52-56B9-40CD-8BCE-88A451E1DE47}"/>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022189D7-53F7-4226-8DDC-D9C93D2717E6}"/>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A6CCCF22-76F7-4601-AC19-C904245D588C}"/>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98421924-E570-4F28-BF69-B1EED50772C3}"/>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8D0EC63C-250C-456A-9271-31D5EB28809A}"/>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108</xdr:row>
      <xdr:rowOff>144780</xdr:rowOff>
    </xdr:to>
    <xdr:cxnSp macro="">
      <xdr:nvCxnSpPr>
        <xdr:cNvPr id="399" name="直線コネクタ 398">
          <a:extLst>
            <a:ext uri="{FF2B5EF4-FFF2-40B4-BE49-F238E27FC236}">
              <a16:creationId xmlns:a16="http://schemas.microsoft.com/office/drawing/2014/main" id="{89974DBD-5A63-4002-B144-DEEE5D7140AC}"/>
            </a:ext>
          </a:extLst>
        </xdr:cNvPr>
        <xdr:cNvCxnSpPr/>
      </xdr:nvCxnSpPr>
      <xdr:spPr>
        <a:xfrm flipV="1">
          <a:off x="4173855" y="17078325"/>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400" name="【市民会館】&#10;有形固定資産減価償却率最小値テキスト">
          <a:extLst>
            <a:ext uri="{FF2B5EF4-FFF2-40B4-BE49-F238E27FC236}">
              <a16:creationId xmlns:a16="http://schemas.microsoft.com/office/drawing/2014/main" id="{AAA28A6E-A31C-4CFB-BA07-A4242FC0D6C8}"/>
            </a:ext>
          </a:extLst>
        </xdr:cNvPr>
        <xdr:cNvSpPr txBox="1"/>
      </xdr:nvSpPr>
      <xdr:spPr>
        <a:xfrm>
          <a:off x="421259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401" name="直線コネクタ 400">
          <a:extLst>
            <a:ext uri="{FF2B5EF4-FFF2-40B4-BE49-F238E27FC236}">
              <a16:creationId xmlns:a16="http://schemas.microsoft.com/office/drawing/2014/main" id="{7649E1B6-DAAA-45AC-8FA6-B612D3DA0CCA}"/>
            </a:ext>
          </a:extLst>
        </xdr:cNvPr>
        <xdr:cNvCxnSpPr/>
      </xdr:nvCxnSpPr>
      <xdr:spPr>
        <a:xfrm>
          <a:off x="4112260" y="186594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D22B9F26-9529-494B-9E10-67FC56DBC3CA}"/>
            </a:ext>
          </a:extLst>
        </xdr:cNvPr>
        <xdr:cNvSpPr txBox="1"/>
      </xdr:nvSpPr>
      <xdr:spPr>
        <a:xfrm>
          <a:off x="4212590" y="1685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3" name="直線コネクタ 402">
          <a:extLst>
            <a:ext uri="{FF2B5EF4-FFF2-40B4-BE49-F238E27FC236}">
              <a16:creationId xmlns:a16="http://schemas.microsoft.com/office/drawing/2014/main" id="{7315FBF8-4588-4826-8495-A1E2C4824CB2}"/>
            </a:ext>
          </a:extLst>
        </xdr:cNvPr>
        <xdr:cNvCxnSpPr/>
      </xdr:nvCxnSpPr>
      <xdr:spPr>
        <a:xfrm>
          <a:off x="4112260" y="17078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151147</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4118FBFC-3FD0-40C6-81B3-E63FFE295ECB}"/>
            </a:ext>
          </a:extLst>
        </xdr:cNvPr>
        <xdr:cNvSpPr txBox="1"/>
      </xdr:nvSpPr>
      <xdr:spPr>
        <a:xfrm>
          <a:off x="4212590" y="1763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128270</xdr:rowOff>
    </xdr:from>
    <xdr:to>
      <xdr:col>24</xdr:col>
      <xdr:colOff>114300</xdr:colOff>
      <xdr:row>104</xdr:row>
      <xdr:rowOff>58420</xdr:rowOff>
    </xdr:to>
    <xdr:sp macro="" textlink="">
      <xdr:nvSpPr>
        <xdr:cNvPr id="405" name="フローチャート: 判断 404">
          <a:extLst>
            <a:ext uri="{FF2B5EF4-FFF2-40B4-BE49-F238E27FC236}">
              <a16:creationId xmlns:a16="http://schemas.microsoft.com/office/drawing/2014/main" id="{D2774093-DA1D-4CBB-9D61-F14C16161CB8}"/>
            </a:ext>
          </a:extLst>
        </xdr:cNvPr>
        <xdr:cNvSpPr/>
      </xdr:nvSpPr>
      <xdr:spPr>
        <a:xfrm>
          <a:off x="4131310" y="177914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406" name="フローチャート: 判断 405">
          <a:extLst>
            <a:ext uri="{FF2B5EF4-FFF2-40B4-BE49-F238E27FC236}">
              <a16:creationId xmlns:a16="http://schemas.microsoft.com/office/drawing/2014/main" id="{EAD75283-1FC9-4254-B7C7-EF9343D78910}"/>
            </a:ext>
          </a:extLst>
        </xdr:cNvPr>
        <xdr:cNvSpPr/>
      </xdr:nvSpPr>
      <xdr:spPr>
        <a:xfrm>
          <a:off x="3388360" y="177704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407" name="フローチャート: 判断 406">
          <a:extLst>
            <a:ext uri="{FF2B5EF4-FFF2-40B4-BE49-F238E27FC236}">
              <a16:creationId xmlns:a16="http://schemas.microsoft.com/office/drawing/2014/main" id="{85C1C165-18B2-4346-9F87-38461B746475}"/>
            </a:ext>
          </a:extLst>
        </xdr:cNvPr>
        <xdr:cNvSpPr/>
      </xdr:nvSpPr>
      <xdr:spPr>
        <a:xfrm>
          <a:off x="2571750" y="1775142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8" name="フローチャート: 判断 407">
          <a:extLst>
            <a:ext uri="{FF2B5EF4-FFF2-40B4-BE49-F238E27FC236}">
              <a16:creationId xmlns:a16="http://schemas.microsoft.com/office/drawing/2014/main" id="{9B40F736-301D-4F22-9193-A86302EC5C87}"/>
            </a:ext>
          </a:extLst>
        </xdr:cNvPr>
        <xdr:cNvSpPr/>
      </xdr:nvSpPr>
      <xdr:spPr>
        <a:xfrm>
          <a:off x="1774190" y="177152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33020</xdr:rowOff>
    </xdr:from>
    <xdr:to>
      <xdr:col>6</xdr:col>
      <xdr:colOff>38100</xdr:colOff>
      <xdr:row>103</xdr:row>
      <xdr:rowOff>134620</xdr:rowOff>
    </xdr:to>
    <xdr:sp macro="" textlink="">
      <xdr:nvSpPr>
        <xdr:cNvPr id="409" name="フローチャート: 判断 408">
          <a:extLst>
            <a:ext uri="{FF2B5EF4-FFF2-40B4-BE49-F238E27FC236}">
              <a16:creationId xmlns:a16="http://schemas.microsoft.com/office/drawing/2014/main" id="{CE39C05E-44A2-4B84-B19F-18923D94570B}"/>
            </a:ext>
          </a:extLst>
        </xdr:cNvPr>
        <xdr:cNvSpPr/>
      </xdr:nvSpPr>
      <xdr:spPr>
        <a:xfrm>
          <a:off x="988060" y="176904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B03F5411-8CF9-4124-8553-922ED0421D44}"/>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86312C25-CF68-4FD3-8FB3-450049247C49}"/>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9A3891F4-5E5C-42FB-89E1-F73930C67D68}"/>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F0F7377-7BDF-497E-8D7A-FD866D5BD624}"/>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9E9C31F-84B9-4E39-B530-A74B9B7AB241}"/>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38736</xdr:rowOff>
    </xdr:from>
    <xdr:to>
      <xdr:col>24</xdr:col>
      <xdr:colOff>114300</xdr:colOff>
      <xdr:row>105</xdr:row>
      <xdr:rowOff>140336</xdr:rowOff>
    </xdr:to>
    <xdr:sp macro="" textlink="">
      <xdr:nvSpPr>
        <xdr:cNvPr id="415" name="楕円 414">
          <a:extLst>
            <a:ext uri="{FF2B5EF4-FFF2-40B4-BE49-F238E27FC236}">
              <a16:creationId xmlns:a16="http://schemas.microsoft.com/office/drawing/2014/main" id="{86BDC849-8AA3-4874-B0D0-33984B719D2E}"/>
            </a:ext>
          </a:extLst>
        </xdr:cNvPr>
        <xdr:cNvSpPr/>
      </xdr:nvSpPr>
      <xdr:spPr>
        <a:xfrm>
          <a:off x="4131310" y="180409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17163</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78B1F1BB-B1D2-4893-99D4-70C9436BE7FD}"/>
            </a:ext>
          </a:extLst>
        </xdr:cNvPr>
        <xdr:cNvSpPr txBox="1"/>
      </xdr:nvSpPr>
      <xdr:spPr>
        <a:xfrm>
          <a:off x="4212590" y="1802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162561</xdr:rowOff>
    </xdr:from>
    <xdr:to>
      <xdr:col>20</xdr:col>
      <xdr:colOff>38100</xdr:colOff>
      <xdr:row>105</xdr:row>
      <xdr:rowOff>92711</xdr:rowOff>
    </xdr:to>
    <xdr:sp macro="" textlink="">
      <xdr:nvSpPr>
        <xdr:cNvPr id="417" name="楕円 416">
          <a:extLst>
            <a:ext uri="{FF2B5EF4-FFF2-40B4-BE49-F238E27FC236}">
              <a16:creationId xmlns:a16="http://schemas.microsoft.com/office/drawing/2014/main" id="{CA457300-ED4E-4810-96A6-F43885B28B69}"/>
            </a:ext>
          </a:extLst>
        </xdr:cNvPr>
        <xdr:cNvSpPr/>
      </xdr:nvSpPr>
      <xdr:spPr>
        <a:xfrm>
          <a:off x="3388360" y="179952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41911</xdr:rowOff>
    </xdr:from>
    <xdr:to>
      <xdr:col>24</xdr:col>
      <xdr:colOff>63500</xdr:colOff>
      <xdr:row>105</xdr:row>
      <xdr:rowOff>89536</xdr:rowOff>
    </xdr:to>
    <xdr:cxnSp macro="">
      <xdr:nvCxnSpPr>
        <xdr:cNvPr id="418" name="直線コネクタ 417">
          <a:extLst>
            <a:ext uri="{FF2B5EF4-FFF2-40B4-BE49-F238E27FC236}">
              <a16:creationId xmlns:a16="http://schemas.microsoft.com/office/drawing/2014/main" id="{DD5286A4-28B2-424D-B7B2-1588DA9763D1}"/>
            </a:ext>
          </a:extLst>
        </xdr:cNvPr>
        <xdr:cNvCxnSpPr/>
      </xdr:nvCxnSpPr>
      <xdr:spPr>
        <a:xfrm>
          <a:off x="3431540" y="18046066"/>
          <a:ext cx="74295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40639</xdr:rowOff>
    </xdr:from>
    <xdr:to>
      <xdr:col>15</xdr:col>
      <xdr:colOff>101600</xdr:colOff>
      <xdr:row>103</xdr:row>
      <xdr:rowOff>142239</xdr:rowOff>
    </xdr:to>
    <xdr:sp macro="" textlink="">
      <xdr:nvSpPr>
        <xdr:cNvPr id="419" name="楕円 418">
          <a:extLst>
            <a:ext uri="{FF2B5EF4-FFF2-40B4-BE49-F238E27FC236}">
              <a16:creationId xmlns:a16="http://schemas.microsoft.com/office/drawing/2014/main" id="{1D178441-7744-4886-904D-8E3712186550}"/>
            </a:ext>
          </a:extLst>
        </xdr:cNvPr>
        <xdr:cNvSpPr/>
      </xdr:nvSpPr>
      <xdr:spPr>
        <a:xfrm>
          <a:off x="2571750" y="1769998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91439</xdr:rowOff>
    </xdr:from>
    <xdr:to>
      <xdr:col>19</xdr:col>
      <xdr:colOff>177800</xdr:colOff>
      <xdr:row>105</xdr:row>
      <xdr:rowOff>41911</xdr:rowOff>
    </xdr:to>
    <xdr:cxnSp macro="">
      <xdr:nvCxnSpPr>
        <xdr:cNvPr id="420" name="直線コネクタ 419">
          <a:extLst>
            <a:ext uri="{FF2B5EF4-FFF2-40B4-BE49-F238E27FC236}">
              <a16:creationId xmlns:a16="http://schemas.microsoft.com/office/drawing/2014/main" id="{6F731E8F-7F30-4F57-9352-0DF2373F084B}"/>
            </a:ext>
          </a:extLst>
        </xdr:cNvPr>
        <xdr:cNvCxnSpPr/>
      </xdr:nvCxnSpPr>
      <xdr:spPr>
        <a:xfrm>
          <a:off x="2626360" y="17754599"/>
          <a:ext cx="805180" cy="29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103505</xdr:rowOff>
    </xdr:from>
    <xdr:to>
      <xdr:col>10</xdr:col>
      <xdr:colOff>165100</xdr:colOff>
      <xdr:row>105</xdr:row>
      <xdr:rowOff>33655</xdr:rowOff>
    </xdr:to>
    <xdr:sp macro="" textlink="">
      <xdr:nvSpPr>
        <xdr:cNvPr id="421" name="楕円 420">
          <a:extLst>
            <a:ext uri="{FF2B5EF4-FFF2-40B4-BE49-F238E27FC236}">
              <a16:creationId xmlns:a16="http://schemas.microsoft.com/office/drawing/2014/main" id="{7A514738-008D-4A35-B725-8C773B63B8E2}"/>
            </a:ext>
          </a:extLst>
        </xdr:cNvPr>
        <xdr:cNvSpPr/>
      </xdr:nvSpPr>
      <xdr:spPr>
        <a:xfrm>
          <a:off x="1774190" y="179324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91439</xdr:rowOff>
    </xdr:from>
    <xdr:to>
      <xdr:col>15</xdr:col>
      <xdr:colOff>50800</xdr:colOff>
      <xdr:row>104</xdr:row>
      <xdr:rowOff>154305</xdr:rowOff>
    </xdr:to>
    <xdr:cxnSp macro="">
      <xdr:nvCxnSpPr>
        <xdr:cNvPr id="422" name="直線コネクタ 421">
          <a:extLst>
            <a:ext uri="{FF2B5EF4-FFF2-40B4-BE49-F238E27FC236}">
              <a16:creationId xmlns:a16="http://schemas.microsoft.com/office/drawing/2014/main" id="{3AF16D47-F830-4004-BC0C-7F01737C7816}"/>
            </a:ext>
          </a:extLst>
        </xdr:cNvPr>
        <xdr:cNvCxnSpPr/>
      </xdr:nvCxnSpPr>
      <xdr:spPr>
        <a:xfrm flipV="1">
          <a:off x="1828800" y="17754599"/>
          <a:ext cx="797560" cy="23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55880</xdr:rowOff>
    </xdr:from>
    <xdr:to>
      <xdr:col>6</xdr:col>
      <xdr:colOff>38100</xdr:colOff>
      <xdr:row>104</xdr:row>
      <xdr:rowOff>157480</xdr:rowOff>
    </xdr:to>
    <xdr:sp macro="" textlink="">
      <xdr:nvSpPr>
        <xdr:cNvPr id="423" name="楕円 422">
          <a:extLst>
            <a:ext uri="{FF2B5EF4-FFF2-40B4-BE49-F238E27FC236}">
              <a16:creationId xmlns:a16="http://schemas.microsoft.com/office/drawing/2014/main" id="{CA51AC88-C634-4EF3-AD0B-2E5C7037B0C7}"/>
            </a:ext>
          </a:extLst>
        </xdr:cNvPr>
        <xdr:cNvSpPr/>
      </xdr:nvSpPr>
      <xdr:spPr>
        <a:xfrm>
          <a:off x="988060" y="178904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106680</xdr:rowOff>
    </xdr:from>
    <xdr:to>
      <xdr:col>10</xdr:col>
      <xdr:colOff>114300</xdr:colOff>
      <xdr:row>104</xdr:row>
      <xdr:rowOff>154305</xdr:rowOff>
    </xdr:to>
    <xdr:cxnSp macro="">
      <xdr:nvCxnSpPr>
        <xdr:cNvPr id="424" name="直線コネクタ 423">
          <a:extLst>
            <a:ext uri="{FF2B5EF4-FFF2-40B4-BE49-F238E27FC236}">
              <a16:creationId xmlns:a16="http://schemas.microsoft.com/office/drawing/2014/main" id="{5D025A5C-50C8-4E20-A374-32C5490542A4}"/>
            </a:ext>
          </a:extLst>
        </xdr:cNvPr>
        <xdr:cNvCxnSpPr/>
      </xdr:nvCxnSpPr>
      <xdr:spPr>
        <a:xfrm>
          <a:off x="1031240" y="17935575"/>
          <a:ext cx="7975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57802</xdr:rowOff>
    </xdr:from>
    <xdr:ext cx="405111" cy="259045"/>
    <xdr:sp macro="" textlink="">
      <xdr:nvSpPr>
        <xdr:cNvPr id="425" name="n_1aveValue【市民会館】&#10;有形固定資産減価償却率">
          <a:extLst>
            <a:ext uri="{FF2B5EF4-FFF2-40B4-BE49-F238E27FC236}">
              <a16:creationId xmlns:a16="http://schemas.microsoft.com/office/drawing/2014/main" id="{30DBC488-8660-4B14-B97D-BE58617BDF07}"/>
            </a:ext>
          </a:extLst>
        </xdr:cNvPr>
        <xdr:cNvSpPr txBox="1"/>
      </xdr:nvSpPr>
      <xdr:spPr>
        <a:xfrm>
          <a:off x="3239144" y="1754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9541</xdr:rowOff>
    </xdr:from>
    <xdr:ext cx="405111" cy="259045"/>
    <xdr:sp macro="" textlink="">
      <xdr:nvSpPr>
        <xdr:cNvPr id="426" name="n_2aveValue【市民会館】&#10;有形固定資産減価償却率">
          <a:extLst>
            <a:ext uri="{FF2B5EF4-FFF2-40B4-BE49-F238E27FC236}">
              <a16:creationId xmlns:a16="http://schemas.microsoft.com/office/drawing/2014/main" id="{614C1B07-F042-41C7-89C5-9ECF0FBAB61E}"/>
            </a:ext>
          </a:extLst>
        </xdr:cNvPr>
        <xdr:cNvSpPr txBox="1"/>
      </xdr:nvSpPr>
      <xdr:spPr>
        <a:xfrm>
          <a:off x="2439044" y="1784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27" name="n_3aveValue【市民会館】&#10;有形固定資産減価償却率">
          <a:extLst>
            <a:ext uri="{FF2B5EF4-FFF2-40B4-BE49-F238E27FC236}">
              <a16:creationId xmlns:a16="http://schemas.microsoft.com/office/drawing/2014/main" id="{9105B1BF-FC7F-4188-8BE6-97F36BF639D9}"/>
            </a:ext>
          </a:extLst>
        </xdr:cNvPr>
        <xdr:cNvSpPr txBox="1"/>
      </xdr:nvSpPr>
      <xdr:spPr>
        <a:xfrm>
          <a:off x="164148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151147</xdr:rowOff>
    </xdr:from>
    <xdr:ext cx="405111" cy="259045"/>
    <xdr:sp macro="" textlink="">
      <xdr:nvSpPr>
        <xdr:cNvPr id="428" name="n_4aveValue【市民会館】&#10;有形固定資産減価償却率">
          <a:extLst>
            <a:ext uri="{FF2B5EF4-FFF2-40B4-BE49-F238E27FC236}">
              <a16:creationId xmlns:a16="http://schemas.microsoft.com/office/drawing/2014/main" id="{308128E6-A9ED-4E37-B151-98C845FB8D8D}"/>
            </a:ext>
          </a:extLst>
        </xdr:cNvPr>
        <xdr:cNvSpPr txBox="1"/>
      </xdr:nvSpPr>
      <xdr:spPr>
        <a:xfrm>
          <a:off x="85535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83838</xdr:rowOff>
    </xdr:from>
    <xdr:ext cx="405111" cy="259045"/>
    <xdr:sp macro="" textlink="">
      <xdr:nvSpPr>
        <xdr:cNvPr id="429" name="n_1mainValue【市民会館】&#10;有形固定資産減価償却率">
          <a:extLst>
            <a:ext uri="{FF2B5EF4-FFF2-40B4-BE49-F238E27FC236}">
              <a16:creationId xmlns:a16="http://schemas.microsoft.com/office/drawing/2014/main" id="{86B46F4D-190C-4743-9A3D-59236DA3C2B8}"/>
            </a:ext>
          </a:extLst>
        </xdr:cNvPr>
        <xdr:cNvSpPr txBox="1"/>
      </xdr:nvSpPr>
      <xdr:spPr>
        <a:xfrm>
          <a:off x="3239144" y="1808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158766</xdr:rowOff>
    </xdr:from>
    <xdr:ext cx="405111" cy="259045"/>
    <xdr:sp macro="" textlink="">
      <xdr:nvSpPr>
        <xdr:cNvPr id="430" name="n_2mainValue【市民会館】&#10;有形固定資産減価償却率">
          <a:extLst>
            <a:ext uri="{FF2B5EF4-FFF2-40B4-BE49-F238E27FC236}">
              <a16:creationId xmlns:a16="http://schemas.microsoft.com/office/drawing/2014/main" id="{2485187F-DD81-4C65-80AA-E492C61962F6}"/>
            </a:ext>
          </a:extLst>
        </xdr:cNvPr>
        <xdr:cNvSpPr txBox="1"/>
      </xdr:nvSpPr>
      <xdr:spPr>
        <a:xfrm>
          <a:off x="2439044" y="1747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24782</xdr:rowOff>
    </xdr:from>
    <xdr:ext cx="405111" cy="259045"/>
    <xdr:sp macro="" textlink="">
      <xdr:nvSpPr>
        <xdr:cNvPr id="431" name="n_3mainValue【市民会館】&#10;有形固定資産減価償却率">
          <a:extLst>
            <a:ext uri="{FF2B5EF4-FFF2-40B4-BE49-F238E27FC236}">
              <a16:creationId xmlns:a16="http://schemas.microsoft.com/office/drawing/2014/main" id="{68577154-7379-4D16-99E7-F62EF755E19B}"/>
            </a:ext>
          </a:extLst>
        </xdr:cNvPr>
        <xdr:cNvSpPr txBox="1"/>
      </xdr:nvSpPr>
      <xdr:spPr>
        <a:xfrm>
          <a:off x="1641484" y="1802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148607</xdr:rowOff>
    </xdr:from>
    <xdr:ext cx="405111" cy="259045"/>
    <xdr:sp macro="" textlink="">
      <xdr:nvSpPr>
        <xdr:cNvPr id="432" name="n_4mainValue【市民会館】&#10;有形固定資産減価償却率">
          <a:extLst>
            <a:ext uri="{FF2B5EF4-FFF2-40B4-BE49-F238E27FC236}">
              <a16:creationId xmlns:a16="http://schemas.microsoft.com/office/drawing/2014/main" id="{FDCDE3FA-FF8A-4D25-95D3-E9E3A75BABB9}"/>
            </a:ext>
          </a:extLst>
        </xdr:cNvPr>
        <xdr:cNvSpPr txBox="1"/>
      </xdr:nvSpPr>
      <xdr:spPr>
        <a:xfrm>
          <a:off x="855354" y="1797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DED6D43E-8E46-479E-B2E8-19B3E659046F}"/>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B948415C-286D-4307-8E5E-FBE56CCCA90E}"/>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16D91051-2EBC-419E-B479-313B3292B09A}"/>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12C2E88C-BFC4-44A0-9258-372E3E9F1503}"/>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9D0330A-F9BC-4ADE-9027-9FC6C5E1004D}"/>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38906941-7064-4191-B7CF-6ED2DD95F48F}"/>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F8585A08-5BB9-4142-9BA3-D0BCA1B57C0B}"/>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812C54A4-3222-4074-8441-F39FCFEFAD56}"/>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1B346277-F80E-4361-BDC1-DDE22BC03BB5}"/>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227BA830-48FC-4566-B406-02A665A9B274}"/>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0C0D5630-9C4C-4577-8B3D-2EE7E73A3DE1}"/>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EDB596DA-1757-48C6-8CD4-216529BE08E4}"/>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F3E8CE16-7D9E-411F-B36C-E735B5CD7961}"/>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ADB031D1-8E81-4637-98C3-168F97D9C2CD}"/>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2B507508-5D21-4FDF-A061-30EE62999CC1}"/>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7DA54810-699E-4F3A-BDFE-F20C1A189D7C}"/>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43013BE1-9BE0-41A4-AC74-22459717F9A5}"/>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AE305522-5259-436C-A537-17C5CD991E0E}"/>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650EC179-D806-4263-8DCE-1ECE724292C1}"/>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F46F155A-0C88-4FA5-B0C2-D3B063952CFA}"/>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D87E8E25-AA91-42B4-9BEC-7273F93498FD}"/>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64124D5F-DB7D-4D47-BE54-5A2D4ACAF470}"/>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2DC8C7DD-EC31-44E8-94A4-3C21EA6D973F}"/>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38100</xdr:rowOff>
    </xdr:to>
    <xdr:cxnSp macro="">
      <xdr:nvCxnSpPr>
        <xdr:cNvPr id="456" name="直線コネクタ 455">
          <a:extLst>
            <a:ext uri="{FF2B5EF4-FFF2-40B4-BE49-F238E27FC236}">
              <a16:creationId xmlns:a16="http://schemas.microsoft.com/office/drawing/2014/main" id="{FF7196E1-125E-4292-BBDE-07AD71164C33}"/>
            </a:ext>
          </a:extLst>
        </xdr:cNvPr>
        <xdr:cNvCxnSpPr/>
      </xdr:nvCxnSpPr>
      <xdr:spPr>
        <a:xfrm flipV="1">
          <a:off x="9429115" y="17154525"/>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57" name="【市民会館】&#10;一人当たり面積最小値テキスト">
          <a:extLst>
            <a:ext uri="{FF2B5EF4-FFF2-40B4-BE49-F238E27FC236}">
              <a16:creationId xmlns:a16="http://schemas.microsoft.com/office/drawing/2014/main" id="{3DA87163-CBE5-4D76-A5CA-FEFBD5700D3D}"/>
            </a:ext>
          </a:extLst>
        </xdr:cNvPr>
        <xdr:cNvSpPr txBox="1"/>
      </xdr:nvSpPr>
      <xdr:spPr>
        <a:xfrm>
          <a:off x="9467850" y="1856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58" name="直線コネクタ 457">
          <a:extLst>
            <a:ext uri="{FF2B5EF4-FFF2-40B4-BE49-F238E27FC236}">
              <a16:creationId xmlns:a16="http://schemas.microsoft.com/office/drawing/2014/main" id="{DBCFC748-6A0F-4186-B93C-5C8C52A67A4E}"/>
            </a:ext>
          </a:extLst>
        </xdr:cNvPr>
        <xdr:cNvCxnSpPr/>
      </xdr:nvCxnSpPr>
      <xdr:spPr>
        <a:xfrm>
          <a:off x="9356090" y="185547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59" name="【市民会館】&#10;一人当たり面積最大値テキスト">
          <a:extLst>
            <a:ext uri="{FF2B5EF4-FFF2-40B4-BE49-F238E27FC236}">
              <a16:creationId xmlns:a16="http://schemas.microsoft.com/office/drawing/2014/main" id="{E177A93D-0C83-496B-873A-99345A23DCA0}"/>
            </a:ext>
          </a:extLst>
        </xdr:cNvPr>
        <xdr:cNvSpPr txBox="1"/>
      </xdr:nvSpPr>
      <xdr:spPr>
        <a:xfrm>
          <a:off x="946785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0" name="直線コネクタ 459">
          <a:extLst>
            <a:ext uri="{FF2B5EF4-FFF2-40B4-BE49-F238E27FC236}">
              <a16:creationId xmlns:a16="http://schemas.microsoft.com/office/drawing/2014/main" id="{AA26AE4C-A611-4CD0-8906-3FF9E3DA6AE8}"/>
            </a:ext>
          </a:extLst>
        </xdr:cNvPr>
        <xdr:cNvCxnSpPr/>
      </xdr:nvCxnSpPr>
      <xdr:spPr>
        <a:xfrm>
          <a:off x="9356090" y="1715452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78757</xdr:rowOff>
    </xdr:from>
    <xdr:ext cx="469744" cy="259045"/>
    <xdr:sp macro="" textlink="">
      <xdr:nvSpPr>
        <xdr:cNvPr id="461" name="【市民会館】&#10;一人当たり面積平均値テキスト">
          <a:extLst>
            <a:ext uri="{FF2B5EF4-FFF2-40B4-BE49-F238E27FC236}">
              <a16:creationId xmlns:a16="http://schemas.microsoft.com/office/drawing/2014/main" id="{D33A5EF1-8904-4258-8EC4-9327240BFD89}"/>
            </a:ext>
          </a:extLst>
        </xdr:cNvPr>
        <xdr:cNvSpPr txBox="1"/>
      </xdr:nvSpPr>
      <xdr:spPr>
        <a:xfrm>
          <a:off x="9467850" y="17909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55880</xdr:rowOff>
    </xdr:from>
    <xdr:to>
      <xdr:col>55</xdr:col>
      <xdr:colOff>50800</xdr:colOff>
      <xdr:row>105</xdr:row>
      <xdr:rowOff>157480</xdr:rowOff>
    </xdr:to>
    <xdr:sp macro="" textlink="">
      <xdr:nvSpPr>
        <xdr:cNvPr id="462" name="フローチャート: 判断 461">
          <a:extLst>
            <a:ext uri="{FF2B5EF4-FFF2-40B4-BE49-F238E27FC236}">
              <a16:creationId xmlns:a16="http://schemas.microsoft.com/office/drawing/2014/main" id="{2739B0C4-1794-4788-A002-80E01A8AE58C}"/>
            </a:ext>
          </a:extLst>
        </xdr:cNvPr>
        <xdr:cNvSpPr/>
      </xdr:nvSpPr>
      <xdr:spPr>
        <a:xfrm>
          <a:off x="9394190" y="18061940"/>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3" name="フローチャート: 判断 462">
          <a:extLst>
            <a:ext uri="{FF2B5EF4-FFF2-40B4-BE49-F238E27FC236}">
              <a16:creationId xmlns:a16="http://schemas.microsoft.com/office/drawing/2014/main" id="{459BA8A4-0E9F-478A-80EA-CC3F6C3EF711}"/>
            </a:ext>
          </a:extLst>
        </xdr:cNvPr>
        <xdr:cNvSpPr/>
      </xdr:nvSpPr>
      <xdr:spPr>
        <a:xfrm>
          <a:off x="8632190" y="180581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464" name="フローチャート: 判断 463">
          <a:extLst>
            <a:ext uri="{FF2B5EF4-FFF2-40B4-BE49-F238E27FC236}">
              <a16:creationId xmlns:a16="http://schemas.microsoft.com/office/drawing/2014/main" id="{C55F89E3-4A8D-44F4-A17C-3A23345A1889}"/>
            </a:ext>
          </a:extLst>
        </xdr:cNvPr>
        <xdr:cNvSpPr/>
      </xdr:nvSpPr>
      <xdr:spPr>
        <a:xfrm>
          <a:off x="7846060" y="1805812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86361</xdr:rowOff>
    </xdr:from>
    <xdr:to>
      <xdr:col>41</xdr:col>
      <xdr:colOff>101600</xdr:colOff>
      <xdr:row>106</xdr:row>
      <xdr:rowOff>16511</xdr:rowOff>
    </xdr:to>
    <xdr:sp macro="" textlink="">
      <xdr:nvSpPr>
        <xdr:cNvPr id="465" name="フローチャート: 判断 464">
          <a:extLst>
            <a:ext uri="{FF2B5EF4-FFF2-40B4-BE49-F238E27FC236}">
              <a16:creationId xmlns:a16="http://schemas.microsoft.com/office/drawing/2014/main" id="{55312A68-8EFA-4E61-849C-3980FA321B57}"/>
            </a:ext>
          </a:extLst>
        </xdr:cNvPr>
        <xdr:cNvSpPr/>
      </xdr:nvSpPr>
      <xdr:spPr>
        <a:xfrm>
          <a:off x="7029450" y="180905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66" name="フローチャート: 判断 465">
          <a:extLst>
            <a:ext uri="{FF2B5EF4-FFF2-40B4-BE49-F238E27FC236}">
              <a16:creationId xmlns:a16="http://schemas.microsoft.com/office/drawing/2014/main" id="{004A79D6-C5C0-4195-8762-B98E51407A6D}"/>
            </a:ext>
          </a:extLst>
        </xdr:cNvPr>
        <xdr:cNvSpPr/>
      </xdr:nvSpPr>
      <xdr:spPr>
        <a:xfrm>
          <a:off x="6231890" y="180867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6C83EAC6-B8E9-4256-9947-5EE8EF4E946B}"/>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6A4BB7B-B2C8-4C6E-A2F7-5EE407F25C24}"/>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E01A598-0628-4F67-B246-426FDCBFD651}"/>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6603EE8C-BB03-4636-9DF4-02643B68F16F}"/>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5633A91E-DB62-46A6-BE05-344FB7D01DEC}"/>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40639</xdr:rowOff>
    </xdr:from>
    <xdr:to>
      <xdr:col>55</xdr:col>
      <xdr:colOff>50800</xdr:colOff>
      <xdr:row>106</xdr:row>
      <xdr:rowOff>142239</xdr:rowOff>
    </xdr:to>
    <xdr:sp macro="" textlink="">
      <xdr:nvSpPr>
        <xdr:cNvPr id="472" name="楕円 471">
          <a:extLst>
            <a:ext uri="{FF2B5EF4-FFF2-40B4-BE49-F238E27FC236}">
              <a16:creationId xmlns:a16="http://schemas.microsoft.com/office/drawing/2014/main" id="{EC948D1E-B971-452D-BCAA-93B82C5BDE5C}"/>
            </a:ext>
          </a:extLst>
        </xdr:cNvPr>
        <xdr:cNvSpPr/>
      </xdr:nvSpPr>
      <xdr:spPr>
        <a:xfrm>
          <a:off x="9394190" y="18214339"/>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19066</xdr:rowOff>
    </xdr:from>
    <xdr:ext cx="469744" cy="259045"/>
    <xdr:sp macro="" textlink="">
      <xdr:nvSpPr>
        <xdr:cNvPr id="473" name="【市民会館】&#10;一人当たり面積該当値テキスト">
          <a:extLst>
            <a:ext uri="{FF2B5EF4-FFF2-40B4-BE49-F238E27FC236}">
              <a16:creationId xmlns:a16="http://schemas.microsoft.com/office/drawing/2014/main" id="{04D71CA2-F028-4F6D-BD4A-016A0F214FA7}"/>
            </a:ext>
          </a:extLst>
        </xdr:cNvPr>
        <xdr:cNvSpPr txBox="1"/>
      </xdr:nvSpPr>
      <xdr:spPr>
        <a:xfrm>
          <a:off x="9467850" y="18188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40639</xdr:rowOff>
    </xdr:from>
    <xdr:to>
      <xdr:col>50</xdr:col>
      <xdr:colOff>165100</xdr:colOff>
      <xdr:row>106</xdr:row>
      <xdr:rowOff>142239</xdr:rowOff>
    </xdr:to>
    <xdr:sp macro="" textlink="">
      <xdr:nvSpPr>
        <xdr:cNvPr id="474" name="楕円 473">
          <a:extLst>
            <a:ext uri="{FF2B5EF4-FFF2-40B4-BE49-F238E27FC236}">
              <a16:creationId xmlns:a16="http://schemas.microsoft.com/office/drawing/2014/main" id="{A79DEFC8-6616-41D5-BEBE-D0A08CB3F92B}"/>
            </a:ext>
          </a:extLst>
        </xdr:cNvPr>
        <xdr:cNvSpPr/>
      </xdr:nvSpPr>
      <xdr:spPr>
        <a:xfrm>
          <a:off x="8632190" y="18214339"/>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91439</xdr:rowOff>
    </xdr:from>
    <xdr:to>
      <xdr:col>55</xdr:col>
      <xdr:colOff>0</xdr:colOff>
      <xdr:row>106</xdr:row>
      <xdr:rowOff>91439</xdr:rowOff>
    </xdr:to>
    <xdr:cxnSp macro="">
      <xdr:nvCxnSpPr>
        <xdr:cNvPr id="475" name="直線コネクタ 474">
          <a:extLst>
            <a:ext uri="{FF2B5EF4-FFF2-40B4-BE49-F238E27FC236}">
              <a16:creationId xmlns:a16="http://schemas.microsoft.com/office/drawing/2014/main" id="{81DB6E2D-2E66-4CF0-9523-91F9C11CBE81}"/>
            </a:ext>
          </a:extLst>
        </xdr:cNvPr>
        <xdr:cNvCxnSpPr/>
      </xdr:nvCxnSpPr>
      <xdr:spPr>
        <a:xfrm>
          <a:off x="8686800" y="1826894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36830</xdr:rowOff>
    </xdr:from>
    <xdr:to>
      <xdr:col>46</xdr:col>
      <xdr:colOff>38100</xdr:colOff>
      <xdr:row>106</xdr:row>
      <xdr:rowOff>138430</xdr:rowOff>
    </xdr:to>
    <xdr:sp macro="" textlink="">
      <xdr:nvSpPr>
        <xdr:cNvPr id="476" name="楕円 475">
          <a:extLst>
            <a:ext uri="{FF2B5EF4-FFF2-40B4-BE49-F238E27FC236}">
              <a16:creationId xmlns:a16="http://schemas.microsoft.com/office/drawing/2014/main" id="{9B6868E9-C2F9-44C6-9D4B-C4E9BDBA0C76}"/>
            </a:ext>
          </a:extLst>
        </xdr:cNvPr>
        <xdr:cNvSpPr/>
      </xdr:nvSpPr>
      <xdr:spPr>
        <a:xfrm>
          <a:off x="7846060" y="182105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87630</xdr:rowOff>
    </xdr:from>
    <xdr:to>
      <xdr:col>50</xdr:col>
      <xdr:colOff>114300</xdr:colOff>
      <xdr:row>106</xdr:row>
      <xdr:rowOff>91439</xdr:rowOff>
    </xdr:to>
    <xdr:cxnSp macro="">
      <xdr:nvCxnSpPr>
        <xdr:cNvPr id="477" name="直線コネクタ 476">
          <a:extLst>
            <a:ext uri="{FF2B5EF4-FFF2-40B4-BE49-F238E27FC236}">
              <a16:creationId xmlns:a16="http://schemas.microsoft.com/office/drawing/2014/main" id="{AD36040F-A11C-40F7-B1E6-CB7688CA8CF0}"/>
            </a:ext>
          </a:extLst>
        </xdr:cNvPr>
        <xdr:cNvCxnSpPr/>
      </xdr:nvCxnSpPr>
      <xdr:spPr>
        <a:xfrm>
          <a:off x="7889240" y="18265140"/>
          <a:ext cx="79756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36830</xdr:rowOff>
    </xdr:from>
    <xdr:to>
      <xdr:col>41</xdr:col>
      <xdr:colOff>101600</xdr:colOff>
      <xdr:row>106</xdr:row>
      <xdr:rowOff>138430</xdr:rowOff>
    </xdr:to>
    <xdr:sp macro="" textlink="">
      <xdr:nvSpPr>
        <xdr:cNvPr id="478" name="楕円 477">
          <a:extLst>
            <a:ext uri="{FF2B5EF4-FFF2-40B4-BE49-F238E27FC236}">
              <a16:creationId xmlns:a16="http://schemas.microsoft.com/office/drawing/2014/main" id="{FD5FCFFA-B926-44A6-8E3A-A48F1CEFBE91}"/>
            </a:ext>
          </a:extLst>
        </xdr:cNvPr>
        <xdr:cNvSpPr/>
      </xdr:nvSpPr>
      <xdr:spPr>
        <a:xfrm>
          <a:off x="7029450" y="182105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87630</xdr:rowOff>
    </xdr:from>
    <xdr:to>
      <xdr:col>45</xdr:col>
      <xdr:colOff>177800</xdr:colOff>
      <xdr:row>106</xdr:row>
      <xdr:rowOff>87630</xdr:rowOff>
    </xdr:to>
    <xdr:cxnSp macro="">
      <xdr:nvCxnSpPr>
        <xdr:cNvPr id="479" name="直線コネクタ 478">
          <a:extLst>
            <a:ext uri="{FF2B5EF4-FFF2-40B4-BE49-F238E27FC236}">
              <a16:creationId xmlns:a16="http://schemas.microsoft.com/office/drawing/2014/main" id="{5FBA8F66-BF8C-4005-A08A-D6E1030F62C8}"/>
            </a:ext>
          </a:extLst>
        </xdr:cNvPr>
        <xdr:cNvCxnSpPr/>
      </xdr:nvCxnSpPr>
      <xdr:spPr>
        <a:xfrm>
          <a:off x="7084060" y="1826514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33020</xdr:rowOff>
    </xdr:from>
    <xdr:to>
      <xdr:col>36</xdr:col>
      <xdr:colOff>165100</xdr:colOff>
      <xdr:row>106</xdr:row>
      <xdr:rowOff>134620</xdr:rowOff>
    </xdr:to>
    <xdr:sp macro="" textlink="">
      <xdr:nvSpPr>
        <xdr:cNvPr id="480" name="楕円 479">
          <a:extLst>
            <a:ext uri="{FF2B5EF4-FFF2-40B4-BE49-F238E27FC236}">
              <a16:creationId xmlns:a16="http://schemas.microsoft.com/office/drawing/2014/main" id="{3B8B4B27-E725-4630-BBEE-A774FCB0FB05}"/>
            </a:ext>
          </a:extLst>
        </xdr:cNvPr>
        <xdr:cNvSpPr/>
      </xdr:nvSpPr>
      <xdr:spPr>
        <a:xfrm>
          <a:off x="6231890" y="1820481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83820</xdr:rowOff>
    </xdr:from>
    <xdr:to>
      <xdr:col>41</xdr:col>
      <xdr:colOff>50800</xdr:colOff>
      <xdr:row>106</xdr:row>
      <xdr:rowOff>87630</xdr:rowOff>
    </xdr:to>
    <xdr:cxnSp macro="">
      <xdr:nvCxnSpPr>
        <xdr:cNvPr id="481" name="直線コネクタ 480">
          <a:extLst>
            <a:ext uri="{FF2B5EF4-FFF2-40B4-BE49-F238E27FC236}">
              <a16:creationId xmlns:a16="http://schemas.microsoft.com/office/drawing/2014/main" id="{4254FF66-8EC8-419B-8771-D5DAE73CBBAE}"/>
            </a:ext>
          </a:extLst>
        </xdr:cNvPr>
        <xdr:cNvCxnSpPr/>
      </xdr:nvCxnSpPr>
      <xdr:spPr>
        <a:xfrm>
          <a:off x="6286500" y="18259425"/>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2" name="n_1aveValue【市民会館】&#10;一人当たり面積">
          <a:extLst>
            <a:ext uri="{FF2B5EF4-FFF2-40B4-BE49-F238E27FC236}">
              <a16:creationId xmlns:a16="http://schemas.microsoft.com/office/drawing/2014/main" id="{5FAE12FD-188A-4D0E-A88A-23520BAABFB4}"/>
            </a:ext>
          </a:extLst>
        </xdr:cNvPr>
        <xdr:cNvSpPr txBox="1"/>
      </xdr:nvSpPr>
      <xdr:spPr>
        <a:xfrm>
          <a:off x="8454467" y="1783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6366</xdr:rowOff>
    </xdr:from>
    <xdr:ext cx="469744" cy="259045"/>
    <xdr:sp macro="" textlink="">
      <xdr:nvSpPr>
        <xdr:cNvPr id="483" name="n_2aveValue【市民会館】&#10;一人当たり面積">
          <a:extLst>
            <a:ext uri="{FF2B5EF4-FFF2-40B4-BE49-F238E27FC236}">
              <a16:creationId xmlns:a16="http://schemas.microsoft.com/office/drawing/2014/main" id="{E7DAE1FE-7EB9-45AF-A1D5-BE07DDFD039C}"/>
            </a:ext>
          </a:extLst>
        </xdr:cNvPr>
        <xdr:cNvSpPr txBox="1"/>
      </xdr:nvSpPr>
      <xdr:spPr>
        <a:xfrm>
          <a:off x="7673417" y="1783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33038</xdr:rowOff>
    </xdr:from>
    <xdr:ext cx="469744" cy="259045"/>
    <xdr:sp macro="" textlink="">
      <xdr:nvSpPr>
        <xdr:cNvPr id="484" name="n_3aveValue【市民会館】&#10;一人当たり面積">
          <a:extLst>
            <a:ext uri="{FF2B5EF4-FFF2-40B4-BE49-F238E27FC236}">
              <a16:creationId xmlns:a16="http://schemas.microsoft.com/office/drawing/2014/main" id="{6D04F8E6-C333-4D9A-A68D-6331E2AC6DB2}"/>
            </a:ext>
          </a:extLst>
        </xdr:cNvPr>
        <xdr:cNvSpPr txBox="1"/>
      </xdr:nvSpPr>
      <xdr:spPr>
        <a:xfrm>
          <a:off x="6866332" y="1786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29227</xdr:rowOff>
    </xdr:from>
    <xdr:ext cx="469744" cy="259045"/>
    <xdr:sp macro="" textlink="">
      <xdr:nvSpPr>
        <xdr:cNvPr id="485" name="n_4aveValue【市民会館】&#10;一人当たり面積">
          <a:extLst>
            <a:ext uri="{FF2B5EF4-FFF2-40B4-BE49-F238E27FC236}">
              <a16:creationId xmlns:a16="http://schemas.microsoft.com/office/drawing/2014/main" id="{325C7D2E-6669-4700-9DB3-2F37DDA755FE}"/>
            </a:ext>
          </a:extLst>
        </xdr:cNvPr>
        <xdr:cNvSpPr txBox="1"/>
      </xdr:nvSpPr>
      <xdr:spPr>
        <a:xfrm>
          <a:off x="6068772" y="1785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133366</xdr:rowOff>
    </xdr:from>
    <xdr:ext cx="469744" cy="259045"/>
    <xdr:sp macro="" textlink="">
      <xdr:nvSpPr>
        <xdr:cNvPr id="486" name="n_1mainValue【市民会館】&#10;一人当たり面積">
          <a:extLst>
            <a:ext uri="{FF2B5EF4-FFF2-40B4-BE49-F238E27FC236}">
              <a16:creationId xmlns:a16="http://schemas.microsoft.com/office/drawing/2014/main" id="{696175D4-F460-4FD0-AF91-BA2E2AE71196}"/>
            </a:ext>
          </a:extLst>
        </xdr:cNvPr>
        <xdr:cNvSpPr txBox="1"/>
      </xdr:nvSpPr>
      <xdr:spPr>
        <a:xfrm>
          <a:off x="8454467" y="1830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129557</xdr:rowOff>
    </xdr:from>
    <xdr:ext cx="469744" cy="259045"/>
    <xdr:sp macro="" textlink="">
      <xdr:nvSpPr>
        <xdr:cNvPr id="487" name="n_2mainValue【市民会館】&#10;一人当たり面積">
          <a:extLst>
            <a:ext uri="{FF2B5EF4-FFF2-40B4-BE49-F238E27FC236}">
              <a16:creationId xmlns:a16="http://schemas.microsoft.com/office/drawing/2014/main" id="{77D2049A-BC2B-4F05-97AF-2B477694F366}"/>
            </a:ext>
          </a:extLst>
        </xdr:cNvPr>
        <xdr:cNvSpPr txBox="1"/>
      </xdr:nvSpPr>
      <xdr:spPr>
        <a:xfrm>
          <a:off x="7673417" y="1830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129557</xdr:rowOff>
    </xdr:from>
    <xdr:ext cx="469744" cy="259045"/>
    <xdr:sp macro="" textlink="">
      <xdr:nvSpPr>
        <xdr:cNvPr id="488" name="n_3mainValue【市民会館】&#10;一人当たり面積">
          <a:extLst>
            <a:ext uri="{FF2B5EF4-FFF2-40B4-BE49-F238E27FC236}">
              <a16:creationId xmlns:a16="http://schemas.microsoft.com/office/drawing/2014/main" id="{0B9B0B3D-65A6-4143-97C9-EBD861AC0523}"/>
            </a:ext>
          </a:extLst>
        </xdr:cNvPr>
        <xdr:cNvSpPr txBox="1"/>
      </xdr:nvSpPr>
      <xdr:spPr>
        <a:xfrm>
          <a:off x="6866332" y="1830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125747</xdr:rowOff>
    </xdr:from>
    <xdr:ext cx="469744" cy="259045"/>
    <xdr:sp macro="" textlink="">
      <xdr:nvSpPr>
        <xdr:cNvPr id="489" name="n_4mainValue【市民会館】&#10;一人当たり面積">
          <a:extLst>
            <a:ext uri="{FF2B5EF4-FFF2-40B4-BE49-F238E27FC236}">
              <a16:creationId xmlns:a16="http://schemas.microsoft.com/office/drawing/2014/main" id="{328752CC-55A2-43A3-A3AC-C4B6E046B02A}"/>
            </a:ext>
          </a:extLst>
        </xdr:cNvPr>
        <xdr:cNvSpPr txBox="1"/>
      </xdr:nvSpPr>
      <xdr:spPr>
        <a:xfrm>
          <a:off x="6068772"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90EF3F0F-EBB6-4C75-BA19-E0272D04700C}"/>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E674A2E3-DFEB-4B84-9849-9F6CD86564AB}"/>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ABF4AFC1-1092-4D90-95D2-18EE2AC3C143}"/>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13252C35-E114-4DC8-A6B6-73B40AFFF9EB}"/>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960A14A5-4632-45CE-B173-64B3FDE1A502}"/>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FA670499-7D92-4B82-BC6F-615BEFF9B891}"/>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9D21FD3C-A4C5-4E4A-BB5F-E7B44C8EF117}"/>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E2AA9198-92F7-484A-9057-5D6A42170BAF}"/>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22046D3F-5763-4C66-AD42-2B34D1B69B49}"/>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514A136A-6631-4D59-9BF3-118486360835}"/>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1E8FC9A9-A5DA-4631-8AA1-D70D13319AE2}"/>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a:extLst>
            <a:ext uri="{FF2B5EF4-FFF2-40B4-BE49-F238E27FC236}">
              <a16:creationId xmlns:a16="http://schemas.microsoft.com/office/drawing/2014/main" id="{24640A0F-ADE8-4C74-AE49-50F9EED454FD}"/>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a:extLst>
            <a:ext uri="{FF2B5EF4-FFF2-40B4-BE49-F238E27FC236}">
              <a16:creationId xmlns:a16="http://schemas.microsoft.com/office/drawing/2014/main" id="{DF1D4DEA-7744-4A7E-8B3E-F45A096AD8F4}"/>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a:extLst>
            <a:ext uri="{FF2B5EF4-FFF2-40B4-BE49-F238E27FC236}">
              <a16:creationId xmlns:a16="http://schemas.microsoft.com/office/drawing/2014/main" id="{313C83B4-565E-4A89-A5A4-70F30F1F5E59}"/>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a:extLst>
            <a:ext uri="{FF2B5EF4-FFF2-40B4-BE49-F238E27FC236}">
              <a16:creationId xmlns:a16="http://schemas.microsoft.com/office/drawing/2014/main" id="{212FEA7B-25CC-43B5-8C09-FE9A5155AC0B}"/>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a:extLst>
            <a:ext uri="{FF2B5EF4-FFF2-40B4-BE49-F238E27FC236}">
              <a16:creationId xmlns:a16="http://schemas.microsoft.com/office/drawing/2014/main" id="{557E5991-3603-4554-B3E9-5C74114E9553}"/>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a:extLst>
            <a:ext uri="{FF2B5EF4-FFF2-40B4-BE49-F238E27FC236}">
              <a16:creationId xmlns:a16="http://schemas.microsoft.com/office/drawing/2014/main" id="{15F2DEA7-BFFF-45E4-851C-1B05221ECA97}"/>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a:extLst>
            <a:ext uri="{FF2B5EF4-FFF2-40B4-BE49-F238E27FC236}">
              <a16:creationId xmlns:a16="http://schemas.microsoft.com/office/drawing/2014/main" id="{3CAC3D5C-47D5-4235-8DCE-2E3BDBFF0D1C}"/>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a:extLst>
            <a:ext uri="{FF2B5EF4-FFF2-40B4-BE49-F238E27FC236}">
              <a16:creationId xmlns:a16="http://schemas.microsoft.com/office/drawing/2014/main" id="{21B86CA3-2FAC-4982-A33C-7739ED36A487}"/>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a:extLst>
            <a:ext uri="{FF2B5EF4-FFF2-40B4-BE49-F238E27FC236}">
              <a16:creationId xmlns:a16="http://schemas.microsoft.com/office/drawing/2014/main" id="{D55378DF-F87D-4C8A-BE68-91E5200DDFAB}"/>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a:extLst>
            <a:ext uri="{FF2B5EF4-FFF2-40B4-BE49-F238E27FC236}">
              <a16:creationId xmlns:a16="http://schemas.microsoft.com/office/drawing/2014/main" id="{D19FB154-949C-44CA-AEE1-16297B301BEF}"/>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a:extLst>
            <a:ext uri="{FF2B5EF4-FFF2-40B4-BE49-F238E27FC236}">
              <a16:creationId xmlns:a16="http://schemas.microsoft.com/office/drawing/2014/main" id="{0393284E-6ECE-41B3-A0BC-D3BBA510170F}"/>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a:extLst>
            <a:ext uri="{FF2B5EF4-FFF2-40B4-BE49-F238E27FC236}">
              <a16:creationId xmlns:a16="http://schemas.microsoft.com/office/drawing/2014/main" id="{941F1C2D-00EC-4D5C-B6DD-E1A39DCA0C34}"/>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63824D0C-1AA0-4C63-BA0C-9841A5923CC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B5444A4F-CC4D-40BA-91D8-3F541998D0F0}"/>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41</xdr:row>
      <xdr:rowOff>141515</xdr:rowOff>
    </xdr:to>
    <xdr:cxnSp macro="">
      <xdr:nvCxnSpPr>
        <xdr:cNvPr id="515" name="直線コネクタ 514">
          <a:extLst>
            <a:ext uri="{FF2B5EF4-FFF2-40B4-BE49-F238E27FC236}">
              <a16:creationId xmlns:a16="http://schemas.microsoft.com/office/drawing/2014/main" id="{CD7B3B4E-39E3-4843-B10F-FC3211C826AE}"/>
            </a:ext>
          </a:extLst>
        </xdr:cNvPr>
        <xdr:cNvCxnSpPr/>
      </xdr:nvCxnSpPr>
      <xdr:spPr>
        <a:xfrm flipV="1">
          <a:off x="14703424" y="5883184"/>
          <a:ext cx="0" cy="1285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145342</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0BAEC8AE-CC36-432F-AD7D-8F868D280289}"/>
            </a:ext>
          </a:extLst>
        </xdr:cNvPr>
        <xdr:cNvSpPr txBox="1"/>
      </xdr:nvSpPr>
      <xdr:spPr>
        <a:xfrm>
          <a:off x="14742160" y="717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141515</xdr:rowOff>
    </xdr:from>
    <xdr:to>
      <xdr:col>86</xdr:col>
      <xdr:colOff>25400</xdr:colOff>
      <xdr:row>41</xdr:row>
      <xdr:rowOff>141515</xdr:rowOff>
    </xdr:to>
    <xdr:cxnSp macro="">
      <xdr:nvCxnSpPr>
        <xdr:cNvPr id="517" name="直線コネクタ 516">
          <a:extLst>
            <a:ext uri="{FF2B5EF4-FFF2-40B4-BE49-F238E27FC236}">
              <a16:creationId xmlns:a16="http://schemas.microsoft.com/office/drawing/2014/main" id="{E1FBDB44-48B1-43E4-98AC-084E75237CB3}"/>
            </a:ext>
          </a:extLst>
        </xdr:cNvPr>
        <xdr:cNvCxnSpPr/>
      </xdr:nvCxnSpPr>
      <xdr:spPr>
        <a:xfrm>
          <a:off x="14611350" y="7169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74A57A18-50B8-45E6-A678-D147C6C306A5}"/>
            </a:ext>
          </a:extLst>
        </xdr:cNvPr>
        <xdr:cNvSpPr txBox="1"/>
      </xdr:nvSpPr>
      <xdr:spPr>
        <a:xfrm>
          <a:off x="14742160" y="5658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19" name="直線コネクタ 518">
          <a:extLst>
            <a:ext uri="{FF2B5EF4-FFF2-40B4-BE49-F238E27FC236}">
              <a16:creationId xmlns:a16="http://schemas.microsoft.com/office/drawing/2014/main" id="{5FF9B641-FD27-4657-9A96-97B01517341C}"/>
            </a:ext>
          </a:extLst>
        </xdr:cNvPr>
        <xdr:cNvCxnSpPr/>
      </xdr:nvCxnSpPr>
      <xdr:spPr>
        <a:xfrm>
          <a:off x="14611350" y="58831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80571</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DA8AF47F-002B-491F-BA6F-09348ECD777F}"/>
            </a:ext>
          </a:extLst>
        </xdr:cNvPr>
        <xdr:cNvSpPr txBox="1"/>
      </xdr:nvSpPr>
      <xdr:spPr>
        <a:xfrm>
          <a:off x="14742160" y="65975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102144</xdr:rowOff>
    </xdr:from>
    <xdr:to>
      <xdr:col>85</xdr:col>
      <xdr:colOff>177800</xdr:colOff>
      <xdr:row>39</xdr:row>
      <xdr:rowOff>32294</xdr:rowOff>
    </xdr:to>
    <xdr:sp macro="" textlink="">
      <xdr:nvSpPr>
        <xdr:cNvPr id="521" name="フローチャート: 判断 520">
          <a:extLst>
            <a:ext uri="{FF2B5EF4-FFF2-40B4-BE49-F238E27FC236}">
              <a16:creationId xmlns:a16="http://schemas.microsoft.com/office/drawing/2014/main" id="{599DC0BB-B049-40B5-B8A5-D01826451A5F}"/>
            </a:ext>
          </a:extLst>
        </xdr:cNvPr>
        <xdr:cNvSpPr/>
      </xdr:nvSpPr>
      <xdr:spPr>
        <a:xfrm>
          <a:off x="14649450" y="661343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76019</xdr:rowOff>
    </xdr:from>
    <xdr:to>
      <xdr:col>81</xdr:col>
      <xdr:colOff>101600</xdr:colOff>
      <xdr:row>39</xdr:row>
      <xdr:rowOff>6169</xdr:rowOff>
    </xdr:to>
    <xdr:sp macro="" textlink="">
      <xdr:nvSpPr>
        <xdr:cNvPr id="522" name="フローチャート: 判断 521">
          <a:extLst>
            <a:ext uri="{FF2B5EF4-FFF2-40B4-BE49-F238E27FC236}">
              <a16:creationId xmlns:a16="http://schemas.microsoft.com/office/drawing/2014/main" id="{331992FC-4D46-4B81-89DD-6EF1FE34EF9F}"/>
            </a:ext>
          </a:extLst>
        </xdr:cNvPr>
        <xdr:cNvSpPr/>
      </xdr:nvSpPr>
      <xdr:spPr>
        <a:xfrm>
          <a:off x="13887450" y="659111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113574</xdr:rowOff>
    </xdr:from>
    <xdr:to>
      <xdr:col>76</xdr:col>
      <xdr:colOff>165100</xdr:colOff>
      <xdr:row>39</xdr:row>
      <xdr:rowOff>43724</xdr:rowOff>
    </xdr:to>
    <xdr:sp macro="" textlink="">
      <xdr:nvSpPr>
        <xdr:cNvPr id="523" name="フローチャート: 判断 522">
          <a:extLst>
            <a:ext uri="{FF2B5EF4-FFF2-40B4-BE49-F238E27FC236}">
              <a16:creationId xmlns:a16="http://schemas.microsoft.com/office/drawing/2014/main" id="{B1EFE2CB-2D32-4786-922C-76508019A98C}"/>
            </a:ext>
          </a:extLst>
        </xdr:cNvPr>
        <xdr:cNvSpPr/>
      </xdr:nvSpPr>
      <xdr:spPr>
        <a:xfrm>
          <a:off x="13089890" y="662867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116840</xdr:rowOff>
    </xdr:from>
    <xdr:to>
      <xdr:col>72</xdr:col>
      <xdr:colOff>38100</xdr:colOff>
      <xdr:row>39</xdr:row>
      <xdr:rowOff>46990</xdr:rowOff>
    </xdr:to>
    <xdr:sp macro="" textlink="">
      <xdr:nvSpPr>
        <xdr:cNvPr id="524" name="フローチャート: 判断 523">
          <a:extLst>
            <a:ext uri="{FF2B5EF4-FFF2-40B4-BE49-F238E27FC236}">
              <a16:creationId xmlns:a16="http://schemas.microsoft.com/office/drawing/2014/main" id="{FF0BCAA8-31CC-4724-8B29-9218B7A9E301}"/>
            </a:ext>
          </a:extLst>
        </xdr:cNvPr>
        <xdr:cNvSpPr/>
      </xdr:nvSpPr>
      <xdr:spPr>
        <a:xfrm>
          <a:off x="12303760" y="66319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27033</xdr:rowOff>
    </xdr:from>
    <xdr:to>
      <xdr:col>67</xdr:col>
      <xdr:colOff>101600</xdr:colOff>
      <xdr:row>39</xdr:row>
      <xdr:rowOff>128633</xdr:rowOff>
    </xdr:to>
    <xdr:sp macro="" textlink="">
      <xdr:nvSpPr>
        <xdr:cNvPr id="525" name="フローチャート: 判断 524">
          <a:extLst>
            <a:ext uri="{FF2B5EF4-FFF2-40B4-BE49-F238E27FC236}">
              <a16:creationId xmlns:a16="http://schemas.microsoft.com/office/drawing/2014/main" id="{5E86F866-8FBB-4ED3-B616-3C3ADF707DF0}"/>
            </a:ext>
          </a:extLst>
        </xdr:cNvPr>
        <xdr:cNvSpPr/>
      </xdr:nvSpPr>
      <xdr:spPr>
        <a:xfrm>
          <a:off x="11487150" y="671167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A3846028-2717-4ADB-8F96-AA7B8E4C8221}"/>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54A53C6-688B-45DB-8365-7C8670BEE32A}"/>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87478359-2D89-4325-8EBA-E6D12BD90B26}"/>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3D1D9EEE-3432-4090-B908-805030F735AC}"/>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16BFE5A3-5C8E-4DA1-94C9-C510EBFD5B4F}"/>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56424</xdr:rowOff>
    </xdr:from>
    <xdr:to>
      <xdr:col>85</xdr:col>
      <xdr:colOff>177800</xdr:colOff>
      <xdr:row>36</xdr:row>
      <xdr:rowOff>158024</xdr:rowOff>
    </xdr:to>
    <xdr:sp macro="" textlink="">
      <xdr:nvSpPr>
        <xdr:cNvPr id="531" name="楕円 530">
          <a:extLst>
            <a:ext uri="{FF2B5EF4-FFF2-40B4-BE49-F238E27FC236}">
              <a16:creationId xmlns:a16="http://schemas.microsoft.com/office/drawing/2014/main" id="{4E13E054-C4D8-47A3-99F9-913570FB6BA7}"/>
            </a:ext>
          </a:extLst>
        </xdr:cNvPr>
        <xdr:cNvSpPr/>
      </xdr:nvSpPr>
      <xdr:spPr>
        <a:xfrm>
          <a:off x="14649450" y="62324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79301</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0611BF56-3337-4D65-9991-ADF497018FB7}"/>
            </a:ext>
          </a:extLst>
        </xdr:cNvPr>
        <xdr:cNvSpPr txBox="1"/>
      </xdr:nvSpPr>
      <xdr:spPr>
        <a:xfrm>
          <a:off x="14742160" y="608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9072</xdr:rowOff>
    </xdr:from>
    <xdr:to>
      <xdr:col>81</xdr:col>
      <xdr:colOff>101600</xdr:colOff>
      <xdr:row>36</xdr:row>
      <xdr:rowOff>110672</xdr:rowOff>
    </xdr:to>
    <xdr:sp macro="" textlink="">
      <xdr:nvSpPr>
        <xdr:cNvPr id="533" name="楕円 532">
          <a:extLst>
            <a:ext uri="{FF2B5EF4-FFF2-40B4-BE49-F238E27FC236}">
              <a16:creationId xmlns:a16="http://schemas.microsoft.com/office/drawing/2014/main" id="{B60FABB6-F919-4057-AF68-CBEA7B810F3E}"/>
            </a:ext>
          </a:extLst>
        </xdr:cNvPr>
        <xdr:cNvSpPr/>
      </xdr:nvSpPr>
      <xdr:spPr>
        <a:xfrm>
          <a:off x="13887450" y="618317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59872</xdr:rowOff>
    </xdr:from>
    <xdr:to>
      <xdr:col>85</xdr:col>
      <xdr:colOff>127000</xdr:colOff>
      <xdr:row>36</xdr:row>
      <xdr:rowOff>107224</xdr:rowOff>
    </xdr:to>
    <xdr:cxnSp macro="">
      <xdr:nvCxnSpPr>
        <xdr:cNvPr id="534" name="直線コネクタ 533">
          <a:extLst>
            <a:ext uri="{FF2B5EF4-FFF2-40B4-BE49-F238E27FC236}">
              <a16:creationId xmlns:a16="http://schemas.microsoft.com/office/drawing/2014/main" id="{F142D545-D784-4860-BBAC-FA1516FC0658}"/>
            </a:ext>
          </a:extLst>
        </xdr:cNvPr>
        <xdr:cNvCxnSpPr/>
      </xdr:nvCxnSpPr>
      <xdr:spPr>
        <a:xfrm>
          <a:off x="13942060" y="6228262"/>
          <a:ext cx="762000" cy="49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85816</xdr:rowOff>
    </xdr:from>
    <xdr:to>
      <xdr:col>76</xdr:col>
      <xdr:colOff>165100</xdr:colOff>
      <xdr:row>36</xdr:row>
      <xdr:rowOff>15966</xdr:rowOff>
    </xdr:to>
    <xdr:sp macro="" textlink="">
      <xdr:nvSpPr>
        <xdr:cNvPr id="535" name="楕円 534">
          <a:extLst>
            <a:ext uri="{FF2B5EF4-FFF2-40B4-BE49-F238E27FC236}">
              <a16:creationId xmlns:a16="http://schemas.microsoft.com/office/drawing/2014/main" id="{04202C52-3FC4-4AE5-9D30-4650D745DAC6}"/>
            </a:ext>
          </a:extLst>
        </xdr:cNvPr>
        <xdr:cNvSpPr/>
      </xdr:nvSpPr>
      <xdr:spPr>
        <a:xfrm>
          <a:off x="13089890" y="608847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136616</xdr:rowOff>
    </xdr:from>
    <xdr:to>
      <xdr:col>81</xdr:col>
      <xdr:colOff>50800</xdr:colOff>
      <xdr:row>36</xdr:row>
      <xdr:rowOff>59872</xdr:rowOff>
    </xdr:to>
    <xdr:cxnSp macro="">
      <xdr:nvCxnSpPr>
        <xdr:cNvPr id="536" name="直線コネクタ 535">
          <a:extLst>
            <a:ext uri="{FF2B5EF4-FFF2-40B4-BE49-F238E27FC236}">
              <a16:creationId xmlns:a16="http://schemas.microsoft.com/office/drawing/2014/main" id="{88CF6311-E4FE-4CA2-BCEE-D71741B8FB3F}"/>
            </a:ext>
          </a:extLst>
        </xdr:cNvPr>
        <xdr:cNvCxnSpPr/>
      </xdr:nvCxnSpPr>
      <xdr:spPr>
        <a:xfrm>
          <a:off x="13144500" y="6133556"/>
          <a:ext cx="79756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123372</xdr:rowOff>
    </xdr:from>
    <xdr:to>
      <xdr:col>72</xdr:col>
      <xdr:colOff>38100</xdr:colOff>
      <xdr:row>41</xdr:row>
      <xdr:rowOff>53522</xdr:rowOff>
    </xdr:to>
    <xdr:sp macro="" textlink="">
      <xdr:nvSpPr>
        <xdr:cNvPr id="537" name="楕円 536">
          <a:extLst>
            <a:ext uri="{FF2B5EF4-FFF2-40B4-BE49-F238E27FC236}">
              <a16:creationId xmlns:a16="http://schemas.microsoft.com/office/drawing/2014/main" id="{518852F7-D7F6-4BF1-857F-EB23BF20A1B2}"/>
            </a:ext>
          </a:extLst>
        </xdr:cNvPr>
        <xdr:cNvSpPr/>
      </xdr:nvSpPr>
      <xdr:spPr>
        <a:xfrm>
          <a:off x="12303760" y="698327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136616</xdr:rowOff>
    </xdr:from>
    <xdr:to>
      <xdr:col>76</xdr:col>
      <xdr:colOff>114300</xdr:colOff>
      <xdr:row>41</xdr:row>
      <xdr:rowOff>2722</xdr:rowOff>
    </xdr:to>
    <xdr:cxnSp macro="">
      <xdr:nvCxnSpPr>
        <xdr:cNvPr id="538" name="直線コネクタ 537">
          <a:extLst>
            <a:ext uri="{FF2B5EF4-FFF2-40B4-BE49-F238E27FC236}">
              <a16:creationId xmlns:a16="http://schemas.microsoft.com/office/drawing/2014/main" id="{3C0C124C-ECA8-4B15-ADDB-2F60C045D20F}"/>
            </a:ext>
          </a:extLst>
        </xdr:cNvPr>
        <xdr:cNvCxnSpPr/>
      </xdr:nvCxnSpPr>
      <xdr:spPr>
        <a:xfrm flipV="1">
          <a:off x="12346940" y="6133556"/>
          <a:ext cx="797560" cy="898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67854</xdr:rowOff>
    </xdr:from>
    <xdr:to>
      <xdr:col>67</xdr:col>
      <xdr:colOff>101600</xdr:colOff>
      <xdr:row>40</xdr:row>
      <xdr:rowOff>169454</xdr:rowOff>
    </xdr:to>
    <xdr:sp macro="" textlink="">
      <xdr:nvSpPr>
        <xdr:cNvPr id="539" name="楕円 538">
          <a:extLst>
            <a:ext uri="{FF2B5EF4-FFF2-40B4-BE49-F238E27FC236}">
              <a16:creationId xmlns:a16="http://schemas.microsoft.com/office/drawing/2014/main" id="{ED33BE4D-78AB-46DB-B8E9-BEB3253EF88D}"/>
            </a:ext>
          </a:extLst>
        </xdr:cNvPr>
        <xdr:cNvSpPr/>
      </xdr:nvSpPr>
      <xdr:spPr>
        <a:xfrm>
          <a:off x="11487150" y="692394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118654</xdr:rowOff>
    </xdr:from>
    <xdr:to>
      <xdr:col>71</xdr:col>
      <xdr:colOff>177800</xdr:colOff>
      <xdr:row>41</xdr:row>
      <xdr:rowOff>2722</xdr:rowOff>
    </xdr:to>
    <xdr:cxnSp macro="">
      <xdr:nvCxnSpPr>
        <xdr:cNvPr id="540" name="直線コネクタ 539">
          <a:extLst>
            <a:ext uri="{FF2B5EF4-FFF2-40B4-BE49-F238E27FC236}">
              <a16:creationId xmlns:a16="http://schemas.microsoft.com/office/drawing/2014/main" id="{07FF8E8C-DBB0-4856-B669-F5025C528E89}"/>
            </a:ext>
          </a:extLst>
        </xdr:cNvPr>
        <xdr:cNvCxnSpPr/>
      </xdr:nvCxnSpPr>
      <xdr:spPr>
        <a:xfrm>
          <a:off x="11541760" y="6978559"/>
          <a:ext cx="805180" cy="5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168746</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DAB21835-C522-4C51-9BC0-7735550DE6DD}"/>
            </a:ext>
          </a:extLst>
        </xdr:cNvPr>
        <xdr:cNvSpPr txBox="1"/>
      </xdr:nvSpPr>
      <xdr:spPr>
        <a:xfrm>
          <a:off x="13738234" y="6687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34851</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2BD5543B-6303-478F-9814-3E1C9CD2F5A6}"/>
            </a:ext>
          </a:extLst>
        </xdr:cNvPr>
        <xdr:cNvSpPr txBox="1"/>
      </xdr:nvSpPr>
      <xdr:spPr>
        <a:xfrm>
          <a:off x="1295718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63517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3452BD6F-0C3C-42CD-84A1-2D852670936E}"/>
            </a:ext>
          </a:extLst>
        </xdr:cNvPr>
        <xdr:cNvSpPr txBox="1"/>
      </xdr:nvSpPr>
      <xdr:spPr>
        <a:xfrm>
          <a:off x="12171054" y="640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145160</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15DA37A2-F591-432A-AE60-75958442F5BD}"/>
            </a:ext>
          </a:extLst>
        </xdr:cNvPr>
        <xdr:cNvSpPr txBox="1"/>
      </xdr:nvSpPr>
      <xdr:spPr>
        <a:xfrm>
          <a:off x="11354444" y="6486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127199</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3E085CF2-1EA9-4138-9AB3-76DB7820C265}"/>
            </a:ext>
          </a:extLst>
        </xdr:cNvPr>
        <xdr:cNvSpPr txBox="1"/>
      </xdr:nvSpPr>
      <xdr:spPr>
        <a:xfrm>
          <a:off x="13738234" y="596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32493</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219AE2B9-E295-43A6-A0A9-11D46BC9640A}"/>
            </a:ext>
          </a:extLst>
        </xdr:cNvPr>
        <xdr:cNvSpPr txBox="1"/>
      </xdr:nvSpPr>
      <xdr:spPr>
        <a:xfrm>
          <a:off x="12957184" y="585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44649</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929EB799-15DD-400F-A727-75A1A1CB3545}"/>
            </a:ext>
          </a:extLst>
        </xdr:cNvPr>
        <xdr:cNvSpPr txBox="1"/>
      </xdr:nvSpPr>
      <xdr:spPr>
        <a:xfrm>
          <a:off x="12171054" y="7076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160581</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BE18F1C2-8B4D-4CD6-A7F4-03634015CC10}"/>
            </a:ext>
          </a:extLst>
        </xdr:cNvPr>
        <xdr:cNvSpPr txBox="1"/>
      </xdr:nvSpPr>
      <xdr:spPr>
        <a:xfrm>
          <a:off x="11354444" y="7020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D37E4958-EC83-4A53-AC6D-FEDF0E6A27C3}"/>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D815C7EF-0B60-425F-863F-AF3DCC6653AF}"/>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82C54741-6224-4476-8E06-E95BDCA20E81}"/>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26E41D32-8FE6-46FD-9580-B111A6C490F6}"/>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C69C4638-9393-4A85-8ABD-0B3C580897AA}"/>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F9678BC0-7B7A-4154-A3EB-5A7C64D5D8F8}"/>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D2332902-2446-4818-BD7B-44C35782C2F4}"/>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5E751CB4-9E95-488B-8F4D-D95C6444D719}"/>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AF497EF3-346C-4F85-97D2-F0CAF4B5C30B}"/>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14AA70BA-DEB7-4265-8BC2-793514EC0AEA}"/>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9B5832F2-3AAA-46D2-B85B-1D9609E4935B}"/>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2F9FB916-A1CE-4D24-9703-1555B0C8FC14}"/>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318A5C7C-8A3E-4010-B9DC-1B08C51AB1F7}"/>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a:extLst>
            <a:ext uri="{FF2B5EF4-FFF2-40B4-BE49-F238E27FC236}">
              <a16:creationId xmlns:a16="http://schemas.microsoft.com/office/drawing/2014/main" id="{84D5534D-B56E-49AD-9716-3D42FC1820B0}"/>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8ED5F480-2256-48EB-B26E-5FB8E162F649}"/>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BC87B4F9-B68F-4D11-914B-2D83B768B355}"/>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106AA517-55D8-4330-B6ED-F8FA802E6F44}"/>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FBE2BAFE-2C65-417F-AD0E-F2A141D9AF29}"/>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10B88607-C0A1-4C68-9A40-C3578A65BD5F}"/>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9191A250-3AD6-41C2-9BC7-3608D8BC82CB}"/>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2AD5E076-4761-483C-94D7-26B29B0A137F}"/>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9F46E5DA-35A9-49A4-B69E-ECE3F5D4736D}"/>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9DF258AA-EAAF-42A7-B2ED-3D61C8FFE8DC}"/>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103582</xdr:rowOff>
    </xdr:from>
    <xdr:to>
      <xdr:col>116</xdr:col>
      <xdr:colOff>62864</xdr:colOff>
      <xdr:row>42</xdr:row>
      <xdr:rowOff>36397</xdr:rowOff>
    </xdr:to>
    <xdr:cxnSp macro="">
      <xdr:nvCxnSpPr>
        <xdr:cNvPr id="572" name="直線コネクタ 571">
          <a:extLst>
            <a:ext uri="{FF2B5EF4-FFF2-40B4-BE49-F238E27FC236}">
              <a16:creationId xmlns:a16="http://schemas.microsoft.com/office/drawing/2014/main" id="{E5AFE2AA-0427-4334-98E7-5C55CF390E93}"/>
            </a:ext>
          </a:extLst>
        </xdr:cNvPr>
        <xdr:cNvCxnSpPr/>
      </xdr:nvCxnSpPr>
      <xdr:spPr>
        <a:xfrm flipV="1">
          <a:off x="19947254" y="5930977"/>
          <a:ext cx="0" cy="1306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3" name="【一般廃棄物処理施設】&#10;一人当たり有形固定資産（償却資産）額最小値テキスト">
          <a:extLst>
            <a:ext uri="{FF2B5EF4-FFF2-40B4-BE49-F238E27FC236}">
              <a16:creationId xmlns:a16="http://schemas.microsoft.com/office/drawing/2014/main" id="{4A2D8A25-5D1E-403A-8E2B-C413E29D75DB}"/>
            </a:ext>
          </a:extLst>
        </xdr:cNvPr>
        <xdr:cNvSpPr txBox="1"/>
      </xdr:nvSpPr>
      <xdr:spPr>
        <a:xfrm>
          <a:off x="1998599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4" name="直線コネクタ 573">
          <a:extLst>
            <a:ext uri="{FF2B5EF4-FFF2-40B4-BE49-F238E27FC236}">
              <a16:creationId xmlns:a16="http://schemas.microsoft.com/office/drawing/2014/main" id="{324CAB34-DC41-40DF-B11E-EB21BE29F16B}"/>
            </a:ext>
          </a:extLst>
        </xdr:cNvPr>
        <xdr:cNvCxnSpPr/>
      </xdr:nvCxnSpPr>
      <xdr:spPr>
        <a:xfrm>
          <a:off x="19885660" y="72372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50259</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3A0DB550-530E-4842-B118-F97DAFB22E83}"/>
            </a:ext>
          </a:extLst>
        </xdr:cNvPr>
        <xdr:cNvSpPr txBox="1"/>
      </xdr:nvSpPr>
      <xdr:spPr>
        <a:xfrm>
          <a:off x="19985990" y="5711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103582</xdr:rowOff>
    </xdr:from>
    <xdr:to>
      <xdr:col>116</xdr:col>
      <xdr:colOff>152400</xdr:colOff>
      <xdr:row>34</xdr:row>
      <xdr:rowOff>103582</xdr:rowOff>
    </xdr:to>
    <xdr:cxnSp macro="">
      <xdr:nvCxnSpPr>
        <xdr:cNvPr id="576" name="直線コネクタ 575">
          <a:extLst>
            <a:ext uri="{FF2B5EF4-FFF2-40B4-BE49-F238E27FC236}">
              <a16:creationId xmlns:a16="http://schemas.microsoft.com/office/drawing/2014/main" id="{166806A3-2221-4F75-A23E-2D61B764F847}"/>
            </a:ext>
          </a:extLst>
        </xdr:cNvPr>
        <xdr:cNvCxnSpPr/>
      </xdr:nvCxnSpPr>
      <xdr:spPr>
        <a:xfrm>
          <a:off x="19885660" y="5930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124021</xdr:rowOff>
    </xdr:from>
    <xdr:ext cx="534377" cy="259045"/>
    <xdr:sp macro="" textlink="">
      <xdr:nvSpPr>
        <xdr:cNvPr id="577" name="【一般廃棄物処理施設】&#10;一人当たり有形固定資産（償却資産）額平均値テキスト">
          <a:extLst>
            <a:ext uri="{FF2B5EF4-FFF2-40B4-BE49-F238E27FC236}">
              <a16:creationId xmlns:a16="http://schemas.microsoft.com/office/drawing/2014/main" id="{500ECCB1-08D5-4D9E-8AFA-B894AD54907B}"/>
            </a:ext>
          </a:extLst>
        </xdr:cNvPr>
        <xdr:cNvSpPr txBox="1"/>
      </xdr:nvSpPr>
      <xdr:spPr>
        <a:xfrm>
          <a:off x="19985990" y="6812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145594</xdr:rowOff>
    </xdr:from>
    <xdr:to>
      <xdr:col>116</xdr:col>
      <xdr:colOff>114300</xdr:colOff>
      <xdr:row>40</xdr:row>
      <xdr:rowOff>75744</xdr:rowOff>
    </xdr:to>
    <xdr:sp macro="" textlink="">
      <xdr:nvSpPr>
        <xdr:cNvPr id="578" name="フローチャート: 判断 577">
          <a:extLst>
            <a:ext uri="{FF2B5EF4-FFF2-40B4-BE49-F238E27FC236}">
              <a16:creationId xmlns:a16="http://schemas.microsoft.com/office/drawing/2014/main" id="{ACDBB2F3-422D-42E3-8101-40CBFBA64FC6}"/>
            </a:ext>
          </a:extLst>
        </xdr:cNvPr>
        <xdr:cNvSpPr/>
      </xdr:nvSpPr>
      <xdr:spPr>
        <a:xfrm>
          <a:off x="19904710" y="683023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145495</xdr:rowOff>
    </xdr:from>
    <xdr:to>
      <xdr:col>112</xdr:col>
      <xdr:colOff>38100</xdr:colOff>
      <xdr:row>40</xdr:row>
      <xdr:rowOff>75645</xdr:rowOff>
    </xdr:to>
    <xdr:sp macro="" textlink="">
      <xdr:nvSpPr>
        <xdr:cNvPr id="579" name="フローチャート: 判断 578">
          <a:extLst>
            <a:ext uri="{FF2B5EF4-FFF2-40B4-BE49-F238E27FC236}">
              <a16:creationId xmlns:a16="http://schemas.microsoft.com/office/drawing/2014/main" id="{D73D28AE-798F-467D-A811-57F31999AE5A}"/>
            </a:ext>
          </a:extLst>
        </xdr:cNvPr>
        <xdr:cNvSpPr/>
      </xdr:nvSpPr>
      <xdr:spPr>
        <a:xfrm>
          <a:off x="19161760" y="6830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2453</xdr:rowOff>
    </xdr:from>
    <xdr:to>
      <xdr:col>107</xdr:col>
      <xdr:colOff>101600</xdr:colOff>
      <xdr:row>40</xdr:row>
      <xdr:rowOff>104053</xdr:rowOff>
    </xdr:to>
    <xdr:sp macro="" textlink="">
      <xdr:nvSpPr>
        <xdr:cNvPr id="580" name="フローチャート: 判断 579">
          <a:extLst>
            <a:ext uri="{FF2B5EF4-FFF2-40B4-BE49-F238E27FC236}">
              <a16:creationId xmlns:a16="http://schemas.microsoft.com/office/drawing/2014/main" id="{8F3BE2E8-6700-4DFA-8C83-EC351021E863}"/>
            </a:ext>
          </a:extLst>
        </xdr:cNvPr>
        <xdr:cNvSpPr/>
      </xdr:nvSpPr>
      <xdr:spPr>
        <a:xfrm>
          <a:off x="18345150" y="686045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152852</xdr:rowOff>
    </xdr:from>
    <xdr:to>
      <xdr:col>102</xdr:col>
      <xdr:colOff>165100</xdr:colOff>
      <xdr:row>40</xdr:row>
      <xdr:rowOff>83002</xdr:rowOff>
    </xdr:to>
    <xdr:sp macro="" textlink="">
      <xdr:nvSpPr>
        <xdr:cNvPr id="581" name="フローチャート: 判断 580">
          <a:extLst>
            <a:ext uri="{FF2B5EF4-FFF2-40B4-BE49-F238E27FC236}">
              <a16:creationId xmlns:a16="http://schemas.microsoft.com/office/drawing/2014/main" id="{24C7ED79-7CB4-4F2F-BD18-604626225D12}"/>
            </a:ext>
          </a:extLst>
        </xdr:cNvPr>
        <xdr:cNvSpPr/>
      </xdr:nvSpPr>
      <xdr:spPr>
        <a:xfrm>
          <a:off x="17547590" y="683940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152018</xdr:rowOff>
    </xdr:from>
    <xdr:to>
      <xdr:col>98</xdr:col>
      <xdr:colOff>38100</xdr:colOff>
      <xdr:row>40</xdr:row>
      <xdr:rowOff>82168</xdr:rowOff>
    </xdr:to>
    <xdr:sp macro="" textlink="">
      <xdr:nvSpPr>
        <xdr:cNvPr id="582" name="フローチャート: 判断 581">
          <a:extLst>
            <a:ext uri="{FF2B5EF4-FFF2-40B4-BE49-F238E27FC236}">
              <a16:creationId xmlns:a16="http://schemas.microsoft.com/office/drawing/2014/main" id="{8AA84510-EDA0-450B-91E1-10DEB39C8964}"/>
            </a:ext>
          </a:extLst>
        </xdr:cNvPr>
        <xdr:cNvSpPr/>
      </xdr:nvSpPr>
      <xdr:spPr>
        <a:xfrm>
          <a:off x="16761460" y="683856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7873E0D5-2721-49BE-8E09-3F3C0900A07E}"/>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A61326A-5735-42D1-A4B3-7CE47A09E5D3}"/>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A4255BC7-3C34-4864-A740-B9D49A92F0A3}"/>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FE832FCD-D2FB-470E-B5F4-CAA3E55B7E78}"/>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739F81C5-A948-4B81-B579-5FF5E99BB31C}"/>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143918</xdr:rowOff>
    </xdr:from>
    <xdr:to>
      <xdr:col>116</xdr:col>
      <xdr:colOff>114300</xdr:colOff>
      <xdr:row>39</xdr:row>
      <xdr:rowOff>74068</xdr:rowOff>
    </xdr:to>
    <xdr:sp macro="" textlink="">
      <xdr:nvSpPr>
        <xdr:cNvPr id="588" name="楕円 587">
          <a:extLst>
            <a:ext uri="{FF2B5EF4-FFF2-40B4-BE49-F238E27FC236}">
              <a16:creationId xmlns:a16="http://schemas.microsoft.com/office/drawing/2014/main" id="{0E2E8FD8-C38D-4328-80FA-633837286DB9}"/>
            </a:ext>
          </a:extLst>
        </xdr:cNvPr>
        <xdr:cNvSpPr/>
      </xdr:nvSpPr>
      <xdr:spPr>
        <a:xfrm>
          <a:off x="19904710" y="665711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166795</xdr:rowOff>
    </xdr:from>
    <xdr:ext cx="599010" cy="259045"/>
    <xdr:sp macro="" textlink="">
      <xdr:nvSpPr>
        <xdr:cNvPr id="589" name="【一般廃棄物処理施設】&#10;一人当たり有形固定資産（償却資産）額該当値テキスト">
          <a:extLst>
            <a:ext uri="{FF2B5EF4-FFF2-40B4-BE49-F238E27FC236}">
              <a16:creationId xmlns:a16="http://schemas.microsoft.com/office/drawing/2014/main" id="{822BB8DC-4166-44D3-B5F4-BFFA633BBD5A}"/>
            </a:ext>
          </a:extLst>
        </xdr:cNvPr>
        <xdr:cNvSpPr txBox="1"/>
      </xdr:nvSpPr>
      <xdr:spPr>
        <a:xfrm>
          <a:off x="19985990" y="6514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143182</xdr:rowOff>
    </xdr:from>
    <xdr:to>
      <xdr:col>112</xdr:col>
      <xdr:colOff>38100</xdr:colOff>
      <xdr:row>39</xdr:row>
      <xdr:rowOff>73332</xdr:rowOff>
    </xdr:to>
    <xdr:sp macro="" textlink="">
      <xdr:nvSpPr>
        <xdr:cNvPr id="590" name="楕円 589">
          <a:extLst>
            <a:ext uri="{FF2B5EF4-FFF2-40B4-BE49-F238E27FC236}">
              <a16:creationId xmlns:a16="http://schemas.microsoft.com/office/drawing/2014/main" id="{205337D0-CF9E-47FF-B585-C749F6D92CBE}"/>
            </a:ext>
          </a:extLst>
        </xdr:cNvPr>
        <xdr:cNvSpPr/>
      </xdr:nvSpPr>
      <xdr:spPr>
        <a:xfrm>
          <a:off x="19161760" y="665637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22532</xdr:rowOff>
    </xdr:from>
    <xdr:to>
      <xdr:col>116</xdr:col>
      <xdr:colOff>63500</xdr:colOff>
      <xdr:row>39</xdr:row>
      <xdr:rowOff>23268</xdr:rowOff>
    </xdr:to>
    <xdr:cxnSp macro="">
      <xdr:nvCxnSpPr>
        <xdr:cNvPr id="591" name="直線コネクタ 590">
          <a:extLst>
            <a:ext uri="{FF2B5EF4-FFF2-40B4-BE49-F238E27FC236}">
              <a16:creationId xmlns:a16="http://schemas.microsoft.com/office/drawing/2014/main" id="{29EA8C22-2187-4097-A100-6AFD3F7B196C}"/>
            </a:ext>
          </a:extLst>
        </xdr:cNvPr>
        <xdr:cNvCxnSpPr/>
      </xdr:nvCxnSpPr>
      <xdr:spPr>
        <a:xfrm>
          <a:off x="19204940" y="6705272"/>
          <a:ext cx="742950" cy="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122429</xdr:rowOff>
    </xdr:from>
    <xdr:to>
      <xdr:col>107</xdr:col>
      <xdr:colOff>101600</xdr:colOff>
      <xdr:row>39</xdr:row>
      <xdr:rowOff>52579</xdr:rowOff>
    </xdr:to>
    <xdr:sp macro="" textlink="">
      <xdr:nvSpPr>
        <xdr:cNvPr id="592" name="楕円 591">
          <a:extLst>
            <a:ext uri="{FF2B5EF4-FFF2-40B4-BE49-F238E27FC236}">
              <a16:creationId xmlns:a16="http://schemas.microsoft.com/office/drawing/2014/main" id="{9106E1CF-F49A-4348-8C17-2182DD8E2432}"/>
            </a:ext>
          </a:extLst>
        </xdr:cNvPr>
        <xdr:cNvSpPr/>
      </xdr:nvSpPr>
      <xdr:spPr>
        <a:xfrm>
          <a:off x="18345150" y="663943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1779</xdr:rowOff>
    </xdr:from>
    <xdr:to>
      <xdr:col>111</xdr:col>
      <xdr:colOff>177800</xdr:colOff>
      <xdr:row>39</xdr:row>
      <xdr:rowOff>22532</xdr:rowOff>
    </xdr:to>
    <xdr:cxnSp macro="">
      <xdr:nvCxnSpPr>
        <xdr:cNvPr id="593" name="直線コネクタ 592">
          <a:extLst>
            <a:ext uri="{FF2B5EF4-FFF2-40B4-BE49-F238E27FC236}">
              <a16:creationId xmlns:a16="http://schemas.microsoft.com/office/drawing/2014/main" id="{C273DA78-C3E9-48B1-9DB7-7D7FE36727A9}"/>
            </a:ext>
          </a:extLst>
        </xdr:cNvPr>
        <xdr:cNvCxnSpPr/>
      </xdr:nvCxnSpPr>
      <xdr:spPr>
        <a:xfrm>
          <a:off x="18399760" y="6688329"/>
          <a:ext cx="805180" cy="1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144824</xdr:rowOff>
    </xdr:from>
    <xdr:to>
      <xdr:col>102</xdr:col>
      <xdr:colOff>165100</xdr:colOff>
      <xdr:row>41</xdr:row>
      <xdr:rowOff>74974</xdr:rowOff>
    </xdr:to>
    <xdr:sp macro="" textlink="">
      <xdr:nvSpPr>
        <xdr:cNvPr id="594" name="楕円 593">
          <a:extLst>
            <a:ext uri="{FF2B5EF4-FFF2-40B4-BE49-F238E27FC236}">
              <a16:creationId xmlns:a16="http://schemas.microsoft.com/office/drawing/2014/main" id="{F0E4E0AD-F6A9-4E9F-A577-1ACE1DF684D4}"/>
            </a:ext>
          </a:extLst>
        </xdr:cNvPr>
        <xdr:cNvSpPr/>
      </xdr:nvSpPr>
      <xdr:spPr>
        <a:xfrm>
          <a:off x="17547590" y="700091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1779</xdr:rowOff>
    </xdr:from>
    <xdr:to>
      <xdr:col>107</xdr:col>
      <xdr:colOff>50800</xdr:colOff>
      <xdr:row>41</xdr:row>
      <xdr:rowOff>24174</xdr:rowOff>
    </xdr:to>
    <xdr:cxnSp macro="">
      <xdr:nvCxnSpPr>
        <xdr:cNvPr id="595" name="直線コネクタ 594">
          <a:extLst>
            <a:ext uri="{FF2B5EF4-FFF2-40B4-BE49-F238E27FC236}">
              <a16:creationId xmlns:a16="http://schemas.microsoft.com/office/drawing/2014/main" id="{47A3B286-4A75-4F03-AE31-18F96862DA59}"/>
            </a:ext>
          </a:extLst>
        </xdr:cNvPr>
        <xdr:cNvCxnSpPr/>
      </xdr:nvCxnSpPr>
      <xdr:spPr>
        <a:xfrm flipV="1">
          <a:off x="17602200" y="6688329"/>
          <a:ext cx="797560" cy="36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143084</xdr:rowOff>
    </xdr:from>
    <xdr:to>
      <xdr:col>98</xdr:col>
      <xdr:colOff>38100</xdr:colOff>
      <xdr:row>41</xdr:row>
      <xdr:rowOff>73234</xdr:rowOff>
    </xdr:to>
    <xdr:sp macro="" textlink="">
      <xdr:nvSpPr>
        <xdr:cNvPr id="596" name="楕円 595">
          <a:extLst>
            <a:ext uri="{FF2B5EF4-FFF2-40B4-BE49-F238E27FC236}">
              <a16:creationId xmlns:a16="http://schemas.microsoft.com/office/drawing/2014/main" id="{91EF127F-AF21-49B9-A54C-47F5012BD8DA}"/>
            </a:ext>
          </a:extLst>
        </xdr:cNvPr>
        <xdr:cNvSpPr/>
      </xdr:nvSpPr>
      <xdr:spPr>
        <a:xfrm>
          <a:off x="16761460" y="699917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22434</xdr:rowOff>
    </xdr:from>
    <xdr:to>
      <xdr:col>102</xdr:col>
      <xdr:colOff>114300</xdr:colOff>
      <xdr:row>41</xdr:row>
      <xdr:rowOff>24174</xdr:rowOff>
    </xdr:to>
    <xdr:cxnSp macro="">
      <xdr:nvCxnSpPr>
        <xdr:cNvPr id="597" name="直線コネクタ 596">
          <a:extLst>
            <a:ext uri="{FF2B5EF4-FFF2-40B4-BE49-F238E27FC236}">
              <a16:creationId xmlns:a16="http://schemas.microsoft.com/office/drawing/2014/main" id="{C0A64CEA-DE0A-4E69-AD3C-9AE44D61D323}"/>
            </a:ext>
          </a:extLst>
        </xdr:cNvPr>
        <xdr:cNvCxnSpPr/>
      </xdr:nvCxnSpPr>
      <xdr:spPr>
        <a:xfrm>
          <a:off x="16804640" y="7048074"/>
          <a:ext cx="797560" cy="1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66772</xdr:rowOff>
    </xdr:from>
    <xdr:ext cx="534377" cy="259045"/>
    <xdr:sp macro="" textlink="">
      <xdr:nvSpPr>
        <xdr:cNvPr id="598" name="n_1aveValue【一般廃棄物処理施設】&#10;一人当たり有形固定資産（償却資産）額">
          <a:extLst>
            <a:ext uri="{FF2B5EF4-FFF2-40B4-BE49-F238E27FC236}">
              <a16:creationId xmlns:a16="http://schemas.microsoft.com/office/drawing/2014/main" id="{F70D7A65-3C17-4BBB-B5AB-3F7C76755A6E}"/>
            </a:ext>
          </a:extLst>
        </xdr:cNvPr>
        <xdr:cNvSpPr txBox="1"/>
      </xdr:nvSpPr>
      <xdr:spPr>
        <a:xfrm>
          <a:off x="18951721" y="692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95180</xdr:rowOff>
    </xdr:from>
    <xdr:ext cx="534377" cy="259045"/>
    <xdr:sp macro="" textlink="">
      <xdr:nvSpPr>
        <xdr:cNvPr id="599" name="n_2aveValue【一般廃棄物処理施設】&#10;一人当たり有形固定資産（償却資産）額">
          <a:extLst>
            <a:ext uri="{FF2B5EF4-FFF2-40B4-BE49-F238E27FC236}">
              <a16:creationId xmlns:a16="http://schemas.microsoft.com/office/drawing/2014/main" id="{B3A2E09D-637D-428D-93CD-1AA0919A900B}"/>
            </a:ext>
          </a:extLst>
        </xdr:cNvPr>
        <xdr:cNvSpPr txBox="1"/>
      </xdr:nvSpPr>
      <xdr:spPr>
        <a:xfrm>
          <a:off x="18170671" y="695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99529</xdr:rowOff>
    </xdr:from>
    <xdr:ext cx="534377" cy="259045"/>
    <xdr:sp macro="" textlink="">
      <xdr:nvSpPr>
        <xdr:cNvPr id="600" name="n_3aveValue【一般廃棄物処理施設】&#10;一人当たり有形固定資産（償却資産）額">
          <a:extLst>
            <a:ext uri="{FF2B5EF4-FFF2-40B4-BE49-F238E27FC236}">
              <a16:creationId xmlns:a16="http://schemas.microsoft.com/office/drawing/2014/main" id="{DDB23CBA-763C-4963-B10B-2A62C2BBDC0B}"/>
            </a:ext>
          </a:extLst>
        </xdr:cNvPr>
        <xdr:cNvSpPr txBox="1"/>
      </xdr:nvSpPr>
      <xdr:spPr>
        <a:xfrm>
          <a:off x="17354061" y="661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98695</xdr:rowOff>
    </xdr:from>
    <xdr:ext cx="534377" cy="259045"/>
    <xdr:sp macro="" textlink="">
      <xdr:nvSpPr>
        <xdr:cNvPr id="601" name="n_4aveValue【一般廃棄物処理施設】&#10;一人当たり有形固定資産（償却資産）額">
          <a:extLst>
            <a:ext uri="{FF2B5EF4-FFF2-40B4-BE49-F238E27FC236}">
              <a16:creationId xmlns:a16="http://schemas.microsoft.com/office/drawing/2014/main" id="{883A9A81-25B8-46B8-91B9-5E6A5F2BD8B0}"/>
            </a:ext>
          </a:extLst>
        </xdr:cNvPr>
        <xdr:cNvSpPr txBox="1"/>
      </xdr:nvSpPr>
      <xdr:spPr>
        <a:xfrm>
          <a:off x="16556501" y="660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89859</xdr:rowOff>
    </xdr:from>
    <xdr:ext cx="599010" cy="259045"/>
    <xdr:sp macro="" textlink="">
      <xdr:nvSpPr>
        <xdr:cNvPr id="602" name="n_1mainValue【一般廃棄物処理施設】&#10;一人当たり有形固定資産（償却資産）額">
          <a:extLst>
            <a:ext uri="{FF2B5EF4-FFF2-40B4-BE49-F238E27FC236}">
              <a16:creationId xmlns:a16="http://schemas.microsoft.com/office/drawing/2014/main" id="{10DF12F9-76DC-447B-80AD-72896C039104}"/>
            </a:ext>
          </a:extLst>
        </xdr:cNvPr>
        <xdr:cNvSpPr txBox="1"/>
      </xdr:nvSpPr>
      <xdr:spPr>
        <a:xfrm>
          <a:off x="18919405" y="6437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69106</xdr:rowOff>
    </xdr:from>
    <xdr:ext cx="599010" cy="259045"/>
    <xdr:sp macro="" textlink="">
      <xdr:nvSpPr>
        <xdr:cNvPr id="603" name="n_2mainValue【一般廃棄物処理施設】&#10;一人当たり有形固定資産（償却資産）額">
          <a:extLst>
            <a:ext uri="{FF2B5EF4-FFF2-40B4-BE49-F238E27FC236}">
              <a16:creationId xmlns:a16="http://schemas.microsoft.com/office/drawing/2014/main" id="{3AF5DEEE-DDDB-473B-B94C-E2D4512FE536}"/>
            </a:ext>
          </a:extLst>
        </xdr:cNvPr>
        <xdr:cNvSpPr txBox="1"/>
      </xdr:nvSpPr>
      <xdr:spPr>
        <a:xfrm>
          <a:off x="18138355" y="6410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66101</xdr:rowOff>
    </xdr:from>
    <xdr:ext cx="534377" cy="259045"/>
    <xdr:sp macro="" textlink="">
      <xdr:nvSpPr>
        <xdr:cNvPr id="604" name="n_3mainValue【一般廃棄物処理施設】&#10;一人当たり有形固定資産（償却資産）額">
          <a:extLst>
            <a:ext uri="{FF2B5EF4-FFF2-40B4-BE49-F238E27FC236}">
              <a16:creationId xmlns:a16="http://schemas.microsoft.com/office/drawing/2014/main" id="{98623A85-4A05-4992-B60B-FDAB03DD354A}"/>
            </a:ext>
          </a:extLst>
        </xdr:cNvPr>
        <xdr:cNvSpPr txBox="1"/>
      </xdr:nvSpPr>
      <xdr:spPr>
        <a:xfrm>
          <a:off x="17354061" y="709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64361</xdr:rowOff>
    </xdr:from>
    <xdr:ext cx="534377" cy="259045"/>
    <xdr:sp macro="" textlink="">
      <xdr:nvSpPr>
        <xdr:cNvPr id="605" name="n_4mainValue【一般廃棄物処理施設】&#10;一人当たり有形固定資産（償却資産）額">
          <a:extLst>
            <a:ext uri="{FF2B5EF4-FFF2-40B4-BE49-F238E27FC236}">
              <a16:creationId xmlns:a16="http://schemas.microsoft.com/office/drawing/2014/main" id="{EA2A3BC0-8E49-4BAE-A52B-435230DCE030}"/>
            </a:ext>
          </a:extLst>
        </xdr:cNvPr>
        <xdr:cNvSpPr txBox="1"/>
      </xdr:nvSpPr>
      <xdr:spPr>
        <a:xfrm>
          <a:off x="16556501" y="70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DE045727-4262-40E1-8BCB-E045C8748E8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3FFF5406-911C-4500-9BFB-1ADE9822F261}"/>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FE77E746-F85B-495E-996D-692F3BA42974}"/>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4FFE05E9-E864-445D-B664-7AA0D13BCC8F}"/>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7D75F2BB-AA96-4A70-9E48-AAA664DC987A}"/>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DFC136A5-8E84-4F16-A254-B5AB1710C20C}"/>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64ADF402-F389-4936-A9BB-7A935FEF81F6}"/>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F61CE46A-E3EF-4157-AA89-7A81C931C635}"/>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a:extLst>
            <a:ext uri="{FF2B5EF4-FFF2-40B4-BE49-F238E27FC236}">
              <a16:creationId xmlns:a16="http://schemas.microsoft.com/office/drawing/2014/main" id="{8871DFEB-9445-490F-A957-3D97B6AF7CC4}"/>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a:extLst>
            <a:ext uri="{FF2B5EF4-FFF2-40B4-BE49-F238E27FC236}">
              <a16:creationId xmlns:a16="http://schemas.microsoft.com/office/drawing/2014/main" id="{B78BA96D-D5B2-4BCA-96E9-A5DF37896C23}"/>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a:extLst>
            <a:ext uri="{FF2B5EF4-FFF2-40B4-BE49-F238E27FC236}">
              <a16:creationId xmlns:a16="http://schemas.microsoft.com/office/drawing/2014/main" id="{714EF396-1FE7-44A5-AE27-6216E3A3665A}"/>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7" name="直線コネクタ 616">
          <a:extLst>
            <a:ext uri="{FF2B5EF4-FFF2-40B4-BE49-F238E27FC236}">
              <a16:creationId xmlns:a16="http://schemas.microsoft.com/office/drawing/2014/main" id="{D96340C6-E63F-4973-B55B-032B4413C4BE}"/>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8" name="テキスト ボックス 617">
          <a:extLst>
            <a:ext uri="{FF2B5EF4-FFF2-40B4-BE49-F238E27FC236}">
              <a16:creationId xmlns:a16="http://schemas.microsoft.com/office/drawing/2014/main" id="{330A202F-3D90-422F-9477-1C7966AEC121}"/>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9" name="直線コネクタ 618">
          <a:extLst>
            <a:ext uri="{FF2B5EF4-FFF2-40B4-BE49-F238E27FC236}">
              <a16:creationId xmlns:a16="http://schemas.microsoft.com/office/drawing/2014/main" id="{359DDD86-CC47-4302-AE76-CB644EF370C6}"/>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0" name="テキスト ボックス 619">
          <a:extLst>
            <a:ext uri="{FF2B5EF4-FFF2-40B4-BE49-F238E27FC236}">
              <a16:creationId xmlns:a16="http://schemas.microsoft.com/office/drawing/2014/main" id="{497A1642-62D3-4B86-95AF-0C06F74A472D}"/>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1" name="直線コネクタ 620">
          <a:extLst>
            <a:ext uri="{FF2B5EF4-FFF2-40B4-BE49-F238E27FC236}">
              <a16:creationId xmlns:a16="http://schemas.microsoft.com/office/drawing/2014/main" id="{8B0A71BD-012D-4FB5-B68A-C29D5D485D54}"/>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2" name="テキスト ボックス 621">
          <a:extLst>
            <a:ext uri="{FF2B5EF4-FFF2-40B4-BE49-F238E27FC236}">
              <a16:creationId xmlns:a16="http://schemas.microsoft.com/office/drawing/2014/main" id="{FD30138E-78FA-49C8-9073-CB62A60144BF}"/>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3" name="直線コネクタ 622">
          <a:extLst>
            <a:ext uri="{FF2B5EF4-FFF2-40B4-BE49-F238E27FC236}">
              <a16:creationId xmlns:a16="http://schemas.microsoft.com/office/drawing/2014/main" id="{BE6FDBCF-11FA-45AC-A883-7B879BC38C1F}"/>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4" name="テキスト ボックス 623">
          <a:extLst>
            <a:ext uri="{FF2B5EF4-FFF2-40B4-BE49-F238E27FC236}">
              <a16:creationId xmlns:a16="http://schemas.microsoft.com/office/drawing/2014/main" id="{8B727216-6C91-4A6B-8951-4BB5C513C6D8}"/>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5" name="直線コネクタ 624">
          <a:extLst>
            <a:ext uri="{FF2B5EF4-FFF2-40B4-BE49-F238E27FC236}">
              <a16:creationId xmlns:a16="http://schemas.microsoft.com/office/drawing/2014/main" id="{7B3BB145-67BD-43B2-8E0E-D230780696A2}"/>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6" name="テキスト ボックス 625">
          <a:extLst>
            <a:ext uri="{FF2B5EF4-FFF2-40B4-BE49-F238E27FC236}">
              <a16:creationId xmlns:a16="http://schemas.microsoft.com/office/drawing/2014/main" id="{6CA2D15E-C4EB-46A1-9B58-8B65B049EFAA}"/>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7" name="直線コネクタ 626">
          <a:extLst>
            <a:ext uri="{FF2B5EF4-FFF2-40B4-BE49-F238E27FC236}">
              <a16:creationId xmlns:a16="http://schemas.microsoft.com/office/drawing/2014/main" id="{EFDA244B-8B45-4D43-AD9F-A0A64581E70E}"/>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8" name="テキスト ボックス 627">
          <a:extLst>
            <a:ext uri="{FF2B5EF4-FFF2-40B4-BE49-F238E27FC236}">
              <a16:creationId xmlns:a16="http://schemas.microsoft.com/office/drawing/2014/main" id="{9BE29CC9-1310-48C0-8066-3ABA3B31E12E}"/>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a:extLst>
            <a:ext uri="{FF2B5EF4-FFF2-40B4-BE49-F238E27FC236}">
              <a16:creationId xmlns:a16="http://schemas.microsoft.com/office/drawing/2014/main" id="{29FBB7C0-F253-4240-8F2C-246A567C08AD}"/>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933969B2-C0ED-4006-9921-9A9B30C03314}"/>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130628</xdr:rowOff>
    </xdr:to>
    <xdr:cxnSp macro="">
      <xdr:nvCxnSpPr>
        <xdr:cNvPr id="631" name="直線コネクタ 630">
          <a:extLst>
            <a:ext uri="{FF2B5EF4-FFF2-40B4-BE49-F238E27FC236}">
              <a16:creationId xmlns:a16="http://schemas.microsoft.com/office/drawing/2014/main" id="{277016F1-E4B3-4B9D-98E9-E00E9787ADDD}"/>
            </a:ext>
          </a:extLst>
        </xdr:cNvPr>
        <xdr:cNvCxnSpPr/>
      </xdr:nvCxnSpPr>
      <xdr:spPr>
        <a:xfrm flipV="1">
          <a:off x="14703424" y="9540784"/>
          <a:ext cx="0" cy="1566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2" name="【保健センター・保健所】&#10;有形固定資産減価償却率最小値テキスト">
          <a:extLst>
            <a:ext uri="{FF2B5EF4-FFF2-40B4-BE49-F238E27FC236}">
              <a16:creationId xmlns:a16="http://schemas.microsoft.com/office/drawing/2014/main" id="{F9C387D3-4E8F-40C8-B07D-6FF0A0B089DB}"/>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3" name="直線コネクタ 632">
          <a:extLst>
            <a:ext uri="{FF2B5EF4-FFF2-40B4-BE49-F238E27FC236}">
              <a16:creationId xmlns:a16="http://schemas.microsoft.com/office/drawing/2014/main" id="{B8201FED-C879-410A-8537-B75ECE8FFA08}"/>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634" name="【保健センター・保健所】&#10;有形固定資産減価償却率最大値テキスト">
          <a:extLst>
            <a:ext uri="{FF2B5EF4-FFF2-40B4-BE49-F238E27FC236}">
              <a16:creationId xmlns:a16="http://schemas.microsoft.com/office/drawing/2014/main" id="{67638DA9-B846-42B1-9010-7FB2D336C5B5}"/>
            </a:ext>
          </a:extLst>
        </xdr:cNvPr>
        <xdr:cNvSpPr txBox="1"/>
      </xdr:nvSpPr>
      <xdr:spPr>
        <a:xfrm>
          <a:off x="14742160" y="93122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635" name="直線コネクタ 634">
          <a:extLst>
            <a:ext uri="{FF2B5EF4-FFF2-40B4-BE49-F238E27FC236}">
              <a16:creationId xmlns:a16="http://schemas.microsoft.com/office/drawing/2014/main" id="{118C6814-318D-4FB3-B409-CCE5CF5CDAB0}"/>
            </a:ext>
          </a:extLst>
        </xdr:cNvPr>
        <xdr:cNvCxnSpPr/>
      </xdr:nvCxnSpPr>
      <xdr:spPr>
        <a:xfrm>
          <a:off x="14611350" y="95407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50454</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4E4581FB-A5EE-4134-BB55-CD99DE524548}"/>
            </a:ext>
          </a:extLst>
        </xdr:cNvPr>
        <xdr:cNvSpPr txBox="1"/>
      </xdr:nvSpPr>
      <xdr:spPr>
        <a:xfrm>
          <a:off x="14742160" y="101698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637" name="フローチャート: 判断 636">
          <a:extLst>
            <a:ext uri="{FF2B5EF4-FFF2-40B4-BE49-F238E27FC236}">
              <a16:creationId xmlns:a16="http://schemas.microsoft.com/office/drawing/2014/main" id="{9EC776B9-6709-4C15-B662-39293CCEFA6F}"/>
            </a:ext>
          </a:extLst>
        </xdr:cNvPr>
        <xdr:cNvSpPr/>
      </xdr:nvSpPr>
      <xdr:spPr>
        <a:xfrm>
          <a:off x="14649450" y="1031267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25944</xdr:rowOff>
    </xdr:from>
    <xdr:to>
      <xdr:col>81</xdr:col>
      <xdr:colOff>101600</xdr:colOff>
      <xdr:row>60</xdr:row>
      <xdr:rowOff>127544</xdr:rowOff>
    </xdr:to>
    <xdr:sp macro="" textlink="">
      <xdr:nvSpPr>
        <xdr:cNvPr id="638" name="フローチャート: 判断 637">
          <a:extLst>
            <a:ext uri="{FF2B5EF4-FFF2-40B4-BE49-F238E27FC236}">
              <a16:creationId xmlns:a16="http://schemas.microsoft.com/office/drawing/2014/main" id="{E215AA15-D28B-4928-89F9-89F21A8124FA}"/>
            </a:ext>
          </a:extLst>
        </xdr:cNvPr>
        <xdr:cNvSpPr/>
      </xdr:nvSpPr>
      <xdr:spPr>
        <a:xfrm>
          <a:off x="13887450" y="1030913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xdr:rowOff>
    </xdr:from>
    <xdr:to>
      <xdr:col>76</xdr:col>
      <xdr:colOff>165100</xdr:colOff>
      <xdr:row>60</xdr:row>
      <xdr:rowOff>104684</xdr:rowOff>
    </xdr:to>
    <xdr:sp macro="" textlink="">
      <xdr:nvSpPr>
        <xdr:cNvPr id="639" name="フローチャート: 判断 638">
          <a:extLst>
            <a:ext uri="{FF2B5EF4-FFF2-40B4-BE49-F238E27FC236}">
              <a16:creationId xmlns:a16="http://schemas.microsoft.com/office/drawing/2014/main" id="{0B7B7559-0D37-4DE2-BFAC-862F85381BE1}"/>
            </a:ext>
          </a:extLst>
        </xdr:cNvPr>
        <xdr:cNvSpPr/>
      </xdr:nvSpPr>
      <xdr:spPr>
        <a:xfrm>
          <a:off x="13089890" y="10290084"/>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1451</xdr:rowOff>
    </xdr:from>
    <xdr:to>
      <xdr:col>72</xdr:col>
      <xdr:colOff>38100</xdr:colOff>
      <xdr:row>60</xdr:row>
      <xdr:rowOff>103051</xdr:rowOff>
    </xdr:to>
    <xdr:sp macro="" textlink="">
      <xdr:nvSpPr>
        <xdr:cNvPr id="640" name="フローチャート: 判断 639">
          <a:extLst>
            <a:ext uri="{FF2B5EF4-FFF2-40B4-BE49-F238E27FC236}">
              <a16:creationId xmlns:a16="http://schemas.microsoft.com/office/drawing/2014/main" id="{462502B0-085D-4933-885A-1762204F01CC}"/>
            </a:ext>
          </a:extLst>
        </xdr:cNvPr>
        <xdr:cNvSpPr/>
      </xdr:nvSpPr>
      <xdr:spPr>
        <a:xfrm>
          <a:off x="12303760" y="10288451"/>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148409</xdr:rowOff>
    </xdr:from>
    <xdr:to>
      <xdr:col>67</xdr:col>
      <xdr:colOff>101600</xdr:colOff>
      <xdr:row>60</xdr:row>
      <xdr:rowOff>78559</xdr:rowOff>
    </xdr:to>
    <xdr:sp macro="" textlink="">
      <xdr:nvSpPr>
        <xdr:cNvPr id="641" name="フローチャート: 判断 640">
          <a:extLst>
            <a:ext uri="{FF2B5EF4-FFF2-40B4-BE49-F238E27FC236}">
              <a16:creationId xmlns:a16="http://schemas.microsoft.com/office/drawing/2014/main" id="{FB0C8C0D-9D44-4C11-A504-216BD9499902}"/>
            </a:ext>
          </a:extLst>
        </xdr:cNvPr>
        <xdr:cNvSpPr/>
      </xdr:nvSpPr>
      <xdr:spPr>
        <a:xfrm>
          <a:off x="11487150" y="102620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EA82287-0D93-441C-A04D-C28DA798ED28}"/>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8D2992C8-B4B9-4CB1-8AAD-CA569EFAA0CD}"/>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C69D4001-8531-453C-93A9-02C78C9E99E5}"/>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205E46A0-04B2-4E59-A447-568EFC8B3311}"/>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BBD20E88-E609-4FDA-AFD4-C2359474E6B6}"/>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647" name="楕円 646">
          <a:extLst>
            <a:ext uri="{FF2B5EF4-FFF2-40B4-BE49-F238E27FC236}">
              <a16:creationId xmlns:a16="http://schemas.microsoft.com/office/drawing/2014/main" id="{B063C68B-6087-4C8F-BBE4-A2301502CFC7}"/>
            </a:ext>
          </a:extLst>
        </xdr:cNvPr>
        <xdr:cNvSpPr/>
      </xdr:nvSpPr>
      <xdr:spPr>
        <a:xfrm>
          <a:off x="14649450" y="1042343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118671</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BF168557-B6FB-44A7-9028-3B5E17A9DD51}"/>
            </a:ext>
          </a:extLst>
        </xdr:cNvPr>
        <xdr:cNvSpPr txBox="1"/>
      </xdr:nvSpPr>
      <xdr:spPr>
        <a:xfrm>
          <a:off x="14742160" y="10407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107587</xdr:rowOff>
    </xdr:from>
    <xdr:to>
      <xdr:col>81</xdr:col>
      <xdr:colOff>101600</xdr:colOff>
      <xdr:row>61</xdr:row>
      <xdr:rowOff>37737</xdr:rowOff>
    </xdr:to>
    <xdr:sp macro="" textlink="">
      <xdr:nvSpPr>
        <xdr:cNvPr id="649" name="楕円 648">
          <a:extLst>
            <a:ext uri="{FF2B5EF4-FFF2-40B4-BE49-F238E27FC236}">
              <a16:creationId xmlns:a16="http://schemas.microsoft.com/office/drawing/2014/main" id="{C986E080-49E9-4000-BC1E-007C8A4CE1C7}"/>
            </a:ext>
          </a:extLst>
        </xdr:cNvPr>
        <xdr:cNvSpPr/>
      </xdr:nvSpPr>
      <xdr:spPr>
        <a:xfrm>
          <a:off x="13887450" y="1039268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158387</xdr:rowOff>
    </xdr:from>
    <xdr:to>
      <xdr:col>85</xdr:col>
      <xdr:colOff>127000</xdr:colOff>
      <xdr:row>61</xdr:row>
      <xdr:rowOff>19594</xdr:rowOff>
    </xdr:to>
    <xdr:cxnSp macro="">
      <xdr:nvCxnSpPr>
        <xdr:cNvPr id="650" name="直線コネクタ 649">
          <a:extLst>
            <a:ext uri="{FF2B5EF4-FFF2-40B4-BE49-F238E27FC236}">
              <a16:creationId xmlns:a16="http://schemas.microsoft.com/office/drawing/2014/main" id="{8E527161-547E-40ED-AF5C-FDF81AE67071}"/>
            </a:ext>
          </a:extLst>
        </xdr:cNvPr>
        <xdr:cNvCxnSpPr/>
      </xdr:nvCxnSpPr>
      <xdr:spPr>
        <a:xfrm>
          <a:off x="13942060" y="10447292"/>
          <a:ext cx="76200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78196</xdr:rowOff>
    </xdr:from>
    <xdr:to>
      <xdr:col>76</xdr:col>
      <xdr:colOff>165100</xdr:colOff>
      <xdr:row>61</xdr:row>
      <xdr:rowOff>8346</xdr:rowOff>
    </xdr:to>
    <xdr:sp macro="" textlink="">
      <xdr:nvSpPr>
        <xdr:cNvPr id="651" name="楕円 650">
          <a:extLst>
            <a:ext uri="{FF2B5EF4-FFF2-40B4-BE49-F238E27FC236}">
              <a16:creationId xmlns:a16="http://schemas.microsoft.com/office/drawing/2014/main" id="{FA2E46A9-DB19-4B0D-BB66-84A6FA1062CC}"/>
            </a:ext>
          </a:extLst>
        </xdr:cNvPr>
        <xdr:cNvSpPr/>
      </xdr:nvSpPr>
      <xdr:spPr>
        <a:xfrm>
          <a:off x="13089890" y="1036519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128996</xdr:rowOff>
    </xdr:from>
    <xdr:to>
      <xdr:col>81</xdr:col>
      <xdr:colOff>50800</xdr:colOff>
      <xdr:row>60</xdr:row>
      <xdr:rowOff>158387</xdr:rowOff>
    </xdr:to>
    <xdr:cxnSp macro="">
      <xdr:nvCxnSpPr>
        <xdr:cNvPr id="652" name="直線コネクタ 651">
          <a:extLst>
            <a:ext uri="{FF2B5EF4-FFF2-40B4-BE49-F238E27FC236}">
              <a16:creationId xmlns:a16="http://schemas.microsoft.com/office/drawing/2014/main" id="{A02C7E62-ADBA-4940-98D1-87D511E66C7E}"/>
            </a:ext>
          </a:extLst>
        </xdr:cNvPr>
        <xdr:cNvCxnSpPr/>
      </xdr:nvCxnSpPr>
      <xdr:spPr>
        <a:xfrm>
          <a:off x="13144500" y="10419806"/>
          <a:ext cx="797560" cy="2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45538</xdr:rowOff>
    </xdr:from>
    <xdr:to>
      <xdr:col>72</xdr:col>
      <xdr:colOff>38100</xdr:colOff>
      <xdr:row>60</xdr:row>
      <xdr:rowOff>147138</xdr:rowOff>
    </xdr:to>
    <xdr:sp macro="" textlink="">
      <xdr:nvSpPr>
        <xdr:cNvPr id="653" name="楕円 652">
          <a:extLst>
            <a:ext uri="{FF2B5EF4-FFF2-40B4-BE49-F238E27FC236}">
              <a16:creationId xmlns:a16="http://schemas.microsoft.com/office/drawing/2014/main" id="{259B04E4-D325-4A8B-8E14-2519302BF664}"/>
            </a:ext>
          </a:extLst>
        </xdr:cNvPr>
        <xdr:cNvSpPr/>
      </xdr:nvSpPr>
      <xdr:spPr>
        <a:xfrm>
          <a:off x="12303760" y="103344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96338</xdr:rowOff>
    </xdr:from>
    <xdr:to>
      <xdr:col>76</xdr:col>
      <xdr:colOff>114300</xdr:colOff>
      <xdr:row>60</xdr:row>
      <xdr:rowOff>128996</xdr:rowOff>
    </xdr:to>
    <xdr:cxnSp macro="">
      <xdr:nvCxnSpPr>
        <xdr:cNvPr id="654" name="直線コネクタ 653">
          <a:extLst>
            <a:ext uri="{FF2B5EF4-FFF2-40B4-BE49-F238E27FC236}">
              <a16:creationId xmlns:a16="http://schemas.microsoft.com/office/drawing/2014/main" id="{7B23B01E-EE62-49EA-8A12-EC09C0B15796}"/>
            </a:ext>
          </a:extLst>
        </xdr:cNvPr>
        <xdr:cNvCxnSpPr/>
      </xdr:nvCxnSpPr>
      <xdr:spPr>
        <a:xfrm>
          <a:off x="12346940" y="10379528"/>
          <a:ext cx="79756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11249</xdr:rowOff>
    </xdr:from>
    <xdr:to>
      <xdr:col>67</xdr:col>
      <xdr:colOff>101600</xdr:colOff>
      <xdr:row>60</xdr:row>
      <xdr:rowOff>112849</xdr:rowOff>
    </xdr:to>
    <xdr:sp macro="" textlink="">
      <xdr:nvSpPr>
        <xdr:cNvPr id="655" name="楕円 654">
          <a:extLst>
            <a:ext uri="{FF2B5EF4-FFF2-40B4-BE49-F238E27FC236}">
              <a16:creationId xmlns:a16="http://schemas.microsoft.com/office/drawing/2014/main" id="{9EE7434D-DD45-4D01-A650-5B62F2F90889}"/>
            </a:ext>
          </a:extLst>
        </xdr:cNvPr>
        <xdr:cNvSpPr/>
      </xdr:nvSpPr>
      <xdr:spPr>
        <a:xfrm>
          <a:off x="11487150" y="1030015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62049</xdr:rowOff>
    </xdr:from>
    <xdr:to>
      <xdr:col>71</xdr:col>
      <xdr:colOff>177800</xdr:colOff>
      <xdr:row>60</xdr:row>
      <xdr:rowOff>96338</xdr:rowOff>
    </xdr:to>
    <xdr:cxnSp macro="">
      <xdr:nvCxnSpPr>
        <xdr:cNvPr id="656" name="直線コネクタ 655">
          <a:extLst>
            <a:ext uri="{FF2B5EF4-FFF2-40B4-BE49-F238E27FC236}">
              <a16:creationId xmlns:a16="http://schemas.microsoft.com/office/drawing/2014/main" id="{4D94D652-1211-48D4-ADEC-D4AB7633B862}"/>
            </a:ext>
          </a:extLst>
        </xdr:cNvPr>
        <xdr:cNvCxnSpPr/>
      </xdr:nvCxnSpPr>
      <xdr:spPr>
        <a:xfrm>
          <a:off x="11541760" y="10345239"/>
          <a:ext cx="80518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144071</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F85E9EA6-9198-4C6C-A5A9-1EB67BFCEC2C}"/>
            </a:ext>
          </a:extLst>
        </xdr:cNvPr>
        <xdr:cNvSpPr txBox="1"/>
      </xdr:nvSpPr>
      <xdr:spPr>
        <a:xfrm>
          <a:off x="13738234" y="10086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121211</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E9A62AD6-F22D-4C31-B428-87FFA3CC3B04}"/>
            </a:ext>
          </a:extLst>
        </xdr:cNvPr>
        <xdr:cNvSpPr txBox="1"/>
      </xdr:nvSpPr>
      <xdr:spPr>
        <a:xfrm>
          <a:off x="12957184" y="10067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119578</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B3DAA944-1C3B-4D00-BC65-0DB4ED8AD4B1}"/>
            </a:ext>
          </a:extLst>
        </xdr:cNvPr>
        <xdr:cNvSpPr txBox="1"/>
      </xdr:nvSpPr>
      <xdr:spPr>
        <a:xfrm>
          <a:off x="12171054" y="1006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95086</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AA17936C-7E40-4216-926A-19723121903D}"/>
            </a:ext>
          </a:extLst>
        </xdr:cNvPr>
        <xdr:cNvSpPr txBox="1"/>
      </xdr:nvSpPr>
      <xdr:spPr>
        <a:xfrm>
          <a:off x="11354444" y="10042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28864</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53EB3EE4-AEEA-4896-9C40-59671375915F}"/>
            </a:ext>
          </a:extLst>
        </xdr:cNvPr>
        <xdr:cNvSpPr txBox="1"/>
      </xdr:nvSpPr>
      <xdr:spPr>
        <a:xfrm>
          <a:off x="13738234" y="10485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170923</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BD68336C-FECD-4BD9-A229-704E75793F82}"/>
            </a:ext>
          </a:extLst>
        </xdr:cNvPr>
        <xdr:cNvSpPr txBox="1"/>
      </xdr:nvSpPr>
      <xdr:spPr>
        <a:xfrm>
          <a:off x="12957184" y="1046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138265</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52E69763-727B-4A96-97FA-447DB797ECC2}"/>
            </a:ext>
          </a:extLst>
        </xdr:cNvPr>
        <xdr:cNvSpPr txBox="1"/>
      </xdr:nvSpPr>
      <xdr:spPr>
        <a:xfrm>
          <a:off x="12171054" y="10421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103976</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AC0C23E9-F35B-4B1F-ABDC-43A85D2C3BDE}"/>
            </a:ext>
          </a:extLst>
        </xdr:cNvPr>
        <xdr:cNvSpPr txBox="1"/>
      </xdr:nvSpPr>
      <xdr:spPr>
        <a:xfrm>
          <a:off x="11354444" y="1038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A65F2284-5943-4AB6-A456-823B619BA2A2}"/>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E5D695FC-284C-4257-8416-149011D2DD8B}"/>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D6C637C8-FA6D-4627-847C-6FC424124FA7}"/>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A91E04EC-60D4-4FE8-829C-30E34EBD255E}"/>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E25E543E-171B-4975-B878-61CC3992C318}"/>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0C0C0AC4-8A9B-4669-AD2B-0CE96C0F3B14}"/>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08A31B5D-1442-4E34-8FA6-8D16623E7C70}"/>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F3A467F0-22A5-4582-8F49-3B145655238D}"/>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B02F9399-54D1-4289-A57A-54AF11FF4070}"/>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58DF566C-8C4C-4750-9DFC-B15E5150BA82}"/>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7EDF2005-CCE7-45C3-92DE-4F0207AEB034}"/>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65990D4A-91C8-4E19-8A0C-7D64BA3E173A}"/>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B059B4CC-628E-4172-94CD-36EAC54D9072}"/>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85A4309B-24DC-403A-BF9E-52EC6F520186}"/>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BFBB6A97-7731-4973-A5A6-626DF5C57683}"/>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643A6EA4-704D-45B6-BF70-C5ACFE6D46F5}"/>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119EC507-7471-4AB8-8B33-34E3D5A97A04}"/>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11EE2085-BD92-4D37-8227-B680CDD14352}"/>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DC05CB05-7D2B-41D5-86A7-3154FD588DC1}"/>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13FF3813-35F1-46A9-8508-556DF6D43826}"/>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815B5A92-0B0B-4B05-AE34-BE197D63E83E}"/>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5BD0E58C-A118-4B33-9DC0-FAA08FC00C4B}"/>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E8B3575B-9011-4B5A-9E9B-CC464A28A8AA}"/>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EFEDBAF6-994E-4DD9-B477-BA8D72D1AE28}"/>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712EBEC0-B781-4CF5-8C74-6658604CB342}"/>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108857</xdr:rowOff>
    </xdr:to>
    <xdr:cxnSp macro="">
      <xdr:nvCxnSpPr>
        <xdr:cNvPr id="690" name="直線コネクタ 689">
          <a:extLst>
            <a:ext uri="{FF2B5EF4-FFF2-40B4-BE49-F238E27FC236}">
              <a16:creationId xmlns:a16="http://schemas.microsoft.com/office/drawing/2014/main" id="{12FF7A22-EB41-46CF-911C-F1BF1CD8E33C}"/>
            </a:ext>
          </a:extLst>
        </xdr:cNvPr>
        <xdr:cNvCxnSpPr/>
      </xdr:nvCxnSpPr>
      <xdr:spPr>
        <a:xfrm flipV="1">
          <a:off x="19947254" y="9601200"/>
          <a:ext cx="0" cy="1478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3F688A86-BF9C-40FA-80A7-5EE69D8F7702}"/>
            </a:ext>
          </a:extLst>
        </xdr:cNvPr>
        <xdr:cNvSpPr txBox="1"/>
      </xdr:nvSpPr>
      <xdr:spPr>
        <a:xfrm>
          <a:off x="1998599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2" name="直線コネクタ 691">
          <a:extLst>
            <a:ext uri="{FF2B5EF4-FFF2-40B4-BE49-F238E27FC236}">
              <a16:creationId xmlns:a16="http://schemas.microsoft.com/office/drawing/2014/main" id="{DB981B54-4D22-446C-ACEB-83563FC88111}"/>
            </a:ext>
          </a:extLst>
        </xdr:cNvPr>
        <xdr:cNvCxnSpPr/>
      </xdr:nvCxnSpPr>
      <xdr:spPr>
        <a:xfrm>
          <a:off x="19885660" y="110797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33E3D372-8DD2-4410-8E2B-9CEC79802539}"/>
            </a:ext>
          </a:extLst>
        </xdr:cNvPr>
        <xdr:cNvSpPr txBox="1"/>
      </xdr:nvSpPr>
      <xdr:spPr>
        <a:xfrm>
          <a:off x="19985990" y="937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4" name="直線コネクタ 693">
          <a:extLst>
            <a:ext uri="{FF2B5EF4-FFF2-40B4-BE49-F238E27FC236}">
              <a16:creationId xmlns:a16="http://schemas.microsoft.com/office/drawing/2014/main" id="{B8E05E2D-76FD-46EF-81A5-6097D517768B}"/>
            </a:ext>
          </a:extLst>
        </xdr:cNvPr>
        <xdr:cNvCxnSpPr/>
      </xdr:nvCxnSpPr>
      <xdr:spPr>
        <a:xfrm>
          <a:off x="19885660" y="960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104520</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79F2A8EE-4CF1-4CEA-B13D-5BA616DA497B}"/>
            </a:ext>
          </a:extLst>
        </xdr:cNvPr>
        <xdr:cNvSpPr txBox="1"/>
      </xdr:nvSpPr>
      <xdr:spPr>
        <a:xfrm>
          <a:off x="19985990" y="10561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696" name="フローチャート: 判断 695">
          <a:extLst>
            <a:ext uri="{FF2B5EF4-FFF2-40B4-BE49-F238E27FC236}">
              <a16:creationId xmlns:a16="http://schemas.microsoft.com/office/drawing/2014/main" id="{0C3D4DD2-DAEF-462A-8FF3-E9DE7E0DB14B}"/>
            </a:ext>
          </a:extLst>
        </xdr:cNvPr>
        <xdr:cNvSpPr/>
      </xdr:nvSpPr>
      <xdr:spPr>
        <a:xfrm>
          <a:off x="19904710" y="1058835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97" name="フローチャート: 判断 696">
          <a:extLst>
            <a:ext uri="{FF2B5EF4-FFF2-40B4-BE49-F238E27FC236}">
              <a16:creationId xmlns:a16="http://schemas.microsoft.com/office/drawing/2014/main" id="{0C964C7E-D33E-4640-A575-73CFAC5EF2AD}"/>
            </a:ext>
          </a:extLst>
        </xdr:cNvPr>
        <xdr:cNvSpPr/>
      </xdr:nvSpPr>
      <xdr:spPr>
        <a:xfrm>
          <a:off x="19161760" y="106044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147865</xdr:rowOff>
    </xdr:from>
    <xdr:to>
      <xdr:col>107</xdr:col>
      <xdr:colOff>101600</xdr:colOff>
      <xdr:row>62</xdr:row>
      <xdr:rowOff>78015</xdr:rowOff>
    </xdr:to>
    <xdr:sp macro="" textlink="">
      <xdr:nvSpPr>
        <xdr:cNvPr id="698" name="フローチャート: 判断 697">
          <a:extLst>
            <a:ext uri="{FF2B5EF4-FFF2-40B4-BE49-F238E27FC236}">
              <a16:creationId xmlns:a16="http://schemas.microsoft.com/office/drawing/2014/main" id="{E23E123E-CA0B-4245-A742-735AEC13753D}"/>
            </a:ext>
          </a:extLst>
        </xdr:cNvPr>
        <xdr:cNvSpPr/>
      </xdr:nvSpPr>
      <xdr:spPr>
        <a:xfrm>
          <a:off x="18345150" y="106044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99" name="フローチャート: 判断 698">
          <a:extLst>
            <a:ext uri="{FF2B5EF4-FFF2-40B4-BE49-F238E27FC236}">
              <a16:creationId xmlns:a16="http://schemas.microsoft.com/office/drawing/2014/main" id="{588B473A-D82A-4167-93C6-1CFF886953C9}"/>
            </a:ext>
          </a:extLst>
        </xdr:cNvPr>
        <xdr:cNvSpPr/>
      </xdr:nvSpPr>
      <xdr:spPr>
        <a:xfrm>
          <a:off x="17547590" y="1059161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0" name="フローチャート: 判断 699">
          <a:extLst>
            <a:ext uri="{FF2B5EF4-FFF2-40B4-BE49-F238E27FC236}">
              <a16:creationId xmlns:a16="http://schemas.microsoft.com/office/drawing/2014/main" id="{C40AB800-DB49-4A53-8B69-8B4F2F28BB19}"/>
            </a:ext>
          </a:extLst>
        </xdr:cNvPr>
        <xdr:cNvSpPr/>
      </xdr:nvSpPr>
      <xdr:spPr>
        <a:xfrm>
          <a:off x="167614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F44F6DB6-EF09-4DAB-AECF-782DF6DE99C7}"/>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49907FBF-3272-4935-B919-585686B585B7}"/>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145C5AD8-4FDB-48E9-B1A4-2F00C5C42C50}"/>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18C2F44A-92DD-4BCE-B220-85D9ACD15311}"/>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35E3CF7F-671D-4F43-A2D8-1B285140B526}"/>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115207</xdr:rowOff>
    </xdr:from>
    <xdr:to>
      <xdr:col>116</xdr:col>
      <xdr:colOff>114300</xdr:colOff>
      <xdr:row>62</xdr:row>
      <xdr:rowOff>45357</xdr:rowOff>
    </xdr:to>
    <xdr:sp macro="" textlink="">
      <xdr:nvSpPr>
        <xdr:cNvPr id="706" name="楕円 705">
          <a:extLst>
            <a:ext uri="{FF2B5EF4-FFF2-40B4-BE49-F238E27FC236}">
              <a16:creationId xmlns:a16="http://schemas.microsoft.com/office/drawing/2014/main" id="{4F6295B8-7D25-4546-A63C-E5B92D332B69}"/>
            </a:ext>
          </a:extLst>
        </xdr:cNvPr>
        <xdr:cNvSpPr/>
      </xdr:nvSpPr>
      <xdr:spPr>
        <a:xfrm>
          <a:off x="19904710" y="105736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138084</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20DE0CFE-2072-436F-BFF4-0C4FBB98E749}"/>
            </a:ext>
          </a:extLst>
        </xdr:cNvPr>
        <xdr:cNvSpPr txBox="1"/>
      </xdr:nvSpPr>
      <xdr:spPr>
        <a:xfrm>
          <a:off x="19985990" y="1042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115207</xdr:rowOff>
    </xdr:from>
    <xdr:to>
      <xdr:col>112</xdr:col>
      <xdr:colOff>38100</xdr:colOff>
      <xdr:row>62</xdr:row>
      <xdr:rowOff>45357</xdr:rowOff>
    </xdr:to>
    <xdr:sp macro="" textlink="">
      <xdr:nvSpPr>
        <xdr:cNvPr id="708" name="楕円 707">
          <a:extLst>
            <a:ext uri="{FF2B5EF4-FFF2-40B4-BE49-F238E27FC236}">
              <a16:creationId xmlns:a16="http://schemas.microsoft.com/office/drawing/2014/main" id="{504B8F19-B620-4A91-BEAB-66DB6F07E3BD}"/>
            </a:ext>
          </a:extLst>
        </xdr:cNvPr>
        <xdr:cNvSpPr/>
      </xdr:nvSpPr>
      <xdr:spPr>
        <a:xfrm>
          <a:off x="19161760" y="1057365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166007</xdr:rowOff>
    </xdr:from>
    <xdr:to>
      <xdr:col>116</xdr:col>
      <xdr:colOff>63500</xdr:colOff>
      <xdr:row>61</xdr:row>
      <xdr:rowOff>166007</xdr:rowOff>
    </xdr:to>
    <xdr:cxnSp macro="">
      <xdr:nvCxnSpPr>
        <xdr:cNvPr id="709" name="直線コネクタ 708">
          <a:extLst>
            <a:ext uri="{FF2B5EF4-FFF2-40B4-BE49-F238E27FC236}">
              <a16:creationId xmlns:a16="http://schemas.microsoft.com/office/drawing/2014/main" id="{FF569269-1EA2-45D4-9DFD-D25148121182}"/>
            </a:ext>
          </a:extLst>
        </xdr:cNvPr>
        <xdr:cNvCxnSpPr/>
      </xdr:nvCxnSpPr>
      <xdr:spPr>
        <a:xfrm>
          <a:off x="19204940" y="1062826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104322</xdr:rowOff>
    </xdr:from>
    <xdr:to>
      <xdr:col>107</xdr:col>
      <xdr:colOff>101600</xdr:colOff>
      <xdr:row>62</xdr:row>
      <xdr:rowOff>34472</xdr:rowOff>
    </xdr:to>
    <xdr:sp macro="" textlink="">
      <xdr:nvSpPr>
        <xdr:cNvPr id="710" name="楕円 709">
          <a:extLst>
            <a:ext uri="{FF2B5EF4-FFF2-40B4-BE49-F238E27FC236}">
              <a16:creationId xmlns:a16="http://schemas.microsoft.com/office/drawing/2014/main" id="{3A1BFD35-D654-4C9C-AC1C-5303F20EED0F}"/>
            </a:ext>
          </a:extLst>
        </xdr:cNvPr>
        <xdr:cNvSpPr/>
      </xdr:nvSpPr>
      <xdr:spPr>
        <a:xfrm>
          <a:off x="18345150" y="105608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155122</xdr:rowOff>
    </xdr:from>
    <xdr:to>
      <xdr:col>111</xdr:col>
      <xdr:colOff>177800</xdr:colOff>
      <xdr:row>61</xdr:row>
      <xdr:rowOff>166007</xdr:rowOff>
    </xdr:to>
    <xdr:cxnSp macro="">
      <xdr:nvCxnSpPr>
        <xdr:cNvPr id="711" name="直線コネクタ 710">
          <a:extLst>
            <a:ext uri="{FF2B5EF4-FFF2-40B4-BE49-F238E27FC236}">
              <a16:creationId xmlns:a16="http://schemas.microsoft.com/office/drawing/2014/main" id="{537FFA8E-49B0-463D-A31F-28FB76375327}"/>
            </a:ext>
          </a:extLst>
        </xdr:cNvPr>
        <xdr:cNvCxnSpPr/>
      </xdr:nvCxnSpPr>
      <xdr:spPr>
        <a:xfrm>
          <a:off x="18399760" y="10613572"/>
          <a:ext cx="80518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104322</xdr:rowOff>
    </xdr:from>
    <xdr:to>
      <xdr:col>102</xdr:col>
      <xdr:colOff>165100</xdr:colOff>
      <xdr:row>62</xdr:row>
      <xdr:rowOff>34472</xdr:rowOff>
    </xdr:to>
    <xdr:sp macro="" textlink="">
      <xdr:nvSpPr>
        <xdr:cNvPr id="712" name="楕円 711">
          <a:extLst>
            <a:ext uri="{FF2B5EF4-FFF2-40B4-BE49-F238E27FC236}">
              <a16:creationId xmlns:a16="http://schemas.microsoft.com/office/drawing/2014/main" id="{9C9FE56C-E5FD-487B-B675-A15F9DC9954F}"/>
            </a:ext>
          </a:extLst>
        </xdr:cNvPr>
        <xdr:cNvSpPr/>
      </xdr:nvSpPr>
      <xdr:spPr>
        <a:xfrm>
          <a:off x="17547590" y="1056086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155122</xdr:rowOff>
    </xdr:from>
    <xdr:to>
      <xdr:col>107</xdr:col>
      <xdr:colOff>50800</xdr:colOff>
      <xdr:row>61</xdr:row>
      <xdr:rowOff>155122</xdr:rowOff>
    </xdr:to>
    <xdr:cxnSp macro="">
      <xdr:nvCxnSpPr>
        <xdr:cNvPr id="713" name="直線コネクタ 712">
          <a:extLst>
            <a:ext uri="{FF2B5EF4-FFF2-40B4-BE49-F238E27FC236}">
              <a16:creationId xmlns:a16="http://schemas.microsoft.com/office/drawing/2014/main" id="{65B4D630-17BF-4672-8E9D-C8767EBE8CBE}"/>
            </a:ext>
          </a:extLst>
        </xdr:cNvPr>
        <xdr:cNvCxnSpPr/>
      </xdr:nvCxnSpPr>
      <xdr:spPr>
        <a:xfrm>
          <a:off x="17602200" y="1061357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104322</xdr:rowOff>
    </xdr:from>
    <xdr:to>
      <xdr:col>98</xdr:col>
      <xdr:colOff>38100</xdr:colOff>
      <xdr:row>62</xdr:row>
      <xdr:rowOff>34472</xdr:rowOff>
    </xdr:to>
    <xdr:sp macro="" textlink="">
      <xdr:nvSpPr>
        <xdr:cNvPr id="714" name="楕円 713">
          <a:extLst>
            <a:ext uri="{FF2B5EF4-FFF2-40B4-BE49-F238E27FC236}">
              <a16:creationId xmlns:a16="http://schemas.microsoft.com/office/drawing/2014/main" id="{38D45DE3-373F-4864-83DB-802CCFECD3D7}"/>
            </a:ext>
          </a:extLst>
        </xdr:cNvPr>
        <xdr:cNvSpPr/>
      </xdr:nvSpPr>
      <xdr:spPr>
        <a:xfrm>
          <a:off x="16761460" y="1056086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155122</xdr:rowOff>
    </xdr:from>
    <xdr:to>
      <xdr:col>102</xdr:col>
      <xdr:colOff>114300</xdr:colOff>
      <xdr:row>61</xdr:row>
      <xdr:rowOff>155122</xdr:rowOff>
    </xdr:to>
    <xdr:cxnSp macro="">
      <xdr:nvCxnSpPr>
        <xdr:cNvPr id="715" name="直線コネクタ 714">
          <a:extLst>
            <a:ext uri="{FF2B5EF4-FFF2-40B4-BE49-F238E27FC236}">
              <a16:creationId xmlns:a16="http://schemas.microsoft.com/office/drawing/2014/main" id="{C2799161-424F-4175-8258-292225895537}"/>
            </a:ext>
          </a:extLst>
        </xdr:cNvPr>
        <xdr:cNvCxnSpPr/>
      </xdr:nvCxnSpPr>
      <xdr:spPr>
        <a:xfrm>
          <a:off x="16804640" y="1061357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716" name="n_1aveValue【保健センター・保健所】&#10;一人当たり面積">
          <a:extLst>
            <a:ext uri="{FF2B5EF4-FFF2-40B4-BE49-F238E27FC236}">
              <a16:creationId xmlns:a16="http://schemas.microsoft.com/office/drawing/2014/main" id="{EB074E31-EC99-417F-9CED-7C43058391D9}"/>
            </a:ext>
          </a:extLst>
        </xdr:cNvPr>
        <xdr:cNvSpPr txBox="1"/>
      </xdr:nvSpPr>
      <xdr:spPr>
        <a:xfrm>
          <a:off x="18982132" y="1069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69142</xdr:rowOff>
    </xdr:from>
    <xdr:ext cx="469744" cy="259045"/>
    <xdr:sp macro="" textlink="">
      <xdr:nvSpPr>
        <xdr:cNvPr id="717" name="n_2aveValue【保健センター・保健所】&#10;一人当たり面積">
          <a:extLst>
            <a:ext uri="{FF2B5EF4-FFF2-40B4-BE49-F238E27FC236}">
              <a16:creationId xmlns:a16="http://schemas.microsoft.com/office/drawing/2014/main" id="{961CA027-4FFF-45F0-A8F3-2571168FD569}"/>
            </a:ext>
          </a:extLst>
        </xdr:cNvPr>
        <xdr:cNvSpPr txBox="1"/>
      </xdr:nvSpPr>
      <xdr:spPr>
        <a:xfrm>
          <a:off x="18182032" y="1069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8" name="n_3aveValue【保健センター・保健所】&#10;一人当たり面積">
          <a:extLst>
            <a:ext uri="{FF2B5EF4-FFF2-40B4-BE49-F238E27FC236}">
              <a16:creationId xmlns:a16="http://schemas.microsoft.com/office/drawing/2014/main" id="{AD8C8E5C-26AE-4523-8C52-FBE14046909B}"/>
            </a:ext>
          </a:extLst>
        </xdr:cNvPr>
        <xdr:cNvSpPr txBox="1"/>
      </xdr:nvSpPr>
      <xdr:spPr>
        <a:xfrm>
          <a:off x="17384472"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19" name="n_4aveValue【保健センター・保健所】&#10;一人当たり面積">
          <a:extLst>
            <a:ext uri="{FF2B5EF4-FFF2-40B4-BE49-F238E27FC236}">
              <a16:creationId xmlns:a16="http://schemas.microsoft.com/office/drawing/2014/main" id="{91A18F8B-2B64-4C3D-A01E-CE1D5210CB7E}"/>
            </a:ext>
          </a:extLst>
        </xdr:cNvPr>
        <xdr:cNvSpPr txBox="1"/>
      </xdr:nvSpPr>
      <xdr:spPr>
        <a:xfrm>
          <a:off x="16588817"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61884</xdr:rowOff>
    </xdr:from>
    <xdr:ext cx="469744" cy="259045"/>
    <xdr:sp macro="" textlink="">
      <xdr:nvSpPr>
        <xdr:cNvPr id="720" name="n_1mainValue【保健センター・保健所】&#10;一人当たり面積">
          <a:extLst>
            <a:ext uri="{FF2B5EF4-FFF2-40B4-BE49-F238E27FC236}">
              <a16:creationId xmlns:a16="http://schemas.microsoft.com/office/drawing/2014/main" id="{82901058-9485-4BA8-B8D3-2B3E167BFADF}"/>
            </a:ext>
          </a:extLst>
        </xdr:cNvPr>
        <xdr:cNvSpPr txBox="1"/>
      </xdr:nvSpPr>
      <xdr:spPr>
        <a:xfrm>
          <a:off x="18982132" y="1034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50999</xdr:rowOff>
    </xdr:from>
    <xdr:ext cx="469744" cy="259045"/>
    <xdr:sp macro="" textlink="">
      <xdr:nvSpPr>
        <xdr:cNvPr id="721" name="n_2mainValue【保健センター・保健所】&#10;一人当たり面積">
          <a:extLst>
            <a:ext uri="{FF2B5EF4-FFF2-40B4-BE49-F238E27FC236}">
              <a16:creationId xmlns:a16="http://schemas.microsoft.com/office/drawing/2014/main" id="{73BE473F-2155-45DD-A2C7-61150245F320}"/>
            </a:ext>
          </a:extLst>
        </xdr:cNvPr>
        <xdr:cNvSpPr txBox="1"/>
      </xdr:nvSpPr>
      <xdr:spPr>
        <a:xfrm>
          <a:off x="18182032" y="1034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50999</xdr:rowOff>
    </xdr:from>
    <xdr:ext cx="469744" cy="259045"/>
    <xdr:sp macro="" textlink="">
      <xdr:nvSpPr>
        <xdr:cNvPr id="722" name="n_3mainValue【保健センター・保健所】&#10;一人当たり面積">
          <a:extLst>
            <a:ext uri="{FF2B5EF4-FFF2-40B4-BE49-F238E27FC236}">
              <a16:creationId xmlns:a16="http://schemas.microsoft.com/office/drawing/2014/main" id="{1926331E-7A6B-4DD9-9468-FE0F6478999E}"/>
            </a:ext>
          </a:extLst>
        </xdr:cNvPr>
        <xdr:cNvSpPr txBox="1"/>
      </xdr:nvSpPr>
      <xdr:spPr>
        <a:xfrm>
          <a:off x="17384472" y="1034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50999</xdr:rowOff>
    </xdr:from>
    <xdr:ext cx="469744" cy="259045"/>
    <xdr:sp macro="" textlink="">
      <xdr:nvSpPr>
        <xdr:cNvPr id="723" name="n_4mainValue【保健センター・保健所】&#10;一人当たり面積">
          <a:extLst>
            <a:ext uri="{FF2B5EF4-FFF2-40B4-BE49-F238E27FC236}">
              <a16:creationId xmlns:a16="http://schemas.microsoft.com/office/drawing/2014/main" id="{3C91D58F-DF80-4897-B71F-1052D4DD9D2B}"/>
            </a:ext>
          </a:extLst>
        </xdr:cNvPr>
        <xdr:cNvSpPr txBox="1"/>
      </xdr:nvSpPr>
      <xdr:spPr>
        <a:xfrm>
          <a:off x="16588817" y="1034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A845F180-8B18-4A98-A1CA-D35482E7D791}"/>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8534C129-0187-4A2C-9428-5CC860DED6E7}"/>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D570AE52-F7C7-4EF5-B6FA-C50F9D379220}"/>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3A777159-92C2-4577-9651-B5C3263C3206}"/>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A325BD4B-D038-43F3-9454-4C95A05128E2}"/>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06DBEDE5-2D77-4F0B-88F1-66884C83EC70}"/>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6D38A03E-013F-419E-9140-F1176E821B40}"/>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95FB795E-D2AA-4811-8A94-42398802FC97}"/>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DD13DCAB-AA96-46E2-B53D-723247335073}"/>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5C426056-00A0-4F82-A034-F19A69CFE8CA}"/>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5C15E501-C5E0-4FE5-909B-59FA9B45FB45}"/>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AE70E864-AF02-47DC-9B79-9901CAF4D575}"/>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CE6952A4-F875-43BE-A987-0E0BDDEAF0E7}"/>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937C780F-2022-4EE6-BBDB-F6C73B4226B7}"/>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2294266D-69B5-4C76-AC86-9606234B8025}"/>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673BF971-110A-4C6F-B097-3B8B152A12B5}"/>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D9406985-D80A-47CF-A2EF-E51CF4721EA9}"/>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373737A3-97A4-4B4A-AF60-9957F90AC13E}"/>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246E6716-9E0E-4B83-B1F9-72C6A5F9487B}"/>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09B70DA8-897C-4AA8-93F0-57E23077D25A}"/>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928176ED-18C0-4807-A7D2-3D714425D7CA}"/>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B3158B25-D40F-4524-B950-7039491FBD87}"/>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1278D097-E8BD-4D80-89DE-4E9190436098}"/>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7EB81594-26E1-4DFD-9ED6-769D3A463B62}"/>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83820</xdr:rowOff>
    </xdr:to>
    <xdr:cxnSp macro="">
      <xdr:nvCxnSpPr>
        <xdr:cNvPr id="748" name="直線コネクタ 747">
          <a:extLst>
            <a:ext uri="{FF2B5EF4-FFF2-40B4-BE49-F238E27FC236}">
              <a16:creationId xmlns:a16="http://schemas.microsoft.com/office/drawing/2014/main" id="{D7D5B12F-37F3-4E75-8C5A-B5BF882A9B46}"/>
            </a:ext>
          </a:extLst>
        </xdr:cNvPr>
        <xdr:cNvCxnSpPr/>
      </xdr:nvCxnSpPr>
      <xdr:spPr>
        <a:xfrm flipV="1">
          <a:off x="14703424" y="13428345"/>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749" name="【消防施設】&#10;有形固定資産減価償却率最小値テキスト">
          <a:extLst>
            <a:ext uri="{FF2B5EF4-FFF2-40B4-BE49-F238E27FC236}">
              <a16:creationId xmlns:a16="http://schemas.microsoft.com/office/drawing/2014/main" id="{721E5458-B465-46B4-973C-9C80BC394F3D}"/>
            </a:ext>
          </a:extLst>
        </xdr:cNvPr>
        <xdr:cNvSpPr txBox="1"/>
      </xdr:nvSpPr>
      <xdr:spPr>
        <a:xfrm>
          <a:off x="14742160" y="1483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750" name="直線コネクタ 749">
          <a:extLst>
            <a:ext uri="{FF2B5EF4-FFF2-40B4-BE49-F238E27FC236}">
              <a16:creationId xmlns:a16="http://schemas.microsoft.com/office/drawing/2014/main" id="{8B66CD01-95E5-4E81-A8C9-A1AC964461CE}"/>
            </a:ext>
          </a:extLst>
        </xdr:cNvPr>
        <xdr:cNvCxnSpPr/>
      </xdr:nvCxnSpPr>
      <xdr:spPr>
        <a:xfrm>
          <a:off x="14611350" y="1483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93621C39-1E01-445C-8A6D-3BB08CB13EE7}"/>
            </a:ext>
          </a:extLst>
        </xdr:cNvPr>
        <xdr:cNvSpPr txBox="1"/>
      </xdr:nvSpPr>
      <xdr:spPr>
        <a:xfrm>
          <a:off x="14742160" y="1320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2" name="直線コネクタ 751">
          <a:extLst>
            <a:ext uri="{FF2B5EF4-FFF2-40B4-BE49-F238E27FC236}">
              <a16:creationId xmlns:a16="http://schemas.microsoft.com/office/drawing/2014/main" id="{0C4FE833-D50A-45BC-8FD9-AD45AF6BF64A}"/>
            </a:ext>
          </a:extLst>
        </xdr:cNvPr>
        <xdr:cNvCxnSpPr/>
      </xdr:nvCxnSpPr>
      <xdr:spPr>
        <a:xfrm>
          <a:off x="14611350" y="134283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95902</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6B478FC1-D116-48B8-BE88-E37F05AAAEF8}"/>
            </a:ext>
          </a:extLst>
        </xdr:cNvPr>
        <xdr:cNvSpPr txBox="1"/>
      </xdr:nvSpPr>
      <xdr:spPr>
        <a:xfrm>
          <a:off x="14742160" y="13979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754" name="フローチャート: 判断 753">
          <a:extLst>
            <a:ext uri="{FF2B5EF4-FFF2-40B4-BE49-F238E27FC236}">
              <a16:creationId xmlns:a16="http://schemas.microsoft.com/office/drawing/2014/main" id="{EE85793E-70D3-469D-B184-28B6E7C88CEE}"/>
            </a:ext>
          </a:extLst>
        </xdr:cNvPr>
        <xdr:cNvSpPr/>
      </xdr:nvSpPr>
      <xdr:spPr>
        <a:xfrm>
          <a:off x="14649450" y="141319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755" name="フローチャート: 判断 754">
          <a:extLst>
            <a:ext uri="{FF2B5EF4-FFF2-40B4-BE49-F238E27FC236}">
              <a16:creationId xmlns:a16="http://schemas.microsoft.com/office/drawing/2014/main" id="{A7C7B7E6-2B60-4350-B166-BB7910C3AD4D}"/>
            </a:ext>
          </a:extLst>
        </xdr:cNvPr>
        <xdr:cNvSpPr/>
      </xdr:nvSpPr>
      <xdr:spPr>
        <a:xfrm>
          <a:off x="13887450" y="1411668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19686</xdr:rowOff>
    </xdr:from>
    <xdr:to>
      <xdr:col>76</xdr:col>
      <xdr:colOff>165100</xdr:colOff>
      <xdr:row>82</xdr:row>
      <xdr:rowOff>121286</xdr:rowOff>
    </xdr:to>
    <xdr:sp macro="" textlink="">
      <xdr:nvSpPr>
        <xdr:cNvPr id="756" name="フローチャート: 判断 755">
          <a:extLst>
            <a:ext uri="{FF2B5EF4-FFF2-40B4-BE49-F238E27FC236}">
              <a16:creationId xmlns:a16="http://schemas.microsoft.com/office/drawing/2014/main" id="{85D48156-317F-46BD-AADB-CE3D9EADA3D7}"/>
            </a:ext>
          </a:extLst>
        </xdr:cNvPr>
        <xdr:cNvSpPr/>
      </xdr:nvSpPr>
      <xdr:spPr>
        <a:xfrm>
          <a:off x="13089890" y="1407477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xdr:rowOff>
    </xdr:from>
    <xdr:to>
      <xdr:col>72</xdr:col>
      <xdr:colOff>38100</xdr:colOff>
      <xdr:row>82</xdr:row>
      <xdr:rowOff>106045</xdr:rowOff>
    </xdr:to>
    <xdr:sp macro="" textlink="">
      <xdr:nvSpPr>
        <xdr:cNvPr id="757" name="フローチャート: 判断 756">
          <a:extLst>
            <a:ext uri="{FF2B5EF4-FFF2-40B4-BE49-F238E27FC236}">
              <a16:creationId xmlns:a16="http://schemas.microsoft.com/office/drawing/2014/main" id="{E1387DAA-EDAF-421F-97BC-C2A317FAA829}"/>
            </a:ext>
          </a:extLst>
        </xdr:cNvPr>
        <xdr:cNvSpPr/>
      </xdr:nvSpPr>
      <xdr:spPr>
        <a:xfrm>
          <a:off x="12303760" y="140652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160655</xdr:rowOff>
    </xdr:from>
    <xdr:to>
      <xdr:col>67</xdr:col>
      <xdr:colOff>101600</xdr:colOff>
      <xdr:row>82</xdr:row>
      <xdr:rowOff>90805</xdr:rowOff>
    </xdr:to>
    <xdr:sp macro="" textlink="">
      <xdr:nvSpPr>
        <xdr:cNvPr id="758" name="フローチャート: 判断 757">
          <a:extLst>
            <a:ext uri="{FF2B5EF4-FFF2-40B4-BE49-F238E27FC236}">
              <a16:creationId xmlns:a16="http://schemas.microsoft.com/office/drawing/2014/main" id="{5027848E-8455-469D-BB5F-67A4BBD1397D}"/>
            </a:ext>
          </a:extLst>
        </xdr:cNvPr>
        <xdr:cNvSpPr/>
      </xdr:nvSpPr>
      <xdr:spPr>
        <a:xfrm>
          <a:off x="11487150" y="140500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603B2785-BA1B-433B-A524-979B70A6CDDB}"/>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1E48FAEC-5546-4132-9512-C84BFFA9C957}"/>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52F9522F-5A3E-4352-8CF7-A3CB0357B525}"/>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E77553F1-7B89-45BC-B22D-5A0624A651A4}"/>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DD2C63C6-A3DB-4E05-A215-3E55C03ACBD4}"/>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168275</xdr:rowOff>
    </xdr:from>
    <xdr:to>
      <xdr:col>85</xdr:col>
      <xdr:colOff>177800</xdr:colOff>
      <xdr:row>83</xdr:row>
      <xdr:rowOff>98425</xdr:rowOff>
    </xdr:to>
    <xdr:sp macro="" textlink="">
      <xdr:nvSpPr>
        <xdr:cNvPr id="764" name="楕円 763">
          <a:extLst>
            <a:ext uri="{FF2B5EF4-FFF2-40B4-BE49-F238E27FC236}">
              <a16:creationId xmlns:a16="http://schemas.microsoft.com/office/drawing/2014/main" id="{6C6F82AE-F5B7-4BFA-9163-8AEEB9E49A5F}"/>
            </a:ext>
          </a:extLst>
        </xdr:cNvPr>
        <xdr:cNvSpPr/>
      </xdr:nvSpPr>
      <xdr:spPr>
        <a:xfrm>
          <a:off x="14649450" y="142309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146702</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6F75B8C5-450E-484C-83E7-1EEDEAA9F016}"/>
            </a:ext>
          </a:extLst>
        </xdr:cNvPr>
        <xdr:cNvSpPr txBox="1"/>
      </xdr:nvSpPr>
      <xdr:spPr>
        <a:xfrm>
          <a:off x="14742160"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145414</xdr:rowOff>
    </xdr:from>
    <xdr:to>
      <xdr:col>81</xdr:col>
      <xdr:colOff>101600</xdr:colOff>
      <xdr:row>83</xdr:row>
      <xdr:rowOff>75564</xdr:rowOff>
    </xdr:to>
    <xdr:sp macro="" textlink="">
      <xdr:nvSpPr>
        <xdr:cNvPr id="766" name="楕円 765">
          <a:extLst>
            <a:ext uri="{FF2B5EF4-FFF2-40B4-BE49-F238E27FC236}">
              <a16:creationId xmlns:a16="http://schemas.microsoft.com/office/drawing/2014/main" id="{4827128D-D09B-493A-93E4-A62CCF8945A2}"/>
            </a:ext>
          </a:extLst>
        </xdr:cNvPr>
        <xdr:cNvSpPr/>
      </xdr:nvSpPr>
      <xdr:spPr>
        <a:xfrm>
          <a:off x="13887450" y="1420240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24764</xdr:rowOff>
    </xdr:from>
    <xdr:to>
      <xdr:col>85</xdr:col>
      <xdr:colOff>127000</xdr:colOff>
      <xdr:row>83</xdr:row>
      <xdr:rowOff>47625</xdr:rowOff>
    </xdr:to>
    <xdr:cxnSp macro="">
      <xdr:nvCxnSpPr>
        <xdr:cNvPr id="767" name="直線コネクタ 766">
          <a:extLst>
            <a:ext uri="{FF2B5EF4-FFF2-40B4-BE49-F238E27FC236}">
              <a16:creationId xmlns:a16="http://schemas.microsoft.com/office/drawing/2014/main" id="{38CD1D1B-6542-494C-9067-3622ACFAE9D6}"/>
            </a:ext>
          </a:extLst>
        </xdr:cNvPr>
        <xdr:cNvCxnSpPr/>
      </xdr:nvCxnSpPr>
      <xdr:spPr>
        <a:xfrm>
          <a:off x="13942060" y="14251304"/>
          <a:ext cx="762000" cy="2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103505</xdr:rowOff>
    </xdr:from>
    <xdr:to>
      <xdr:col>76</xdr:col>
      <xdr:colOff>165100</xdr:colOff>
      <xdr:row>83</xdr:row>
      <xdr:rowOff>33655</xdr:rowOff>
    </xdr:to>
    <xdr:sp macro="" textlink="">
      <xdr:nvSpPr>
        <xdr:cNvPr id="768" name="楕円 767">
          <a:extLst>
            <a:ext uri="{FF2B5EF4-FFF2-40B4-BE49-F238E27FC236}">
              <a16:creationId xmlns:a16="http://schemas.microsoft.com/office/drawing/2014/main" id="{0F7D7956-19AE-4CAA-8106-C4DA03884DE6}"/>
            </a:ext>
          </a:extLst>
        </xdr:cNvPr>
        <xdr:cNvSpPr/>
      </xdr:nvSpPr>
      <xdr:spPr>
        <a:xfrm>
          <a:off x="13089890" y="141605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154305</xdr:rowOff>
    </xdr:from>
    <xdr:to>
      <xdr:col>81</xdr:col>
      <xdr:colOff>50800</xdr:colOff>
      <xdr:row>83</xdr:row>
      <xdr:rowOff>24764</xdr:rowOff>
    </xdr:to>
    <xdr:cxnSp macro="">
      <xdr:nvCxnSpPr>
        <xdr:cNvPr id="769" name="直線コネクタ 768">
          <a:extLst>
            <a:ext uri="{FF2B5EF4-FFF2-40B4-BE49-F238E27FC236}">
              <a16:creationId xmlns:a16="http://schemas.microsoft.com/office/drawing/2014/main" id="{87FA820B-1E39-4F4E-8AE7-725B3B3693F8}"/>
            </a:ext>
          </a:extLst>
        </xdr:cNvPr>
        <xdr:cNvCxnSpPr/>
      </xdr:nvCxnSpPr>
      <xdr:spPr>
        <a:xfrm>
          <a:off x="13144500" y="14213205"/>
          <a:ext cx="79756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71120</xdr:rowOff>
    </xdr:from>
    <xdr:to>
      <xdr:col>72</xdr:col>
      <xdr:colOff>38100</xdr:colOff>
      <xdr:row>83</xdr:row>
      <xdr:rowOff>1270</xdr:rowOff>
    </xdr:to>
    <xdr:sp macro="" textlink="">
      <xdr:nvSpPr>
        <xdr:cNvPr id="770" name="楕円 769">
          <a:extLst>
            <a:ext uri="{FF2B5EF4-FFF2-40B4-BE49-F238E27FC236}">
              <a16:creationId xmlns:a16="http://schemas.microsoft.com/office/drawing/2014/main" id="{1AB87723-9332-4291-A052-76BD18DC104C}"/>
            </a:ext>
          </a:extLst>
        </xdr:cNvPr>
        <xdr:cNvSpPr/>
      </xdr:nvSpPr>
      <xdr:spPr>
        <a:xfrm>
          <a:off x="12303760" y="141281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121920</xdr:rowOff>
    </xdr:from>
    <xdr:to>
      <xdr:col>76</xdr:col>
      <xdr:colOff>114300</xdr:colOff>
      <xdr:row>82</xdr:row>
      <xdr:rowOff>154305</xdr:rowOff>
    </xdr:to>
    <xdr:cxnSp macro="">
      <xdr:nvCxnSpPr>
        <xdr:cNvPr id="771" name="直線コネクタ 770">
          <a:extLst>
            <a:ext uri="{FF2B5EF4-FFF2-40B4-BE49-F238E27FC236}">
              <a16:creationId xmlns:a16="http://schemas.microsoft.com/office/drawing/2014/main" id="{F44B97FC-ABEF-40F8-9107-394C8CCD226A}"/>
            </a:ext>
          </a:extLst>
        </xdr:cNvPr>
        <xdr:cNvCxnSpPr/>
      </xdr:nvCxnSpPr>
      <xdr:spPr>
        <a:xfrm>
          <a:off x="12346940" y="14182725"/>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31114</xdr:rowOff>
    </xdr:from>
    <xdr:to>
      <xdr:col>67</xdr:col>
      <xdr:colOff>101600</xdr:colOff>
      <xdr:row>82</xdr:row>
      <xdr:rowOff>132714</xdr:rowOff>
    </xdr:to>
    <xdr:sp macro="" textlink="">
      <xdr:nvSpPr>
        <xdr:cNvPr id="772" name="楕円 771">
          <a:extLst>
            <a:ext uri="{FF2B5EF4-FFF2-40B4-BE49-F238E27FC236}">
              <a16:creationId xmlns:a16="http://schemas.microsoft.com/office/drawing/2014/main" id="{58242544-98C5-4555-8A66-F6BE1EC8B47A}"/>
            </a:ext>
          </a:extLst>
        </xdr:cNvPr>
        <xdr:cNvSpPr/>
      </xdr:nvSpPr>
      <xdr:spPr>
        <a:xfrm>
          <a:off x="11487150" y="1408810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81914</xdr:rowOff>
    </xdr:from>
    <xdr:to>
      <xdr:col>71</xdr:col>
      <xdr:colOff>177800</xdr:colOff>
      <xdr:row>82</xdr:row>
      <xdr:rowOff>121920</xdr:rowOff>
    </xdr:to>
    <xdr:cxnSp macro="">
      <xdr:nvCxnSpPr>
        <xdr:cNvPr id="773" name="直線コネクタ 772">
          <a:extLst>
            <a:ext uri="{FF2B5EF4-FFF2-40B4-BE49-F238E27FC236}">
              <a16:creationId xmlns:a16="http://schemas.microsoft.com/office/drawing/2014/main" id="{760992AA-5846-432C-AA15-777BD09137AF}"/>
            </a:ext>
          </a:extLst>
        </xdr:cNvPr>
        <xdr:cNvCxnSpPr/>
      </xdr:nvCxnSpPr>
      <xdr:spPr>
        <a:xfrm>
          <a:off x="11541760" y="14142719"/>
          <a:ext cx="80518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652</xdr:rowOff>
    </xdr:from>
    <xdr:ext cx="405111" cy="259045"/>
    <xdr:sp macro="" textlink="">
      <xdr:nvSpPr>
        <xdr:cNvPr id="774" name="n_1aveValue【消防施設】&#10;有形固定資産減価償却率">
          <a:extLst>
            <a:ext uri="{FF2B5EF4-FFF2-40B4-BE49-F238E27FC236}">
              <a16:creationId xmlns:a16="http://schemas.microsoft.com/office/drawing/2014/main" id="{3C436923-DA2F-4A89-B14E-BC7162E265FD}"/>
            </a:ext>
          </a:extLst>
        </xdr:cNvPr>
        <xdr:cNvSpPr txBox="1"/>
      </xdr:nvSpPr>
      <xdr:spPr>
        <a:xfrm>
          <a:off x="1373823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137813</xdr:rowOff>
    </xdr:from>
    <xdr:ext cx="405111" cy="259045"/>
    <xdr:sp macro="" textlink="">
      <xdr:nvSpPr>
        <xdr:cNvPr id="775" name="n_2aveValue【消防施設】&#10;有形固定資産減価償却率">
          <a:extLst>
            <a:ext uri="{FF2B5EF4-FFF2-40B4-BE49-F238E27FC236}">
              <a16:creationId xmlns:a16="http://schemas.microsoft.com/office/drawing/2014/main" id="{54729611-DB0D-49A9-BF22-3EAABBB2F1E0}"/>
            </a:ext>
          </a:extLst>
        </xdr:cNvPr>
        <xdr:cNvSpPr txBox="1"/>
      </xdr:nvSpPr>
      <xdr:spPr>
        <a:xfrm>
          <a:off x="12957184" y="13850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122572</xdr:rowOff>
    </xdr:from>
    <xdr:ext cx="405111" cy="259045"/>
    <xdr:sp macro="" textlink="">
      <xdr:nvSpPr>
        <xdr:cNvPr id="776" name="n_3aveValue【消防施設】&#10;有形固定資産減価償却率">
          <a:extLst>
            <a:ext uri="{FF2B5EF4-FFF2-40B4-BE49-F238E27FC236}">
              <a16:creationId xmlns:a16="http://schemas.microsoft.com/office/drawing/2014/main" id="{F0A2BCD1-CA8D-48E9-BD9F-D7BC293ECA51}"/>
            </a:ext>
          </a:extLst>
        </xdr:cNvPr>
        <xdr:cNvSpPr txBox="1"/>
      </xdr:nvSpPr>
      <xdr:spPr>
        <a:xfrm>
          <a:off x="1217105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107332</xdr:rowOff>
    </xdr:from>
    <xdr:ext cx="405111" cy="259045"/>
    <xdr:sp macro="" textlink="">
      <xdr:nvSpPr>
        <xdr:cNvPr id="777" name="n_4aveValue【消防施設】&#10;有形固定資産減価償却率">
          <a:extLst>
            <a:ext uri="{FF2B5EF4-FFF2-40B4-BE49-F238E27FC236}">
              <a16:creationId xmlns:a16="http://schemas.microsoft.com/office/drawing/2014/main" id="{81ECF4DB-5AFF-4A69-8A2E-054E98D8092F}"/>
            </a:ext>
          </a:extLst>
        </xdr:cNvPr>
        <xdr:cNvSpPr txBox="1"/>
      </xdr:nvSpPr>
      <xdr:spPr>
        <a:xfrm>
          <a:off x="113544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66691</xdr:rowOff>
    </xdr:from>
    <xdr:ext cx="405111" cy="259045"/>
    <xdr:sp macro="" textlink="">
      <xdr:nvSpPr>
        <xdr:cNvPr id="778" name="n_1mainValue【消防施設】&#10;有形固定資産減価償却率">
          <a:extLst>
            <a:ext uri="{FF2B5EF4-FFF2-40B4-BE49-F238E27FC236}">
              <a16:creationId xmlns:a16="http://schemas.microsoft.com/office/drawing/2014/main" id="{5B1A4E13-4225-4756-B646-9DD7E1FEC5A5}"/>
            </a:ext>
          </a:extLst>
        </xdr:cNvPr>
        <xdr:cNvSpPr txBox="1"/>
      </xdr:nvSpPr>
      <xdr:spPr>
        <a:xfrm>
          <a:off x="13738234" y="1429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24782</xdr:rowOff>
    </xdr:from>
    <xdr:ext cx="405111" cy="259045"/>
    <xdr:sp macro="" textlink="">
      <xdr:nvSpPr>
        <xdr:cNvPr id="779" name="n_2mainValue【消防施設】&#10;有形固定資産減価償却率">
          <a:extLst>
            <a:ext uri="{FF2B5EF4-FFF2-40B4-BE49-F238E27FC236}">
              <a16:creationId xmlns:a16="http://schemas.microsoft.com/office/drawing/2014/main" id="{C06E9F16-4B3E-44B5-A189-683D6F5A9887}"/>
            </a:ext>
          </a:extLst>
        </xdr:cNvPr>
        <xdr:cNvSpPr txBox="1"/>
      </xdr:nvSpPr>
      <xdr:spPr>
        <a:xfrm>
          <a:off x="1295718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163847</xdr:rowOff>
    </xdr:from>
    <xdr:ext cx="405111" cy="259045"/>
    <xdr:sp macro="" textlink="">
      <xdr:nvSpPr>
        <xdr:cNvPr id="780" name="n_3mainValue【消防施設】&#10;有形固定資産減価償却率">
          <a:extLst>
            <a:ext uri="{FF2B5EF4-FFF2-40B4-BE49-F238E27FC236}">
              <a16:creationId xmlns:a16="http://schemas.microsoft.com/office/drawing/2014/main" id="{5F751DEC-9266-4EDF-BABC-5ED47BE80F84}"/>
            </a:ext>
          </a:extLst>
        </xdr:cNvPr>
        <xdr:cNvSpPr txBox="1"/>
      </xdr:nvSpPr>
      <xdr:spPr>
        <a:xfrm>
          <a:off x="12171054" y="1422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123841</xdr:rowOff>
    </xdr:from>
    <xdr:ext cx="405111" cy="259045"/>
    <xdr:sp macro="" textlink="">
      <xdr:nvSpPr>
        <xdr:cNvPr id="781" name="n_4mainValue【消防施設】&#10;有形固定資産減価償却率">
          <a:extLst>
            <a:ext uri="{FF2B5EF4-FFF2-40B4-BE49-F238E27FC236}">
              <a16:creationId xmlns:a16="http://schemas.microsoft.com/office/drawing/2014/main" id="{A49755CC-0D91-4507-9181-0F245A95825D}"/>
            </a:ext>
          </a:extLst>
        </xdr:cNvPr>
        <xdr:cNvSpPr txBox="1"/>
      </xdr:nvSpPr>
      <xdr:spPr>
        <a:xfrm>
          <a:off x="11354444" y="14184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85C8FD66-BBD4-48B3-8754-BF6F657ABDF2}"/>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D45C46C9-B93F-4450-92AF-48368ADF80A7}"/>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C36D1E6C-FF4A-4BEF-815E-A54AC0392664}"/>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0C96A681-163D-4A61-BFF2-B8343F53C661}"/>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8A6BB176-4842-40A3-9FAE-E68A3F317E3D}"/>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1E9AB506-7BAC-497C-9BDA-DE6AF1684B60}"/>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2DB3D79E-E319-4780-9AD6-B4C95CA208F6}"/>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CEFFD7A9-90AC-44BF-9F79-683278ACB90C}"/>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2ABA70C2-C7A5-4D41-99CA-8BE13CF5398F}"/>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2327E04C-2719-40AC-BF81-3388081CD1C4}"/>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2" name="直線コネクタ 791">
          <a:extLst>
            <a:ext uri="{FF2B5EF4-FFF2-40B4-BE49-F238E27FC236}">
              <a16:creationId xmlns:a16="http://schemas.microsoft.com/office/drawing/2014/main" id="{FC36F264-3033-4931-895D-798AE7698E72}"/>
            </a:ext>
          </a:extLst>
        </xdr:cNvPr>
        <xdr:cNvCxnSpPr/>
      </xdr:nvCxnSpPr>
      <xdr:spPr>
        <a:xfrm>
          <a:off x="16459200" y="1466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3" name="テキスト ボックス 792">
          <a:extLst>
            <a:ext uri="{FF2B5EF4-FFF2-40B4-BE49-F238E27FC236}">
              <a16:creationId xmlns:a16="http://schemas.microsoft.com/office/drawing/2014/main" id="{83B04192-E135-4F35-8176-46141FFD8EDA}"/>
            </a:ext>
          </a:extLst>
        </xdr:cNvPr>
        <xdr:cNvSpPr txBox="1"/>
      </xdr:nvSpPr>
      <xdr:spPr>
        <a:xfrm>
          <a:off x="16047266"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4" name="直線コネクタ 793">
          <a:extLst>
            <a:ext uri="{FF2B5EF4-FFF2-40B4-BE49-F238E27FC236}">
              <a16:creationId xmlns:a16="http://schemas.microsoft.com/office/drawing/2014/main" id="{4EA06A9C-5B20-4F92-B9E1-C2B0E6354AC6}"/>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5" name="テキスト ボックス 794">
          <a:extLst>
            <a:ext uri="{FF2B5EF4-FFF2-40B4-BE49-F238E27FC236}">
              <a16:creationId xmlns:a16="http://schemas.microsoft.com/office/drawing/2014/main" id="{65BB36B8-ABE6-4CB1-8DDD-2E3E9CC90D9F}"/>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96" name="直線コネクタ 795">
          <a:extLst>
            <a:ext uri="{FF2B5EF4-FFF2-40B4-BE49-F238E27FC236}">
              <a16:creationId xmlns:a16="http://schemas.microsoft.com/office/drawing/2014/main" id="{0D2200F1-E8A5-4822-8E2D-B3091AEA8579}"/>
            </a:ext>
          </a:extLst>
        </xdr:cNvPr>
        <xdr:cNvCxnSpPr/>
      </xdr:nvCxnSpPr>
      <xdr:spPr>
        <a:xfrm>
          <a:off x="16459200" y="1352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97" name="テキスト ボックス 796">
          <a:extLst>
            <a:ext uri="{FF2B5EF4-FFF2-40B4-BE49-F238E27FC236}">
              <a16:creationId xmlns:a16="http://schemas.microsoft.com/office/drawing/2014/main" id="{CBB47FB7-41AE-4210-A35C-8D9FCB68B69B}"/>
            </a:ext>
          </a:extLst>
        </xdr:cNvPr>
        <xdr:cNvSpPr txBox="1"/>
      </xdr:nvSpPr>
      <xdr:spPr>
        <a:xfrm>
          <a:off x="16047266"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a:extLst>
            <a:ext uri="{FF2B5EF4-FFF2-40B4-BE49-F238E27FC236}">
              <a16:creationId xmlns:a16="http://schemas.microsoft.com/office/drawing/2014/main" id="{DDE484D6-C5B1-4C93-A2C5-9D9FC20D3622}"/>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a:extLst>
            <a:ext uri="{FF2B5EF4-FFF2-40B4-BE49-F238E27FC236}">
              <a16:creationId xmlns:a16="http://schemas.microsoft.com/office/drawing/2014/main" id="{C86A4C87-C27A-4DFE-B872-3F1A2A613879}"/>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消防施設】&#10;一人当たり面積グラフ枠">
          <a:extLst>
            <a:ext uri="{FF2B5EF4-FFF2-40B4-BE49-F238E27FC236}">
              <a16:creationId xmlns:a16="http://schemas.microsoft.com/office/drawing/2014/main" id="{B36626A0-E793-474C-A957-FB077832C31B}"/>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85</xdr:row>
      <xdr:rowOff>55245</xdr:rowOff>
    </xdr:to>
    <xdr:cxnSp macro="">
      <xdr:nvCxnSpPr>
        <xdr:cNvPr id="801" name="直線コネクタ 800">
          <a:extLst>
            <a:ext uri="{FF2B5EF4-FFF2-40B4-BE49-F238E27FC236}">
              <a16:creationId xmlns:a16="http://schemas.microsoft.com/office/drawing/2014/main" id="{515A1530-6EF3-4F4A-B0C1-7ED2F470E3C6}"/>
            </a:ext>
          </a:extLst>
        </xdr:cNvPr>
        <xdr:cNvCxnSpPr/>
      </xdr:nvCxnSpPr>
      <xdr:spPr>
        <a:xfrm flipV="1">
          <a:off x="19947254" y="1338453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2" name="【消防施設】&#10;一人当たり面積最小値テキスト">
          <a:extLst>
            <a:ext uri="{FF2B5EF4-FFF2-40B4-BE49-F238E27FC236}">
              <a16:creationId xmlns:a16="http://schemas.microsoft.com/office/drawing/2014/main" id="{166918BE-13E9-4978-93A4-E954E6AFD55E}"/>
            </a:ext>
          </a:extLst>
        </xdr:cNvPr>
        <xdr:cNvSpPr txBox="1"/>
      </xdr:nvSpPr>
      <xdr:spPr>
        <a:xfrm>
          <a:off x="19985990" y="1462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3" name="直線コネクタ 802">
          <a:extLst>
            <a:ext uri="{FF2B5EF4-FFF2-40B4-BE49-F238E27FC236}">
              <a16:creationId xmlns:a16="http://schemas.microsoft.com/office/drawing/2014/main" id="{4958289A-4341-4D99-A4A4-26500C87E965}"/>
            </a:ext>
          </a:extLst>
        </xdr:cNvPr>
        <xdr:cNvCxnSpPr/>
      </xdr:nvCxnSpPr>
      <xdr:spPr>
        <a:xfrm>
          <a:off x="19885660" y="1463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804" name="【消防施設】&#10;一人当たり面積最大値テキスト">
          <a:extLst>
            <a:ext uri="{FF2B5EF4-FFF2-40B4-BE49-F238E27FC236}">
              <a16:creationId xmlns:a16="http://schemas.microsoft.com/office/drawing/2014/main" id="{69A41A17-0891-4D66-A24F-89145F34D36F}"/>
            </a:ext>
          </a:extLst>
        </xdr:cNvPr>
        <xdr:cNvSpPr txBox="1"/>
      </xdr:nvSpPr>
      <xdr:spPr>
        <a:xfrm>
          <a:off x="19985990" y="13161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805" name="直線コネクタ 804">
          <a:extLst>
            <a:ext uri="{FF2B5EF4-FFF2-40B4-BE49-F238E27FC236}">
              <a16:creationId xmlns:a16="http://schemas.microsoft.com/office/drawing/2014/main" id="{B0DD323E-56A1-4F56-954B-5AA5A83862A1}"/>
            </a:ext>
          </a:extLst>
        </xdr:cNvPr>
        <xdr:cNvCxnSpPr/>
      </xdr:nvCxnSpPr>
      <xdr:spPr>
        <a:xfrm>
          <a:off x="19885660" y="13384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95902</xdr:rowOff>
    </xdr:from>
    <xdr:ext cx="469744" cy="259045"/>
    <xdr:sp macro="" textlink="">
      <xdr:nvSpPr>
        <xdr:cNvPr id="806" name="【消防施設】&#10;一人当たり面積平均値テキスト">
          <a:extLst>
            <a:ext uri="{FF2B5EF4-FFF2-40B4-BE49-F238E27FC236}">
              <a16:creationId xmlns:a16="http://schemas.microsoft.com/office/drawing/2014/main" id="{6FBB4EC7-C14D-430F-B49D-2EC3531051B9}"/>
            </a:ext>
          </a:extLst>
        </xdr:cNvPr>
        <xdr:cNvSpPr txBox="1"/>
      </xdr:nvSpPr>
      <xdr:spPr>
        <a:xfrm>
          <a:off x="19985990" y="139795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73025</xdr:rowOff>
    </xdr:from>
    <xdr:to>
      <xdr:col>116</xdr:col>
      <xdr:colOff>114300</xdr:colOff>
      <xdr:row>83</xdr:row>
      <xdr:rowOff>3175</xdr:rowOff>
    </xdr:to>
    <xdr:sp macro="" textlink="">
      <xdr:nvSpPr>
        <xdr:cNvPr id="807" name="フローチャート: 判断 806">
          <a:extLst>
            <a:ext uri="{FF2B5EF4-FFF2-40B4-BE49-F238E27FC236}">
              <a16:creationId xmlns:a16="http://schemas.microsoft.com/office/drawing/2014/main" id="{0804D75D-C425-4429-994C-9C5AB4483B5E}"/>
            </a:ext>
          </a:extLst>
        </xdr:cNvPr>
        <xdr:cNvSpPr/>
      </xdr:nvSpPr>
      <xdr:spPr>
        <a:xfrm>
          <a:off x="19904710" y="141319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808" name="フローチャート: 判断 807">
          <a:extLst>
            <a:ext uri="{FF2B5EF4-FFF2-40B4-BE49-F238E27FC236}">
              <a16:creationId xmlns:a16="http://schemas.microsoft.com/office/drawing/2014/main" id="{497724A7-7A30-40E9-BCEF-A507CC611508}"/>
            </a:ext>
          </a:extLst>
        </xdr:cNvPr>
        <xdr:cNvSpPr/>
      </xdr:nvSpPr>
      <xdr:spPr>
        <a:xfrm>
          <a:off x="19161760" y="141185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38736</xdr:rowOff>
    </xdr:from>
    <xdr:to>
      <xdr:col>107</xdr:col>
      <xdr:colOff>101600</xdr:colOff>
      <xdr:row>82</xdr:row>
      <xdr:rowOff>140336</xdr:rowOff>
    </xdr:to>
    <xdr:sp macro="" textlink="">
      <xdr:nvSpPr>
        <xdr:cNvPr id="809" name="フローチャート: 判断 808">
          <a:extLst>
            <a:ext uri="{FF2B5EF4-FFF2-40B4-BE49-F238E27FC236}">
              <a16:creationId xmlns:a16="http://schemas.microsoft.com/office/drawing/2014/main" id="{5DBC631E-B3FA-48E1-85D8-DE1103F65664}"/>
            </a:ext>
          </a:extLst>
        </xdr:cNvPr>
        <xdr:cNvSpPr/>
      </xdr:nvSpPr>
      <xdr:spPr>
        <a:xfrm>
          <a:off x="18345150" y="1409763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90170</xdr:rowOff>
    </xdr:from>
    <xdr:to>
      <xdr:col>102</xdr:col>
      <xdr:colOff>165100</xdr:colOff>
      <xdr:row>83</xdr:row>
      <xdr:rowOff>20320</xdr:rowOff>
    </xdr:to>
    <xdr:sp macro="" textlink="">
      <xdr:nvSpPr>
        <xdr:cNvPr id="810" name="フローチャート: 判断 809">
          <a:extLst>
            <a:ext uri="{FF2B5EF4-FFF2-40B4-BE49-F238E27FC236}">
              <a16:creationId xmlns:a16="http://schemas.microsoft.com/office/drawing/2014/main" id="{4F25BD75-CDD2-4740-B52E-316F3542606F}"/>
            </a:ext>
          </a:extLst>
        </xdr:cNvPr>
        <xdr:cNvSpPr/>
      </xdr:nvSpPr>
      <xdr:spPr>
        <a:xfrm>
          <a:off x="17547590" y="14152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44450</xdr:rowOff>
    </xdr:from>
    <xdr:to>
      <xdr:col>98</xdr:col>
      <xdr:colOff>38100</xdr:colOff>
      <xdr:row>82</xdr:row>
      <xdr:rowOff>146050</xdr:rowOff>
    </xdr:to>
    <xdr:sp macro="" textlink="">
      <xdr:nvSpPr>
        <xdr:cNvPr id="811" name="フローチャート: 判断 810">
          <a:extLst>
            <a:ext uri="{FF2B5EF4-FFF2-40B4-BE49-F238E27FC236}">
              <a16:creationId xmlns:a16="http://schemas.microsoft.com/office/drawing/2014/main" id="{B9747247-D1A3-48A0-B700-92E439AE3559}"/>
            </a:ext>
          </a:extLst>
        </xdr:cNvPr>
        <xdr:cNvSpPr/>
      </xdr:nvSpPr>
      <xdr:spPr>
        <a:xfrm>
          <a:off x="16761460" y="141052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56094C30-00C8-4832-99F4-F82A4F40F83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57230473-05D4-4F33-A668-04254AE62B22}"/>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9D16052B-9B2E-4E2E-A4B5-EE42F99F3BE4}"/>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2B921DEB-B61C-4EAD-8BC4-038A55075695}"/>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449A4580-D8B3-4D3D-BBAA-3A44D62D2E6E}"/>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141605</xdr:rowOff>
    </xdr:from>
    <xdr:to>
      <xdr:col>116</xdr:col>
      <xdr:colOff>114300</xdr:colOff>
      <xdr:row>84</xdr:row>
      <xdr:rowOff>71755</xdr:rowOff>
    </xdr:to>
    <xdr:sp macro="" textlink="">
      <xdr:nvSpPr>
        <xdr:cNvPr id="817" name="楕円 816">
          <a:extLst>
            <a:ext uri="{FF2B5EF4-FFF2-40B4-BE49-F238E27FC236}">
              <a16:creationId xmlns:a16="http://schemas.microsoft.com/office/drawing/2014/main" id="{67A866F2-D6B7-4369-A8B8-D8B767E5379C}"/>
            </a:ext>
          </a:extLst>
        </xdr:cNvPr>
        <xdr:cNvSpPr/>
      </xdr:nvSpPr>
      <xdr:spPr>
        <a:xfrm>
          <a:off x="19904710" y="143700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120032</xdr:rowOff>
    </xdr:from>
    <xdr:ext cx="469744" cy="259045"/>
    <xdr:sp macro="" textlink="">
      <xdr:nvSpPr>
        <xdr:cNvPr id="818" name="【消防施設】&#10;一人当たり面積該当値テキスト">
          <a:extLst>
            <a:ext uri="{FF2B5EF4-FFF2-40B4-BE49-F238E27FC236}">
              <a16:creationId xmlns:a16="http://schemas.microsoft.com/office/drawing/2014/main" id="{4B42B104-9B25-4910-A2A4-2943C832658B}"/>
            </a:ext>
          </a:extLst>
        </xdr:cNvPr>
        <xdr:cNvSpPr txBox="1"/>
      </xdr:nvSpPr>
      <xdr:spPr>
        <a:xfrm>
          <a:off x="19985990" y="1435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141605</xdr:rowOff>
    </xdr:from>
    <xdr:to>
      <xdr:col>112</xdr:col>
      <xdr:colOff>38100</xdr:colOff>
      <xdr:row>84</xdr:row>
      <xdr:rowOff>71755</xdr:rowOff>
    </xdr:to>
    <xdr:sp macro="" textlink="">
      <xdr:nvSpPr>
        <xdr:cNvPr id="819" name="楕円 818">
          <a:extLst>
            <a:ext uri="{FF2B5EF4-FFF2-40B4-BE49-F238E27FC236}">
              <a16:creationId xmlns:a16="http://schemas.microsoft.com/office/drawing/2014/main" id="{F1597A9B-5085-4C44-9966-255D86C0E81D}"/>
            </a:ext>
          </a:extLst>
        </xdr:cNvPr>
        <xdr:cNvSpPr/>
      </xdr:nvSpPr>
      <xdr:spPr>
        <a:xfrm>
          <a:off x="19161760" y="143700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20955</xdr:rowOff>
    </xdr:from>
    <xdr:to>
      <xdr:col>116</xdr:col>
      <xdr:colOff>63500</xdr:colOff>
      <xdr:row>84</xdr:row>
      <xdr:rowOff>20955</xdr:rowOff>
    </xdr:to>
    <xdr:cxnSp macro="">
      <xdr:nvCxnSpPr>
        <xdr:cNvPr id="820" name="直線コネクタ 819">
          <a:extLst>
            <a:ext uri="{FF2B5EF4-FFF2-40B4-BE49-F238E27FC236}">
              <a16:creationId xmlns:a16="http://schemas.microsoft.com/office/drawing/2014/main" id="{6306553B-1EED-45AE-ABB6-C898576D75A5}"/>
            </a:ext>
          </a:extLst>
        </xdr:cNvPr>
        <xdr:cNvCxnSpPr/>
      </xdr:nvCxnSpPr>
      <xdr:spPr>
        <a:xfrm>
          <a:off x="19204940" y="1441894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153036</xdr:rowOff>
    </xdr:from>
    <xdr:to>
      <xdr:col>107</xdr:col>
      <xdr:colOff>101600</xdr:colOff>
      <xdr:row>84</xdr:row>
      <xdr:rowOff>83186</xdr:rowOff>
    </xdr:to>
    <xdr:sp macro="" textlink="">
      <xdr:nvSpPr>
        <xdr:cNvPr id="821" name="楕円 820">
          <a:extLst>
            <a:ext uri="{FF2B5EF4-FFF2-40B4-BE49-F238E27FC236}">
              <a16:creationId xmlns:a16="http://schemas.microsoft.com/office/drawing/2014/main" id="{2F5F64B6-18E7-4CD2-9963-8BC6DBC8F697}"/>
            </a:ext>
          </a:extLst>
        </xdr:cNvPr>
        <xdr:cNvSpPr/>
      </xdr:nvSpPr>
      <xdr:spPr>
        <a:xfrm>
          <a:off x="18345150" y="143833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20955</xdr:rowOff>
    </xdr:from>
    <xdr:to>
      <xdr:col>111</xdr:col>
      <xdr:colOff>177800</xdr:colOff>
      <xdr:row>84</xdr:row>
      <xdr:rowOff>32386</xdr:rowOff>
    </xdr:to>
    <xdr:cxnSp macro="">
      <xdr:nvCxnSpPr>
        <xdr:cNvPr id="822" name="直線コネクタ 821">
          <a:extLst>
            <a:ext uri="{FF2B5EF4-FFF2-40B4-BE49-F238E27FC236}">
              <a16:creationId xmlns:a16="http://schemas.microsoft.com/office/drawing/2014/main" id="{ED59C32D-1E02-4B58-9304-5CCF0236764B}"/>
            </a:ext>
          </a:extLst>
        </xdr:cNvPr>
        <xdr:cNvCxnSpPr/>
      </xdr:nvCxnSpPr>
      <xdr:spPr>
        <a:xfrm flipV="1">
          <a:off x="18399760" y="14418945"/>
          <a:ext cx="80518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153036</xdr:rowOff>
    </xdr:from>
    <xdr:to>
      <xdr:col>102</xdr:col>
      <xdr:colOff>165100</xdr:colOff>
      <xdr:row>84</xdr:row>
      <xdr:rowOff>83186</xdr:rowOff>
    </xdr:to>
    <xdr:sp macro="" textlink="">
      <xdr:nvSpPr>
        <xdr:cNvPr id="823" name="楕円 822">
          <a:extLst>
            <a:ext uri="{FF2B5EF4-FFF2-40B4-BE49-F238E27FC236}">
              <a16:creationId xmlns:a16="http://schemas.microsoft.com/office/drawing/2014/main" id="{0796C400-62E8-493E-8D17-FF5E06412B3A}"/>
            </a:ext>
          </a:extLst>
        </xdr:cNvPr>
        <xdr:cNvSpPr/>
      </xdr:nvSpPr>
      <xdr:spPr>
        <a:xfrm>
          <a:off x="17547590" y="1438338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32386</xdr:rowOff>
    </xdr:from>
    <xdr:to>
      <xdr:col>107</xdr:col>
      <xdr:colOff>50800</xdr:colOff>
      <xdr:row>84</xdr:row>
      <xdr:rowOff>32386</xdr:rowOff>
    </xdr:to>
    <xdr:cxnSp macro="">
      <xdr:nvCxnSpPr>
        <xdr:cNvPr id="824" name="直線コネクタ 823">
          <a:extLst>
            <a:ext uri="{FF2B5EF4-FFF2-40B4-BE49-F238E27FC236}">
              <a16:creationId xmlns:a16="http://schemas.microsoft.com/office/drawing/2014/main" id="{E24FA3EE-4F5D-4BB3-A446-A4DC6E51FBED}"/>
            </a:ext>
          </a:extLst>
        </xdr:cNvPr>
        <xdr:cNvCxnSpPr/>
      </xdr:nvCxnSpPr>
      <xdr:spPr>
        <a:xfrm>
          <a:off x="17602200" y="1443228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147320</xdr:rowOff>
    </xdr:from>
    <xdr:to>
      <xdr:col>98</xdr:col>
      <xdr:colOff>38100</xdr:colOff>
      <xdr:row>84</xdr:row>
      <xdr:rowOff>77470</xdr:rowOff>
    </xdr:to>
    <xdr:sp macro="" textlink="">
      <xdr:nvSpPr>
        <xdr:cNvPr id="825" name="楕円 824">
          <a:extLst>
            <a:ext uri="{FF2B5EF4-FFF2-40B4-BE49-F238E27FC236}">
              <a16:creationId xmlns:a16="http://schemas.microsoft.com/office/drawing/2014/main" id="{5C3E1414-345B-45C8-B736-2C175247CCA3}"/>
            </a:ext>
          </a:extLst>
        </xdr:cNvPr>
        <xdr:cNvSpPr/>
      </xdr:nvSpPr>
      <xdr:spPr>
        <a:xfrm>
          <a:off x="16761460" y="143757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26670</xdr:rowOff>
    </xdr:from>
    <xdr:to>
      <xdr:col>102</xdr:col>
      <xdr:colOff>114300</xdr:colOff>
      <xdr:row>84</xdr:row>
      <xdr:rowOff>32386</xdr:rowOff>
    </xdr:to>
    <xdr:cxnSp macro="">
      <xdr:nvCxnSpPr>
        <xdr:cNvPr id="826" name="直線コネクタ 825">
          <a:extLst>
            <a:ext uri="{FF2B5EF4-FFF2-40B4-BE49-F238E27FC236}">
              <a16:creationId xmlns:a16="http://schemas.microsoft.com/office/drawing/2014/main" id="{6A7145B9-878A-4887-82E0-CFA97DB2596D}"/>
            </a:ext>
          </a:extLst>
        </xdr:cNvPr>
        <xdr:cNvCxnSpPr/>
      </xdr:nvCxnSpPr>
      <xdr:spPr>
        <a:xfrm>
          <a:off x="16804640" y="14426565"/>
          <a:ext cx="79756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827" name="n_1aveValue【消防施設】&#10;一人当たり面積">
          <a:extLst>
            <a:ext uri="{FF2B5EF4-FFF2-40B4-BE49-F238E27FC236}">
              <a16:creationId xmlns:a16="http://schemas.microsoft.com/office/drawing/2014/main" id="{F5E09B21-ABAE-4CC9-9A17-CFDB5F3D4186}"/>
            </a:ext>
          </a:extLst>
        </xdr:cNvPr>
        <xdr:cNvSpPr txBox="1"/>
      </xdr:nvSpPr>
      <xdr:spPr>
        <a:xfrm>
          <a:off x="18982132"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156863</xdr:rowOff>
    </xdr:from>
    <xdr:ext cx="469744" cy="259045"/>
    <xdr:sp macro="" textlink="">
      <xdr:nvSpPr>
        <xdr:cNvPr id="828" name="n_2aveValue【消防施設】&#10;一人当たり面積">
          <a:extLst>
            <a:ext uri="{FF2B5EF4-FFF2-40B4-BE49-F238E27FC236}">
              <a16:creationId xmlns:a16="http://schemas.microsoft.com/office/drawing/2014/main" id="{933B789B-80B0-4866-AF2C-EE6522B6169E}"/>
            </a:ext>
          </a:extLst>
        </xdr:cNvPr>
        <xdr:cNvSpPr txBox="1"/>
      </xdr:nvSpPr>
      <xdr:spPr>
        <a:xfrm>
          <a:off x="18182032" y="1387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36847</xdr:rowOff>
    </xdr:from>
    <xdr:ext cx="469744" cy="259045"/>
    <xdr:sp macro="" textlink="">
      <xdr:nvSpPr>
        <xdr:cNvPr id="829" name="n_3aveValue【消防施設】&#10;一人当たり面積">
          <a:extLst>
            <a:ext uri="{FF2B5EF4-FFF2-40B4-BE49-F238E27FC236}">
              <a16:creationId xmlns:a16="http://schemas.microsoft.com/office/drawing/2014/main" id="{1F1D776A-23F2-4212-BB90-F033E0FA2994}"/>
            </a:ext>
          </a:extLst>
        </xdr:cNvPr>
        <xdr:cNvSpPr txBox="1"/>
      </xdr:nvSpPr>
      <xdr:spPr>
        <a:xfrm>
          <a:off x="17384472"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830" name="n_4aveValue【消防施設】&#10;一人当たり面積">
          <a:extLst>
            <a:ext uri="{FF2B5EF4-FFF2-40B4-BE49-F238E27FC236}">
              <a16:creationId xmlns:a16="http://schemas.microsoft.com/office/drawing/2014/main" id="{BF98C6A7-8D91-4EE7-9C1C-9C761F07678C}"/>
            </a:ext>
          </a:extLst>
        </xdr:cNvPr>
        <xdr:cNvSpPr txBox="1"/>
      </xdr:nvSpPr>
      <xdr:spPr>
        <a:xfrm>
          <a:off x="16588817" y="13880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62882</xdr:rowOff>
    </xdr:from>
    <xdr:ext cx="469744" cy="259045"/>
    <xdr:sp macro="" textlink="">
      <xdr:nvSpPr>
        <xdr:cNvPr id="831" name="n_1mainValue【消防施設】&#10;一人当たり面積">
          <a:extLst>
            <a:ext uri="{FF2B5EF4-FFF2-40B4-BE49-F238E27FC236}">
              <a16:creationId xmlns:a16="http://schemas.microsoft.com/office/drawing/2014/main" id="{65DF3A5F-E8AE-4DC5-96CB-F0F0B983DEAE}"/>
            </a:ext>
          </a:extLst>
        </xdr:cNvPr>
        <xdr:cNvSpPr txBox="1"/>
      </xdr:nvSpPr>
      <xdr:spPr>
        <a:xfrm>
          <a:off x="18982132" y="1446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74313</xdr:rowOff>
    </xdr:from>
    <xdr:ext cx="469744" cy="259045"/>
    <xdr:sp macro="" textlink="">
      <xdr:nvSpPr>
        <xdr:cNvPr id="832" name="n_2mainValue【消防施設】&#10;一人当たり面積">
          <a:extLst>
            <a:ext uri="{FF2B5EF4-FFF2-40B4-BE49-F238E27FC236}">
              <a16:creationId xmlns:a16="http://schemas.microsoft.com/office/drawing/2014/main" id="{355EFF99-4EC0-47B5-B49F-0B9D0309FE13}"/>
            </a:ext>
          </a:extLst>
        </xdr:cNvPr>
        <xdr:cNvSpPr txBox="1"/>
      </xdr:nvSpPr>
      <xdr:spPr>
        <a:xfrm>
          <a:off x="18182032" y="1447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74313</xdr:rowOff>
    </xdr:from>
    <xdr:ext cx="469744" cy="259045"/>
    <xdr:sp macro="" textlink="">
      <xdr:nvSpPr>
        <xdr:cNvPr id="833" name="n_3mainValue【消防施設】&#10;一人当たり面積">
          <a:extLst>
            <a:ext uri="{FF2B5EF4-FFF2-40B4-BE49-F238E27FC236}">
              <a16:creationId xmlns:a16="http://schemas.microsoft.com/office/drawing/2014/main" id="{6312A074-F10F-4FD6-BEC0-7105BF773650}"/>
            </a:ext>
          </a:extLst>
        </xdr:cNvPr>
        <xdr:cNvSpPr txBox="1"/>
      </xdr:nvSpPr>
      <xdr:spPr>
        <a:xfrm>
          <a:off x="17384472" y="1447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68597</xdr:rowOff>
    </xdr:from>
    <xdr:ext cx="469744" cy="259045"/>
    <xdr:sp macro="" textlink="">
      <xdr:nvSpPr>
        <xdr:cNvPr id="834" name="n_4mainValue【消防施設】&#10;一人当たり面積">
          <a:extLst>
            <a:ext uri="{FF2B5EF4-FFF2-40B4-BE49-F238E27FC236}">
              <a16:creationId xmlns:a16="http://schemas.microsoft.com/office/drawing/2014/main" id="{052CDE33-254F-45F9-895D-5AAADBD9532F}"/>
            </a:ext>
          </a:extLst>
        </xdr:cNvPr>
        <xdr:cNvSpPr txBox="1"/>
      </xdr:nvSpPr>
      <xdr:spPr>
        <a:xfrm>
          <a:off x="16588817" y="1446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a:extLst>
            <a:ext uri="{FF2B5EF4-FFF2-40B4-BE49-F238E27FC236}">
              <a16:creationId xmlns:a16="http://schemas.microsoft.com/office/drawing/2014/main" id="{ABB9F7D7-279E-4E66-984E-8F545BC7EA90}"/>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a:extLst>
            <a:ext uri="{FF2B5EF4-FFF2-40B4-BE49-F238E27FC236}">
              <a16:creationId xmlns:a16="http://schemas.microsoft.com/office/drawing/2014/main" id="{30C22D86-2CAB-4DD0-B3BC-CB34079B742F}"/>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a:extLst>
            <a:ext uri="{FF2B5EF4-FFF2-40B4-BE49-F238E27FC236}">
              <a16:creationId xmlns:a16="http://schemas.microsoft.com/office/drawing/2014/main" id="{C777C0B0-0C02-4FF2-AEA5-4254F0692C29}"/>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a:extLst>
            <a:ext uri="{FF2B5EF4-FFF2-40B4-BE49-F238E27FC236}">
              <a16:creationId xmlns:a16="http://schemas.microsoft.com/office/drawing/2014/main" id="{A98B4CB0-7F49-42D3-9FC9-F6D9BD46C4C6}"/>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a:extLst>
            <a:ext uri="{FF2B5EF4-FFF2-40B4-BE49-F238E27FC236}">
              <a16:creationId xmlns:a16="http://schemas.microsoft.com/office/drawing/2014/main" id="{23B2DDEC-CB80-40EA-B36B-33059DABFAA9}"/>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a:extLst>
            <a:ext uri="{FF2B5EF4-FFF2-40B4-BE49-F238E27FC236}">
              <a16:creationId xmlns:a16="http://schemas.microsoft.com/office/drawing/2014/main" id="{91043541-27FF-438B-89DA-E12C138CC2A4}"/>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a:extLst>
            <a:ext uri="{FF2B5EF4-FFF2-40B4-BE49-F238E27FC236}">
              <a16:creationId xmlns:a16="http://schemas.microsoft.com/office/drawing/2014/main" id="{C3FA4767-9F36-49E0-958F-EA834FB1C7E4}"/>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a:extLst>
            <a:ext uri="{FF2B5EF4-FFF2-40B4-BE49-F238E27FC236}">
              <a16:creationId xmlns:a16="http://schemas.microsoft.com/office/drawing/2014/main" id="{358CF603-8728-4BB4-9878-159425AC10E0}"/>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a:extLst>
            <a:ext uri="{FF2B5EF4-FFF2-40B4-BE49-F238E27FC236}">
              <a16:creationId xmlns:a16="http://schemas.microsoft.com/office/drawing/2014/main" id="{74529913-5444-4030-951B-E1606E090B41}"/>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a:extLst>
            <a:ext uri="{FF2B5EF4-FFF2-40B4-BE49-F238E27FC236}">
              <a16:creationId xmlns:a16="http://schemas.microsoft.com/office/drawing/2014/main" id="{BBDB65E0-D372-40E0-BDF1-7C81194E0FD4}"/>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a:extLst>
            <a:ext uri="{FF2B5EF4-FFF2-40B4-BE49-F238E27FC236}">
              <a16:creationId xmlns:a16="http://schemas.microsoft.com/office/drawing/2014/main" id="{7636409C-CCDD-4B36-AC5B-A1CD59DED683}"/>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6" name="直線コネクタ 845">
          <a:extLst>
            <a:ext uri="{FF2B5EF4-FFF2-40B4-BE49-F238E27FC236}">
              <a16:creationId xmlns:a16="http://schemas.microsoft.com/office/drawing/2014/main" id="{5E25CA87-95DB-4769-B47F-D58A7F001A8C}"/>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7" name="テキスト ボックス 846">
          <a:extLst>
            <a:ext uri="{FF2B5EF4-FFF2-40B4-BE49-F238E27FC236}">
              <a16:creationId xmlns:a16="http://schemas.microsoft.com/office/drawing/2014/main" id="{34E024DA-A5DB-43FD-A8B6-3401539AFE6F}"/>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8" name="直線コネクタ 847">
          <a:extLst>
            <a:ext uri="{FF2B5EF4-FFF2-40B4-BE49-F238E27FC236}">
              <a16:creationId xmlns:a16="http://schemas.microsoft.com/office/drawing/2014/main" id="{80F2DF93-2C76-428B-9C4C-0A18B4BFC7B5}"/>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9" name="テキスト ボックス 848">
          <a:extLst>
            <a:ext uri="{FF2B5EF4-FFF2-40B4-BE49-F238E27FC236}">
              <a16:creationId xmlns:a16="http://schemas.microsoft.com/office/drawing/2014/main" id="{3B050F60-735A-4AA1-9494-3327CA6882E1}"/>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0" name="直線コネクタ 849">
          <a:extLst>
            <a:ext uri="{FF2B5EF4-FFF2-40B4-BE49-F238E27FC236}">
              <a16:creationId xmlns:a16="http://schemas.microsoft.com/office/drawing/2014/main" id="{D10F892A-1AFB-4F78-BD24-1CCF9CA889A5}"/>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1" name="テキスト ボックス 850">
          <a:extLst>
            <a:ext uri="{FF2B5EF4-FFF2-40B4-BE49-F238E27FC236}">
              <a16:creationId xmlns:a16="http://schemas.microsoft.com/office/drawing/2014/main" id="{45917050-4033-4226-85D3-A4B54F13AEF7}"/>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2" name="直線コネクタ 851">
          <a:extLst>
            <a:ext uri="{FF2B5EF4-FFF2-40B4-BE49-F238E27FC236}">
              <a16:creationId xmlns:a16="http://schemas.microsoft.com/office/drawing/2014/main" id="{B735065E-0334-45E3-99ED-77F891B591F7}"/>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3" name="テキスト ボックス 852">
          <a:extLst>
            <a:ext uri="{FF2B5EF4-FFF2-40B4-BE49-F238E27FC236}">
              <a16:creationId xmlns:a16="http://schemas.microsoft.com/office/drawing/2014/main" id="{0B520853-EAFB-47D5-858A-00CFE6E6675F}"/>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4" name="直線コネクタ 853">
          <a:extLst>
            <a:ext uri="{FF2B5EF4-FFF2-40B4-BE49-F238E27FC236}">
              <a16:creationId xmlns:a16="http://schemas.microsoft.com/office/drawing/2014/main" id="{C792E8E0-F987-404A-AEAA-7B657471BE79}"/>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5" name="テキスト ボックス 854">
          <a:extLst>
            <a:ext uri="{FF2B5EF4-FFF2-40B4-BE49-F238E27FC236}">
              <a16:creationId xmlns:a16="http://schemas.microsoft.com/office/drawing/2014/main" id="{B2AB0DFF-E53C-4F26-BDA5-E05D4FD17A0F}"/>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6" name="直線コネクタ 855">
          <a:extLst>
            <a:ext uri="{FF2B5EF4-FFF2-40B4-BE49-F238E27FC236}">
              <a16:creationId xmlns:a16="http://schemas.microsoft.com/office/drawing/2014/main" id="{77D70A7C-4EED-4DA0-A0F2-6C9E8850AA86}"/>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7" name="テキスト ボックス 856">
          <a:extLst>
            <a:ext uri="{FF2B5EF4-FFF2-40B4-BE49-F238E27FC236}">
              <a16:creationId xmlns:a16="http://schemas.microsoft.com/office/drawing/2014/main" id="{6FDC67B3-25CE-4A5B-BDCD-B777D487FC2A}"/>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a:extLst>
            <a:ext uri="{FF2B5EF4-FFF2-40B4-BE49-F238E27FC236}">
              <a16:creationId xmlns:a16="http://schemas.microsoft.com/office/drawing/2014/main" id="{27E0801B-2210-4117-8AA4-E76F76BA1114}"/>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a:extLst>
            <a:ext uri="{FF2B5EF4-FFF2-40B4-BE49-F238E27FC236}">
              <a16:creationId xmlns:a16="http://schemas.microsoft.com/office/drawing/2014/main" id="{8FC87893-DFC5-4E9B-A6CA-A6F054458698}"/>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109</xdr:row>
      <xdr:rowOff>33745</xdr:rowOff>
    </xdr:to>
    <xdr:cxnSp macro="">
      <xdr:nvCxnSpPr>
        <xdr:cNvPr id="860" name="直線コネクタ 859">
          <a:extLst>
            <a:ext uri="{FF2B5EF4-FFF2-40B4-BE49-F238E27FC236}">
              <a16:creationId xmlns:a16="http://schemas.microsoft.com/office/drawing/2014/main" id="{591892FE-73C0-4965-9500-6A10231D2FFC}"/>
            </a:ext>
          </a:extLst>
        </xdr:cNvPr>
        <xdr:cNvCxnSpPr/>
      </xdr:nvCxnSpPr>
      <xdr:spPr>
        <a:xfrm flipV="1">
          <a:off x="14703424" y="17277806"/>
          <a:ext cx="0" cy="1442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1" name="【庁舎】&#10;有形固定資産減価償却率最小値テキスト">
          <a:extLst>
            <a:ext uri="{FF2B5EF4-FFF2-40B4-BE49-F238E27FC236}">
              <a16:creationId xmlns:a16="http://schemas.microsoft.com/office/drawing/2014/main" id="{B1A7BB58-23A8-4149-A5D8-CEE6797787CB}"/>
            </a:ext>
          </a:extLst>
        </xdr:cNvPr>
        <xdr:cNvSpPr txBox="1"/>
      </xdr:nvSpPr>
      <xdr:spPr>
        <a:xfrm>
          <a:off x="1474216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2" name="直線コネクタ 861">
          <a:extLst>
            <a:ext uri="{FF2B5EF4-FFF2-40B4-BE49-F238E27FC236}">
              <a16:creationId xmlns:a16="http://schemas.microsoft.com/office/drawing/2014/main" id="{FE19AF3B-771E-48D6-8BDD-92A29DECCDFC}"/>
            </a:ext>
          </a:extLst>
        </xdr:cNvPr>
        <xdr:cNvCxnSpPr/>
      </xdr:nvCxnSpPr>
      <xdr:spPr>
        <a:xfrm>
          <a:off x="14611350" y="18719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3" name="【庁舎】&#10;有形固定資産減価償却率最大値テキスト">
          <a:extLst>
            <a:ext uri="{FF2B5EF4-FFF2-40B4-BE49-F238E27FC236}">
              <a16:creationId xmlns:a16="http://schemas.microsoft.com/office/drawing/2014/main" id="{1B982513-D28D-4695-A31F-AC239D0AEB5B}"/>
            </a:ext>
          </a:extLst>
        </xdr:cNvPr>
        <xdr:cNvSpPr txBox="1"/>
      </xdr:nvSpPr>
      <xdr:spPr>
        <a:xfrm>
          <a:off x="14742160" y="17058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4" name="直線コネクタ 863">
          <a:extLst>
            <a:ext uri="{FF2B5EF4-FFF2-40B4-BE49-F238E27FC236}">
              <a16:creationId xmlns:a16="http://schemas.microsoft.com/office/drawing/2014/main" id="{F36BFACE-1A57-4882-83C3-7D4DCF838637}"/>
            </a:ext>
          </a:extLst>
        </xdr:cNvPr>
        <xdr:cNvCxnSpPr/>
      </xdr:nvCxnSpPr>
      <xdr:spPr>
        <a:xfrm>
          <a:off x="14611350" y="172778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163847</xdr:rowOff>
    </xdr:from>
    <xdr:ext cx="405111" cy="259045"/>
    <xdr:sp macro="" textlink="">
      <xdr:nvSpPr>
        <xdr:cNvPr id="865" name="【庁舎】&#10;有形固定資産減価償却率平均値テキスト">
          <a:extLst>
            <a:ext uri="{FF2B5EF4-FFF2-40B4-BE49-F238E27FC236}">
              <a16:creationId xmlns:a16="http://schemas.microsoft.com/office/drawing/2014/main" id="{ADB23BA3-341A-460C-9624-B443DF5919E6}"/>
            </a:ext>
          </a:extLst>
        </xdr:cNvPr>
        <xdr:cNvSpPr txBox="1"/>
      </xdr:nvSpPr>
      <xdr:spPr>
        <a:xfrm>
          <a:off x="14742160" y="17827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66" name="フローチャート: 判断 865">
          <a:extLst>
            <a:ext uri="{FF2B5EF4-FFF2-40B4-BE49-F238E27FC236}">
              <a16:creationId xmlns:a16="http://schemas.microsoft.com/office/drawing/2014/main" id="{6B273857-9375-4609-8A2E-0B2D2E036848}"/>
            </a:ext>
          </a:extLst>
        </xdr:cNvPr>
        <xdr:cNvSpPr/>
      </xdr:nvSpPr>
      <xdr:spPr>
        <a:xfrm>
          <a:off x="14649450" y="178485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17236</xdr:rowOff>
    </xdr:from>
    <xdr:to>
      <xdr:col>81</xdr:col>
      <xdr:colOff>101600</xdr:colOff>
      <xdr:row>104</xdr:row>
      <xdr:rowOff>118836</xdr:rowOff>
    </xdr:to>
    <xdr:sp macro="" textlink="">
      <xdr:nvSpPr>
        <xdr:cNvPr id="867" name="フローチャート: 判断 866">
          <a:extLst>
            <a:ext uri="{FF2B5EF4-FFF2-40B4-BE49-F238E27FC236}">
              <a16:creationId xmlns:a16="http://schemas.microsoft.com/office/drawing/2014/main" id="{0BB83336-8FE4-46C3-B775-96FCF2053DD6}"/>
            </a:ext>
          </a:extLst>
        </xdr:cNvPr>
        <xdr:cNvSpPr/>
      </xdr:nvSpPr>
      <xdr:spPr>
        <a:xfrm>
          <a:off x="13887450" y="1785184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68" name="フローチャート: 判断 867">
          <a:extLst>
            <a:ext uri="{FF2B5EF4-FFF2-40B4-BE49-F238E27FC236}">
              <a16:creationId xmlns:a16="http://schemas.microsoft.com/office/drawing/2014/main" id="{F19471F3-22A7-4DDF-A070-BB5ED37430C6}"/>
            </a:ext>
          </a:extLst>
        </xdr:cNvPr>
        <xdr:cNvSpPr/>
      </xdr:nvSpPr>
      <xdr:spPr>
        <a:xfrm>
          <a:off x="13089890" y="178485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869" name="フローチャート: 判断 868">
          <a:extLst>
            <a:ext uri="{FF2B5EF4-FFF2-40B4-BE49-F238E27FC236}">
              <a16:creationId xmlns:a16="http://schemas.microsoft.com/office/drawing/2014/main" id="{BB89EA70-9F29-45ED-B048-7B26040CEB85}"/>
            </a:ext>
          </a:extLst>
        </xdr:cNvPr>
        <xdr:cNvSpPr/>
      </xdr:nvSpPr>
      <xdr:spPr>
        <a:xfrm>
          <a:off x="12303760" y="178692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70" name="フローチャート: 判断 869">
          <a:extLst>
            <a:ext uri="{FF2B5EF4-FFF2-40B4-BE49-F238E27FC236}">
              <a16:creationId xmlns:a16="http://schemas.microsoft.com/office/drawing/2014/main" id="{B43EE5C5-5D44-4C3C-A030-262106277F3A}"/>
            </a:ext>
          </a:extLst>
        </xdr:cNvPr>
        <xdr:cNvSpPr/>
      </xdr:nvSpPr>
      <xdr:spPr>
        <a:xfrm>
          <a:off x="11487150" y="1792532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BEE12B0E-DE71-4C0D-81EF-05D3F759CA6A}"/>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506FD1A5-87F4-481B-923B-04D2DCA8432F}"/>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994D717B-3919-40E0-AE89-2AC046020D5D}"/>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FFF7B89E-F919-4DD4-A2F6-86C4D28F2B0E}"/>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A2F3232F-0D68-43B5-9FB9-A056633A7CD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2539</xdr:rowOff>
    </xdr:from>
    <xdr:to>
      <xdr:col>85</xdr:col>
      <xdr:colOff>177800</xdr:colOff>
      <xdr:row>101</xdr:row>
      <xdr:rowOff>104139</xdr:rowOff>
    </xdr:to>
    <xdr:sp macro="" textlink="">
      <xdr:nvSpPr>
        <xdr:cNvPr id="876" name="楕円 875">
          <a:extLst>
            <a:ext uri="{FF2B5EF4-FFF2-40B4-BE49-F238E27FC236}">
              <a16:creationId xmlns:a16="http://schemas.microsoft.com/office/drawing/2014/main" id="{5B7EBDC2-9C1F-4B0F-92DD-E27BF8B9492C}"/>
            </a:ext>
          </a:extLst>
        </xdr:cNvPr>
        <xdr:cNvSpPr/>
      </xdr:nvSpPr>
      <xdr:spPr>
        <a:xfrm>
          <a:off x="14649450" y="1731898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88916</xdr:rowOff>
    </xdr:from>
    <xdr:ext cx="405111" cy="259045"/>
    <xdr:sp macro="" textlink="">
      <xdr:nvSpPr>
        <xdr:cNvPr id="877" name="【庁舎】&#10;有形固定資産減価償却率該当値テキスト">
          <a:extLst>
            <a:ext uri="{FF2B5EF4-FFF2-40B4-BE49-F238E27FC236}">
              <a16:creationId xmlns:a16="http://schemas.microsoft.com/office/drawing/2014/main" id="{8BF3D79E-07C5-4D83-A310-CB8DBAFF42C0}"/>
            </a:ext>
          </a:extLst>
        </xdr:cNvPr>
        <xdr:cNvSpPr txBox="1"/>
      </xdr:nvSpPr>
      <xdr:spPr>
        <a:xfrm>
          <a:off x="14742160" y="17237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120106</xdr:rowOff>
    </xdr:from>
    <xdr:to>
      <xdr:col>81</xdr:col>
      <xdr:colOff>101600</xdr:colOff>
      <xdr:row>108</xdr:row>
      <xdr:rowOff>50256</xdr:rowOff>
    </xdr:to>
    <xdr:sp macro="" textlink="">
      <xdr:nvSpPr>
        <xdr:cNvPr id="878" name="楕円 877">
          <a:extLst>
            <a:ext uri="{FF2B5EF4-FFF2-40B4-BE49-F238E27FC236}">
              <a16:creationId xmlns:a16="http://schemas.microsoft.com/office/drawing/2014/main" id="{CCEB3C0B-0E09-4A48-8869-565ACEB71E5B}"/>
            </a:ext>
          </a:extLst>
        </xdr:cNvPr>
        <xdr:cNvSpPr/>
      </xdr:nvSpPr>
      <xdr:spPr>
        <a:xfrm>
          <a:off x="13887450" y="184671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53339</xdr:rowOff>
    </xdr:from>
    <xdr:to>
      <xdr:col>85</xdr:col>
      <xdr:colOff>127000</xdr:colOff>
      <xdr:row>107</xdr:row>
      <xdr:rowOff>170906</xdr:rowOff>
    </xdr:to>
    <xdr:cxnSp macro="">
      <xdr:nvCxnSpPr>
        <xdr:cNvPr id="879" name="直線コネクタ 878">
          <a:extLst>
            <a:ext uri="{FF2B5EF4-FFF2-40B4-BE49-F238E27FC236}">
              <a16:creationId xmlns:a16="http://schemas.microsoft.com/office/drawing/2014/main" id="{A760EAB9-3374-42D2-B274-461AAE00D724}"/>
            </a:ext>
          </a:extLst>
        </xdr:cNvPr>
        <xdr:cNvCxnSpPr/>
      </xdr:nvCxnSpPr>
      <xdr:spPr>
        <a:xfrm flipV="1">
          <a:off x="13942060" y="17373599"/>
          <a:ext cx="762000" cy="114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100512</xdr:rowOff>
    </xdr:from>
    <xdr:to>
      <xdr:col>76</xdr:col>
      <xdr:colOff>165100</xdr:colOff>
      <xdr:row>108</xdr:row>
      <xdr:rowOff>30662</xdr:rowOff>
    </xdr:to>
    <xdr:sp macro="" textlink="">
      <xdr:nvSpPr>
        <xdr:cNvPr id="880" name="楕円 879">
          <a:extLst>
            <a:ext uri="{FF2B5EF4-FFF2-40B4-BE49-F238E27FC236}">
              <a16:creationId xmlns:a16="http://schemas.microsoft.com/office/drawing/2014/main" id="{2568C772-23CA-41DD-BD9F-2B69E5360CC1}"/>
            </a:ext>
          </a:extLst>
        </xdr:cNvPr>
        <xdr:cNvSpPr/>
      </xdr:nvSpPr>
      <xdr:spPr>
        <a:xfrm>
          <a:off x="13089890" y="1844185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151312</xdr:rowOff>
    </xdr:from>
    <xdr:to>
      <xdr:col>81</xdr:col>
      <xdr:colOff>50800</xdr:colOff>
      <xdr:row>107</xdr:row>
      <xdr:rowOff>170906</xdr:rowOff>
    </xdr:to>
    <xdr:cxnSp macro="">
      <xdr:nvCxnSpPr>
        <xdr:cNvPr id="881" name="直線コネクタ 880">
          <a:extLst>
            <a:ext uri="{FF2B5EF4-FFF2-40B4-BE49-F238E27FC236}">
              <a16:creationId xmlns:a16="http://schemas.microsoft.com/office/drawing/2014/main" id="{C1F81487-8105-49E4-A048-3BC72E164E7B}"/>
            </a:ext>
          </a:extLst>
        </xdr:cNvPr>
        <xdr:cNvCxnSpPr/>
      </xdr:nvCxnSpPr>
      <xdr:spPr>
        <a:xfrm>
          <a:off x="13144500" y="18496462"/>
          <a:ext cx="79756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80918</xdr:rowOff>
    </xdr:from>
    <xdr:to>
      <xdr:col>72</xdr:col>
      <xdr:colOff>38100</xdr:colOff>
      <xdr:row>108</xdr:row>
      <xdr:rowOff>11068</xdr:rowOff>
    </xdr:to>
    <xdr:sp macro="" textlink="">
      <xdr:nvSpPr>
        <xdr:cNvPr id="882" name="楕円 881">
          <a:extLst>
            <a:ext uri="{FF2B5EF4-FFF2-40B4-BE49-F238E27FC236}">
              <a16:creationId xmlns:a16="http://schemas.microsoft.com/office/drawing/2014/main" id="{F566E45F-4448-44FE-8AB5-A86A39E31C92}"/>
            </a:ext>
          </a:extLst>
        </xdr:cNvPr>
        <xdr:cNvSpPr/>
      </xdr:nvSpPr>
      <xdr:spPr>
        <a:xfrm>
          <a:off x="12303760" y="184279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131718</xdr:rowOff>
    </xdr:from>
    <xdr:to>
      <xdr:col>76</xdr:col>
      <xdr:colOff>114300</xdr:colOff>
      <xdr:row>107</xdr:row>
      <xdr:rowOff>151312</xdr:rowOff>
    </xdr:to>
    <xdr:cxnSp macro="">
      <xdr:nvCxnSpPr>
        <xdr:cNvPr id="883" name="直線コネクタ 882">
          <a:extLst>
            <a:ext uri="{FF2B5EF4-FFF2-40B4-BE49-F238E27FC236}">
              <a16:creationId xmlns:a16="http://schemas.microsoft.com/office/drawing/2014/main" id="{FB7C413F-251A-4ECC-A463-59A7CA848A6A}"/>
            </a:ext>
          </a:extLst>
        </xdr:cNvPr>
        <xdr:cNvCxnSpPr/>
      </xdr:nvCxnSpPr>
      <xdr:spPr>
        <a:xfrm>
          <a:off x="12346940" y="18480678"/>
          <a:ext cx="79756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59689</xdr:rowOff>
    </xdr:from>
    <xdr:to>
      <xdr:col>67</xdr:col>
      <xdr:colOff>101600</xdr:colOff>
      <xdr:row>107</xdr:row>
      <xdr:rowOff>161289</xdr:rowOff>
    </xdr:to>
    <xdr:sp macro="" textlink="">
      <xdr:nvSpPr>
        <xdr:cNvPr id="884" name="楕円 883">
          <a:extLst>
            <a:ext uri="{FF2B5EF4-FFF2-40B4-BE49-F238E27FC236}">
              <a16:creationId xmlns:a16="http://schemas.microsoft.com/office/drawing/2014/main" id="{B1492EA6-9D9C-4A3D-B3EA-2FDC0600BF21}"/>
            </a:ext>
          </a:extLst>
        </xdr:cNvPr>
        <xdr:cNvSpPr/>
      </xdr:nvSpPr>
      <xdr:spPr>
        <a:xfrm>
          <a:off x="11487150" y="1840102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110489</xdr:rowOff>
    </xdr:from>
    <xdr:to>
      <xdr:col>71</xdr:col>
      <xdr:colOff>177800</xdr:colOff>
      <xdr:row>107</xdr:row>
      <xdr:rowOff>131718</xdr:rowOff>
    </xdr:to>
    <xdr:cxnSp macro="">
      <xdr:nvCxnSpPr>
        <xdr:cNvPr id="885" name="直線コネクタ 884">
          <a:extLst>
            <a:ext uri="{FF2B5EF4-FFF2-40B4-BE49-F238E27FC236}">
              <a16:creationId xmlns:a16="http://schemas.microsoft.com/office/drawing/2014/main" id="{D72E830E-7B86-45CE-853E-8522E7994F0D}"/>
            </a:ext>
          </a:extLst>
        </xdr:cNvPr>
        <xdr:cNvCxnSpPr/>
      </xdr:nvCxnSpPr>
      <xdr:spPr>
        <a:xfrm>
          <a:off x="11541760" y="18453734"/>
          <a:ext cx="805180" cy="2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135363</xdr:rowOff>
    </xdr:from>
    <xdr:ext cx="405111" cy="259045"/>
    <xdr:sp macro="" textlink="">
      <xdr:nvSpPr>
        <xdr:cNvPr id="886" name="n_1aveValue【庁舎】&#10;有形固定資産減価償却率">
          <a:extLst>
            <a:ext uri="{FF2B5EF4-FFF2-40B4-BE49-F238E27FC236}">
              <a16:creationId xmlns:a16="http://schemas.microsoft.com/office/drawing/2014/main" id="{B8E5C733-A167-45BC-AFD9-A2666D99DEEA}"/>
            </a:ext>
          </a:extLst>
        </xdr:cNvPr>
        <xdr:cNvSpPr txBox="1"/>
      </xdr:nvSpPr>
      <xdr:spPr>
        <a:xfrm>
          <a:off x="13738234" y="1761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887" name="n_2aveValue【庁舎】&#10;有形固定資産減価償却率">
          <a:extLst>
            <a:ext uri="{FF2B5EF4-FFF2-40B4-BE49-F238E27FC236}">
              <a16:creationId xmlns:a16="http://schemas.microsoft.com/office/drawing/2014/main" id="{D29DD66F-2212-488A-A76D-C4E570335CC0}"/>
            </a:ext>
          </a:extLst>
        </xdr:cNvPr>
        <xdr:cNvSpPr txBox="1"/>
      </xdr:nvSpPr>
      <xdr:spPr>
        <a:xfrm>
          <a:off x="1295718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888" name="n_3aveValue【庁舎】&#10;有形固定資産減価償却率">
          <a:extLst>
            <a:ext uri="{FF2B5EF4-FFF2-40B4-BE49-F238E27FC236}">
              <a16:creationId xmlns:a16="http://schemas.microsoft.com/office/drawing/2014/main" id="{97AAF6E6-E036-441A-8E89-99541F41162A}"/>
            </a:ext>
          </a:extLst>
        </xdr:cNvPr>
        <xdr:cNvSpPr txBox="1"/>
      </xdr:nvSpPr>
      <xdr:spPr>
        <a:xfrm>
          <a:off x="12171054" y="17646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89" name="n_4aveValue【庁舎】&#10;有形固定資産減価償却率">
          <a:extLst>
            <a:ext uri="{FF2B5EF4-FFF2-40B4-BE49-F238E27FC236}">
              <a16:creationId xmlns:a16="http://schemas.microsoft.com/office/drawing/2014/main" id="{A0362CC2-2350-466B-9A6C-B253BD439DC8}"/>
            </a:ext>
          </a:extLst>
        </xdr:cNvPr>
        <xdr:cNvSpPr txBox="1"/>
      </xdr:nvSpPr>
      <xdr:spPr>
        <a:xfrm>
          <a:off x="113544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41383</xdr:rowOff>
    </xdr:from>
    <xdr:ext cx="405111" cy="259045"/>
    <xdr:sp macro="" textlink="">
      <xdr:nvSpPr>
        <xdr:cNvPr id="890" name="n_1mainValue【庁舎】&#10;有形固定資産減価償却率">
          <a:extLst>
            <a:ext uri="{FF2B5EF4-FFF2-40B4-BE49-F238E27FC236}">
              <a16:creationId xmlns:a16="http://schemas.microsoft.com/office/drawing/2014/main" id="{E488E5E5-485D-49DA-9640-F3BE460D16E2}"/>
            </a:ext>
          </a:extLst>
        </xdr:cNvPr>
        <xdr:cNvSpPr txBox="1"/>
      </xdr:nvSpPr>
      <xdr:spPr>
        <a:xfrm>
          <a:off x="13738234" y="1855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21789</xdr:rowOff>
    </xdr:from>
    <xdr:ext cx="405111" cy="259045"/>
    <xdr:sp macro="" textlink="">
      <xdr:nvSpPr>
        <xdr:cNvPr id="891" name="n_2mainValue【庁舎】&#10;有形固定資産減価償却率">
          <a:extLst>
            <a:ext uri="{FF2B5EF4-FFF2-40B4-BE49-F238E27FC236}">
              <a16:creationId xmlns:a16="http://schemas.microsoft.com/office/drawing/2014/main" id="{A33B9E85-9AAF-4549-B437-AD65A270C14F}"/>
            </a:ext>
          </a:extLst>
        </xdr:cNvPr>
        <xdr:cNvSpPr txBox="1"/>
      </xdr:nvSpPr>
      <xdr:spPr>
        <a:xfrm>
          <a:off x="12957184" y="18534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2195</xdr:rowOff>
    </xdr:from>
    <xdr:ext cx="405111" cy="259045"/>
    <xdr:sp macro="" textlink="">
      <xdr:nvSpPr>
        <xdr:cNvPr id="892" name="n_3mainValue【庁舎】&#10;有形固定資産減価償却率">
          <a:extLst>
            <a:ext uri="{FF2B5EF4-FFF2-40B4-BE49-F238E27FC236}">
              <a16:creationId xmlns:a16="http://schemas.microsoft.com/office/drawing/2014/main" id="{5452F110-0029-4D0E-80B9-CEE1FBD784F9}"/>
            </a:ext>
          </a:extLst>
        </xdr:cNvPr>
        <xdr:cNvSpPr txBox="1"/>
      </xdr:nvSpPr>
      <xdr:spPr>
        <a:xfrm>
          <a:off x="12171054" y="18518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152416</xdr:rowOff>
    </xdr:from>
    <xdr:ext cx="405111" cy="259045"/>
    <xdr:sp macro="" textlink="">
      <xdr:nvSpPr>
        <xdr:cNvPr id="893" name="n_4mainValue【庁舎】&#10;有形固定資産減価償却率">
          <a:extLst>
            <a:ext uri="{FF2B5EF4-FFF2-40B4-BE49-F238E27FC236}">
              <a16:creationId xmlns:a16="http://schemas.microsoft.com/office/drawing/2014/main" id="{35EE9915-D35A-496F-B036-3EC9B3E54F6B}"/>
            </a:ext>
          </a:extLst>
        </xdr:cNvPr>
        <xdr:cNvSpPr txBox="1"/>
      </xdr:nvSpPr>
      <xdr:spPr>
        <a:xfrm>
          <a:off x="11354444" y="1849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a:extLst>
            <a:ext uri="{FF2B5EF4-FFF2-40B4-BE49-F238E27FC236}">
              <a16:creationId xmlns:a16="http://schemas.microsoft.com/office/drawing/2014/main" id="{2ACA19EB-D6A3-4F6F-952F-83A7774632D2}"/>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a:extLst>
            <a:ext uri="{FF2B5EF4-FFF2-40B4-BE49-F238E27FC236}">
              <a16:creationId xmlns:a16="http://schemas.microsoft.com/office/drawing/2014/main" id="{84D5BB0C-2759-4B1E-8127-BEAB8B96F469}"/>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a:extLst>
            <a:ext uri="{FF2B5EF4-FFF2-40B4-BE49-F238E27FC236}">
              <a16:creationId xmlns:a16="http://schemas.microsoft.com/office/drawing/2014/main" id="{EB573FCB-5F04-438F-8E20-416A5FFAD3C2}"/>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a:extLst>
            <a:ext uri="{FF2B5EF4-FFF2-40B4-BE49-F238E27FC236}">
              <a16:creationId xmlns:a16="http://schemas.microsoft.com/office/drawing/2014/main" id="{8EEB1A0D-FB27-4141-B6E9-0A4B51578C58}"/>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a:extLst>
            <a:ext uri="{FF2B5EF4-FFF2-40B4-BE49-F238E27FC236}">
              <a16:creationId xmlns:a16="http://schemas.microsoft.com/office/drawing/2014/main" id="{0FE3B5ED-AE6F-4DC9-9885-A8FCD7339AE0}"/>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a:extLst>
            <a:ext uri="{FF2B5EF4-FFF2-40B4-BE49-F238E27FC236}">
              <a16:creationId xmlns:a16="http://schemas.microsoft.com/office/drawing/2014/main" id="{89B1859D-CDDA-4CD8-8864-15B915CBCD5A}"/>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a:extLst>
            <a:ext uri="{FF2B5EF4-FFF2-40B4-BE49-F238E27FC236}">
              <a16:creationId xmlns:a16="http://schemas.microsoft.com/office/drawing/2014/main" id="{510C18D0-9FFC-4803-A142-F9DCF42630A8}"/>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a:extLst>
            <a:ext uri="{FF2B5EF4-FFF2-40B4-BE49-F238E27FC236}">
              <a16:creationId xmlns:a16="http://schemas.microsoft.com/office/drawing/2014/main" id="{EEC405B1-9A38-477F-9A75-0FEFA1E01F85}"/>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a:extLst>
            <a:ext uri="{FF2B5EF4-FFF2-40B4-BE49-F238E27FC236}">
              <a16:creationId xmlns:a16="http://schemas.microsoft.com/office/drawing/2014/main" id="{2EF92501-4831-4283-A51E-E7A16F48CBE1}"/>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a:extLst>
            <a:ext uri="{FF2B5EF4-FFF2-40B4-BE49-F238E27FC236}">
              <a16:creationId xmlns:a16="http://schemas.microsoft.com/office/drawing/2014/main" id="{E986679F-39FD-4644-83F3-8A7688DDFFA8}"/>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4" name="テキスト ボックス 903">
          <a:extLst>
            <a:ext uri="{FF2B5EF4-FFF2-40B4-BE49-F238E27FC236}">
              <a16:creationId xmlns:a16="http://schemas.microsoft.com/office/drawing/2014/main" id="{C4EEB333-9CC3-4170-B453-0F55A8151F53}"/>
            </a:ext>
          </a:extLst>
        </xdr:cNvPr>
        <xdr:cNvSpPr txBox="1"/>
      </xdr:nvSpPr>
      <xdr:spPr>
        <a:xfrm>
          <a:off x="160472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a:extLst>
            <a:ext uri="{FF2B5EF4-FFF2-40B4-BE49-F238E27FC236}">
              <a16:creationId xmlns:a16="http://schemas.microsoft.com/office/drawing/2014/main" id="{A97F0F5A-FA5B-4824-9644-1A63D20BAC59}"/>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a:extLst>
            <a:ext uri="{FF2B5EF4-FFF2-40B4-BE49-F238E27FC236}">
              <a16:creationId xmlns:a16="http://schemas.microsoft.com/office/drawing/2014/main" id="{15735932-1FD5-4A5B-819E-19B5F367142E}"/>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a:extLst>
            <a:ext uri="{FF2B5EF4-FFF2-40B4-BE49-F238E27FC236}">
              <a16:creationId xmlns:a16="http://schemas.microsoft.com/office/drawing/2014/main" id="{73237417-B1E3-4AEE-ADE9-5D97DC4F7FCD}"/>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a:extLst>
            <a:ext uri="{FF2B5EF4-FFF2-40B4-BE49-F238E27FC236}">
              <a16:creationId xmlns:a16="http://schemas.microsoft.com/office/drawing/2014/main" id="{C6C368EB-A3F9-4DE3-B302-A60F0C117B33}"/>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a:extLst>
            <a:ext uri="{FF2B5EF4-FFF2-40B4-BE49-F238E27FC236}">
              <a16:creationId xmlns:a16="http://schemas.microsoft.com/office/drawing/2014/main" id="{A00F8D67-889B-4CD9-95E8-34A16DF0A964}"/>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a:extLst>
            <a:ext uri="{FF2B5EF4-FFF2-40B4-BE49-F238E27FC236}">
              <a16:creationId xmlns:a16="http://schemas.microsoft.com/office/drawing/2014/main" id="{67C7EB64-BAFF-4136-A958-6BBF32A4EC03}"/>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a:extLst>
            <a:ext uri="{FF2B5EF4-FFF2-40B4-BE49-F238E27FC236}">
              <a16:creationId xmlns:a16="http://schemas.microsoft.com/office/drawing/2014/main" id="{E2636951-B82D-4767-A0B3-72037324C249}"/>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a:extLst>
            <a:ext uri="{FF2B5EF4-FFF2-40B4-BE49-F238E27FC236}">
              <a16:creationId xmlns:a16="http://schemas.microsoft.com/office/drawing/2014/main" id="{D648D89B-E1ED-4EAD-A133-DE71CF82C037}"/>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a:extLst>
            <a:ext uri="{FF2B5EF4-FFF2-40B4-BE49-F238E27FC236}">
              <a16:creationId xmlns:a16="http://schemas.microsoft.com/office/drawing/2014/main" id="{9D833B4D-E59E-4253-9492-19599352D390}"/>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a:extLst>
            <a:ext uri="{FF2B5EF4-FFF2-40B4-BE49-F238E27FC236}">
              <a16:creationId xmlns:a16="http://schemas.microsoft.com/office/drawing/2014/main" id="{2B43A4CC-98AA-4F20-95BD-C85023661AD6}"/>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a:extLst>
            <a:ext uri="{FF2B5EF4-FFF2-40B4-BE49-F238E27FC236}">
              <a16:creationId xmlns:a16="http://schemas.microsoft.com/office/drawing/2014/main" id="{A04C76E6-9115-4E79-BCDA-71EE78F917C2}"/>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a:extLst>
            <a:ext uri="{FF2B5EF4-FFF2-40B4-BE49-F238E27FC236}">
              <a16:creationId xmlns:a16="http://schemas.microsoft.com/office/drawing/2014/main" id="{45C55CE3-D13C-4039-8230-3584AB9A0AFA}"/>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301A3FDD-5CDF-4B21-A18A-B02DA3C595EA}"/>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0B44E000-B43D-4B80-B017-C2F0926B67F7}"/>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A58A650A-27B7-4F8C-BE16-5179D6F15585}"/>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23949</xdr:rowOff>
    </xdr:from>
    <xdr:to>
      <xdr:col>116</xdr:col>
      <xdr:colOff>62864</xdr:colOff>
      <xdr:row>109</xdr:row>
      <xdr:rowOff>32113</xdr:rowOff>
    </xdr:to>
    <xdr:cxnSp macro="">
      <xdr:nvCxnSpPr>
        <xdr:cNvPr id="920" name="直線コネクタ 919">
          <a:extLst>
            <a:ext uri="{FF2B5EF4-FFF2-40B4-BE49-F238E27FC236}">
              <a16:creationId xmlns:a16="http://schemas.microsoft.com/office/drawing/2014/main" id="{8B2DD2DC-2536-43AA-B5C2-57C3B7B791AF}"/>
            </a:ext>
          </a:extLst>
        </xdr:cNvPr>
        <xdr:cNvCxnSpPr/>
      </xdr:nvCxnSpPr>
      <xdr:spPr>
        <a:xfrm flipV="1">
          <a:off x="19947254" y="17165139"/>
          <a:ext cx="0" cy="1553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921" name="【庁舎】&#10;一人当たり面積最小値テキスト">
          <a:extLst>
            <a:ext uri="{FF2B5EF4-FFF2-40B4-BE49-F238E27FC236}">
              <a16:creationId xmlns:a16="http://schemas.microsoft.com/office/drawing/2014/main" id="{315F9E94-31D8-490B-88A2-35796B0FFB59}"/>
            </a:ext>
          </a:extLst>
        </xdr:cNvPr>
        <xdr:cNvSpPr txBox="1"/>
      </xdr:nvSpPr>
      <xdr:spPr>
        <a:xfrm>
          <a:off x="19985990" y="1872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922" name="直線コネクタ 921">
          <a:extLst>
            <a:ext uri="{FF2B5EF4-FFF2-40B4-BE49-F238E27FC236}">
              <a16:creationId xmlns:a16="http://schemas.microsoft.com/office/drawing/2014/main" id="{2E6A7270-E567-42BC-803F-BA86F9C44203}"/>
            </a:ext>
          </a:extLst>
        </xdr:cNvPr>
        <xdr:cNvCxnSpPr/>
      </xdr:nvCxnSpPr>
      <xdr:spPr>
        <a:xfrm>
          <a:off x="19885660" y="187182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142076</xdr:rowOff>
    </xdr:from>
    <xdr:ext cx="469744" cy="259045"/>
    <xdr:sp macro="" textlink="">
      <xdr:nvSpPr>
        <xdr:cNvPr id="923" name="【庁舎】&#10;一人当たり面積最大値テキスト">
          <a:extLst>
            <a:ext uri="{FF2B5EF4-FFF2-40B4-BE49-F238E27FC236}">
              <a16:creationId xmlns:a16="http://schemas.microsoft.com/office/drawing/2014/main" id="{02DEB958-9F28-4E8D-A1F8-6EA6E93E2F3C}"/>
            </a:ext>
          </a:extLst>
        </xdr:cNvPr>
        <xdr:cNvSpPr txBox="1"/>
      </xdr:nvSpPr>
      <xdr:spPr>
        <a:xfrm>
          <a:off x="19985990" y="1694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23949</xdr:rowOff>
    </xdr:from>
    <xdr:to>
      <xdr:col>116</xdr:col>
      <xdr:colOff>152400</xdr:colOff>
      <xdr:row>100</xdr:row>
      <xdr:rowOff>23949</xdr:rowOff>
    </xdr:to>
    <xdr:cxnSp macro="">
      <xdr:nvCxnSpPr>
        <xdr:cNvPr id="924" name="直線コネクタ 923">
          <a:extLst>
            <a:ext uri="{FF2B5EF4-FFF2-40B4-BE49-F238E27FC236}">
              <a16:creationId xmlns:a16="http://schemas.microsoft.com/office/drawing/2014/main" id="{0DF9F9EB-18CE-42EB-9091-D694BC9A7E25}"/>
            </a:ext>
          </a:extLst>
        </xdr:cNvPr>
        <xdr:cNvCxnSpPr/>
      </xdr:nvCxnSpPr>
      <xdr:spPr>
        <a:xfrm>
          <a:off x="19885660" y="17165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20156</xdr:rowOff>
    </xdr:from>
    <xdr:ext cx="469744" cy="259045"/>
    <xdr:sp macro="" textlink="">
      <xdr:nvSpPr>
        <xdr:cNvPr id="925" name="【庁舎】&#10;一人当たり面積平均値テキスト">
          <a:extLst>
            <a:ext uri="{FF2B5EF4-FFF2-40B4-BE49-F238E27FC236}">
              <a16:creationId xmlns:a16="http://schemas.microsoft.com/office/drawing/2014/main" id="{3A0D3566-20F6-4886-902A-2B5BB82F1D43}"/>
            </a:ext>
          </a:extLst>
        </xdr:cNvPr>
        <xdr:cNvSpPr txBox="1"/>
      </xdr:nvSpPr>
      <xdr:spPr>
        <a:xfrm>
          <a:off x="19985990" y="18190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926" name="フローチャート: 判断 925">
          <a:extLst>
            <a:ext uri="{FF2B5EF4-FFF2-40B4-BE49-F238E27FC236}">
              <a16:creationId xmlns:a16="http://schemas.microsoft.com/office/drawing/2014/main" id="{E5A94115-6C6D-45D3-AD49-1EE4706D0591}"/>
            </a:ext>
          </a:extLst>
        </xdr:cNvPr>
        <xdr:cNvSpPr/>
      </xdr:nvSpPr>
      <xdr:spPr>
        <a:xfrm>
          <a:off x="19904710" y="1821542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74386</xdr:rowOff>
    </xdr:from>
    <xdr:to>
      <xdr:col>112</xdr:col>
      <xdr:colOff>38100</xdr:colOff>
      <xdr:row>107</xdr:row>
      <xdr:rowOff>4536</xdr:rowOff>
    </xdr:to>
    <xdr:sp macro="" textlink="">
      <xdr:nvSpPr>
        <xdr:cNvPr id="927" name="フローチャート: 判断 926">
          <a:extLst>
            <a:ext uri="{FF2B5EF4-FFF2-40B4-BE49-F238E27FC236}">
              <a16:creationId xmlns:a16="http://schemas.microsoft.com/office/drawing/2014/main" id="{6CD51B3C-8810-4D39-9CA4-4CD71669776F}"/>
            </a:ext>
          </a:extLst>
        </xdr:cNvPr>
        <xdr:cNvSpPr/>
      </xdr:nvSpPr>
      <xdr:spPr>
        <a:xfrm>
          <a:off x="19161760" y="1824808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77651</xdr:rowOff>
    </xdr:from>
    <xdr:to>
      <xdr:col>107</xdr:col>
      <xdr:colOff>101600</xdr:colOff>
      <xdr:row>107</xdr:row>
      <xdr:rowOff>7801</xdr:rowOff>
    </xdr:to>
    <xdr:sp macro="" textlink="">
      <xdr:nvSpPr>
        <xdr:cNvPr id="928" name="フローチャート: 判断 927">
          <a:extLst>
            <a:ext uri="{FF2B5EF4-FFF2-40B4-BE49-F238E27FC236}">
              <a16:creationId xmlns:a16="http://schemas.microsoft.com/office/drawing/2014/main" id="{1ECE19E6-6DAB-43CE-8495-9DD2F181ED80}"/>
            </a:ext>
          </a:extLst>
        </xdr:cNvPr>
        <xdr:cNvSpPr/>
      </xdr:nvSpPr>
      <xdr:spPr>
        <a:xfrm>
          <a:off x="18345150" y="1825135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929" name="フローチャート: 判断 928">
          <a:extLst>
            <a:ext uri="{FF2B5EF4-FFF2-40B4-BE49-F238E27FC236}">
              <a16:creationId xmlns:a16="http://schemas.microsoft.com/office/drawing/2014/main" id="{468D427C-731A-4FA7-A553-7D4887512EBB}"/>
            </a:ext>
          </a:extLst>
        </xdr:cNvPr>
        <xdr:cNvSpPr/>
      </xdr:nvSpPr>
      <xdr:spPr>
        <a:xfrm>
          <a:off x="17547590" y="1829571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87449</xdr:rowOff>
    </xdr:from>
    <xdr:to>
      <xdr:col>98</xdr:col>
      <xdr:colOff>38100</xdr:colOff>
      <xdr:row>107</xdr:row>
      <xdr:rowOff>17599</xdr:rowOff>
    </xdr:to>
    <xdr:sp macro="" textlink="">
      <xdr:nvSpPr>
        <xdr:cNvPr id="930" name="フローチャート: 判断 929">
          <a:extLst>
            <a:ext uri="{FF2B5EF4-FFF2-40B4-BE49-F238E27FC236}">
              <a16:creationId xmlns:a16="http://schemas.microsoft.com/office/drawing/2014/main" id="{BFC98716-FE94-4F51-A582-6CC5B4C7B9D1}"/>
            </a:ext>
          </a:extLst>
        </xdr:cNvPr>
        <xdr:cNvSpPr/>
      </xdr:nvSpPr>
      <xdr:spPr>
        <a:xfrm>
          <a:off x="16761460" y="1826305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D0B1E035-988F-4692-8920-6566E8CF7220}"/>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DA3E1C94-81C0-496F-9F5C-1D7E6A747D2A}"/>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F7A33C7D-56B1-4135-A9DF-31FD0E9CC360}"/>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CB1E9004-03BF-4AE6-9CB4-7B0147804D0D}"/>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67FA85EC-C03E-4C28-B13A-703C21506D39}"/>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102144</xdr:rowOff>
    </xdr:from>
    <xdr:to>
      <xdr:col>116</xdr:col>
      <xdr:colOff>114300</xdr:colOff>
      <xdr:row>106</xdr:row>
      <xdr:rowOff>32294</xdr:rowOff>
    </xdr:to>
    <xdr:sp macro="" textlink="">
      <xdr:nvSpPr>
        <xdr:cNvPr id="936" name="楕円 935">
          <a:extLst>
            <a:ext uri="{FF2B5EF4-FFF2-40B4-BE49-F238E27FC236}">
              <a16:creationId xmlns:a16="http://schemas.microsoft.com/office/drawing/2014/main" id="{79BC05E9-D3B3-49FC-98F6-A7D1BD30FA09}"/>
            </a:ext>
          </a:extLst>
        </xdr:cNvPr>
        <xdr:cNvSpPr/>
      </xdr:nvSpPr>
      <xdr:spPr>
        <a:xfrm>
          <a:off x="19904710" y="181005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125021</xdr:rowOff>
    </xdr:from>
    <xdr:ext cx="469744" cy="259045"/>
    <xdr:sp macro="" textlink="">
      <xdr:nvSpPr>
        <xdr:cNvPr id="937" name="【庁舎】&#10;一人当たり面積該当値テキスト">
          <a:extLst>
            <a:ext uri="{FF2B5EF4-FFF2-40B4-BE49-F238E27FC236}">
              <a16:creationId xmlns:a16="http://schemas.microsoft.com/office/drawing/2014/main" id="{D1B03B9C-7FDE-4DBE-8F54-E70E295AB00B}"/>
            </a:ext>
          </a:extLst>
        </xdr:cNvPr>
        <xdr:cNvSpPr txBox="1"/>
      </xdr:nvSpPr>
      <xdr:spPr>
        <a:xfrm>
          <a:off x="19985990" y="1795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80918</xdr:rowOff>
    </xdr:from>
    <xdr:to>
      <xdr:col>112</xdr:col>
      <xdr:colOff>38100</xdr:colOff>
      <xdr:row>109</xdr:row>
      <xdr:rowOff>11068</xdr:rowOff>
    </xdr:to>
    <xdr:sp macro="" textlink="">
      <xdr:nvSpPr>
        <xdr:cNvPr id="938" name="楕円 937">
          <a:extLst>
            <a:ext uri="{FF2B5EF4-FFF2-40B4-BE49-F238E27FC236}">
              <a16:creationId xmlns:a16="http://schemas.microsoft.com/office/drawing/2014/main" id="{5142FB2A-A324-484E-A81E-118D3A958F58}"/>
            </a:ext>
          </a:extLst>
        </xdr:cNvPr>
        <xdr:cNvSpPr/>
      </xdr:nvSpPr>
      <xdr:spPr>
        <a:xfrm>
          <a:off x="19161760" y="185994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152944</xdr:rowOff>
    </xdr:from>
    <xdr:to>
      <xdr:col>116</xdr:col>
      <xdr:colOff>63500</xdr:colOff>
      <xdr:row>108</xdr:row>
      <xdr:rowOff>131718</xdr:rowOff>
    </xdr:to>
    <xdr:cxnSp macro="">
      <xdr:nvCxnSpPr>
        <xdr:cNvPr id="939" name="直線コネクタ 938">
          <a:extLst>
            <a:ext uri="{FF2B5EF4-FFF2-40B4-BE49-F238E27FC236}">
              <a16:creationId xmlns:a16="http://schemas.microsoft.com/office/drawing/2014/main" id="{3671B06D-AC62-43AA-924E-EFB02E4CBAA4}"/>
            </a:ext>
          </a:extLst>
        </xdr:cNvPr>
        <xdr:cNvCxnSpPr/>
      </xdr:nvCxnSpPr>
      <xdr:spPr>
        <a:xfrm flipV="1">
          <a:off x="19204940" y="18155194"/>
          <a:ext cx="742950" cy="49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77651</xdr:rowOff>
    </xdr:from>
    <xdr:to>
      <xdr:col>107</xdr:col>
      <xdr:colOff>101600</xdr:colOff>
      <xdr:row>109</xdr:row>
      <xdr:rowOff>7801</xdr:rowOff>
    </xdr:to>
    <xdr:sp macro="" textlink="">
      <xdr:nvSpPr>
        <xdr:cNvPr id="940" name="楕円 939">
          <a:extLst>
            <a:ext uri="{FF2B5EF4-FFF2-40B4-BE49-F238E27FC236}">
              <a16:creationId xmlns:a16="http://schemas.microsoft.com/office/drawing/2014/main" id="{4A19B454-4109-4EB8-A021-1D2AD60E3A5F}"/>
            </a:ext>
          </a:extLst>
        </xdr:cNvPr>
        <xdr:cNvSpPr/>
      </xdr:nvSpPr>
      <xdr:spPr>
        <a:xfrm>
          <a:off x="18345150" y="1859425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128451</xdr:rowOff>
    </xdr:from>
    <xdr:to>
      <xdr:col>111</xdr:col>
      <xdr:colOff>177800</xdr:colOff>
      <xdr:row>108</xdr:row>
      <xdr:rowOff>131718</xdr:rowOff>
    </xdr:to>
    <xdr:cxnSp macro="">
      <xdr:nvCxnSpPr>
        <xdr:cNvPr id="941" name="直線コネクタ 940">
          <a:extLst>
            <a:ext uri="{FF2B5EF4-FFF2-40B4-BE49-F238E27FC236}">
              <a16:creationId xmlns:a16="http://schemas.microsoft.com/office/drawing/2014/main" id="{A8F6CF90-CFD1-4DBD-BECE-3165EB0375E1}"/>
            </a:ext>
          </a:extLst>
        </xdr:cNvPr>
        <xdr:cNvCxnSpPr/>
      </xdr:nvCxnSpPr>
      <xdr:spPr>
        <a:xfrm>
          <a:off x="18399760" y="18648861"/>
          <a:ext cx="80518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74386</xdr:rowOff>
    </xdr:from>
    <xdr:to>
      <xdr:col>102</xdr:col>
      <xdr:colOff>165100</xdr:colOff>
      <xdr:row>109</xdr:row>
      <xdr:rowOff>4536</xdr:rowOff>
    </xdr:to>
    <xdr:sp macro="" textlink="">
      <xdr:nvSpPr>
        <xdr:cNvPr id="942" name="楕円 941">
          <a:extLst>
            <a:ext uri="{FF2B5EF4-FFF2-40B4-BE49-F238E27FC236}">
              <a16:creationId xmlns:a16="http://schemas.microsoft.com/office/drawing/2014/main" id="{0162CA04-93B3-455D-89DA-5D219218AB68}"/>
            </a:ext>
          </a:extLst>
        </xdr:cNvPr>
        <xdr:cNvSpPr/>
      </xdr:nvSpPr>
      <xdr:spPr>
        <a:xfrm>
          <a:off x="17547590" y="1859098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125186</xdr:rowOff>
    </xdr:from>
    <xdr:to>
      <xdr:col>107</xdr:col>
      <xdr:colOff>50800</xdr:colOff>
      <xdr:row>108</xdr:row>
      <xdr:rowOff>128451</xdr:rowOff>
    </xdr:to>
    <xdr:cxnSp macro="">
      <xdr:nvCxnSpPr>
        <xdr:cNvPr id="943" name="直線コネクタ 942">
          <a:extLst>
            <a:ext uri="{FF2B5EF4-FFF2-40B4-BE49-F238E27FC236}">
              <a16:creationId xmlns:a16="http://schemas.microsoft.com/office/drawing/2014/main" id="{B04B5062-651E-4260-926C-DA8CEE9CFA88}"/>
            </a:ext>
          </a:extLst>
        </xdr:cNvPr>
        <xdr:cNvCxnSpPr/>
      </xdr:nvCxnSpPr>
      <xdr:spPr>
        <a:xfrm>
          <a:off x="17602200" y="18643691"/>
          <a:ext cx="79756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71120</xdr:rowOff>
    </xdr:from>
    <xdr:to>
      <xdr:col>98</xdr:col>
      <xdr:colOff>38100</xdr:colOff>
      <xdr:row>109</xdr:row>
      <xdr:rowOff>1270</xdr:rowOff>
    </xdr:to>
    <xdr:sp macro="" textlink="">
      <xdr:nvSpPr>
        <xdr:cNvPr id="944" name="楕円 943">
          <a:extLst>
            <a:ext uri="{FF2B5EF4-FFF2-40B4-BE49-F238E27FC236}">
              <a16:creationId xmlns:a16="http://schemas.microsoft.com/office/drawing/2014/main" id="{78FC0867-B3EC-4877-B4EE-850CC7272224}"/>
            </a:ext>
          </a:extLst>
        </xdr:cNvPr>
        <xdr:cNvSpPr/>
      </xdr:nvSpPr>
      <xdr:spPr>
        <a:xfrm>
          <a:off x="16761460" y="185858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121920</xdr:rowOff>
    </xdr:from>
    <xdr:to>
      <xdr:col>102</xdr:col>
      <xdr:colOff>114300</xdr:colOff>
      <xdr:row>108</xdr:row>
      <xdr:rowOff>125186</xdr:rowOff>
    </xdr:to>
    <xdr:cxnSp macro="">
      <xdr:nvCxnSpPr>
        <xdr:cNvPr id="945" name="直線コネクタ 944">
          <a:extLst>
            <a:ext uri="{FF2B5EF4-FFF2-40B4-BE49-F238E27FC236}">
              <a16:creationId xmlns:a16="http://schemas.microsoft.com/office/drawing/2014/main" id="{57AF2F4B-C3DE-4D08-86BD-3C3314A8A296}"/>
            </a:ext>
          </a:extLst>
        </xdr:cNvPr>
        <xdr:cNvCxnSpPr/>
      </xdr:nvCxnSpPr>
      <xdr:spPr>
        <a:xfrm>
          <a:off x="16804640" y="18640425"/>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21063</xdr:rowOff>
    </xdr:from>
    <xdr:ext cx="469744" cy="259045"/>
    <xdr:sp macro="" textlink="">
      <xdr:nvSpPr>
        <xdr:cNvPr id="946" name="n_1aveValue【庁舎】&#10;一人当たり面積">
          <a:extLst>
            <a:ext uri="{FF2B5EF4-FFF2-40B4-BE49-F238E27FC236}">
              <a16:creationId xmlns:a16="http://schemas.microsoft.com/office/drawing/2014/main" id="{2CBC4A7A-E5EB-459B-A65E-32ECB1A00670}"/>
            </a:ext>
          </a:extLst>
        </xdr:cNvPr>
        <xdr:cNvSpPr txBox="1"/>
      </xdr:nvSpPr>
      <xdr:spPr>
        <a:xfrm>
          <a:off x="18982132" y="18019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24328</xdr:rowOff>
    </xdr:from>
    <xdr:ext cx="469744" cy="259045"/>
    <xdr:sp macro="" textlink="">
      <xdr:nvSpPr>
        <xdr:cNvPr id="947" name="n_2aveValue【庁舎】&#10;一人当たり面積">
          <a:extLst>
            <a:ext uri="{FF2B5EF4-FFF2-40B4-BE49-F238E27FC236}">
              <a16:creationId xmlns:a16="http://schemas.microsoft.com/office/drawing/2014/main" id="{10E8ECAA-544A-436F-B425-A29B328F9D2D}"/>
            </a:ext>
          </a:extLst>
        </xdr:cNvPr>
        <xdr:cNvSpPr txBox="1"/>
      </xdr:nvSpPr>
      <xdr:spPr>
        <a:xfrm>
          <a:off x="18182032" y="18022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948" name="n_3aveValue【庁舎】&#10;一人当たり面積">
          <a:extLst>
            <a:ext uri="{FF2B5EF4-FFF2-40B4-BE49-F238E27FC236}">
              <a16:creationId xmlns:a16="http://schemas.microsoft.com/office/drawing/2014/main" id="{C20BCFA0-B04C-4F7A-A97C-E85809BECE4A}"/>
            </a:ext>
          </a:extLst>
        </xdr:cNvPr>
        <xdr:cNvSpPr txBox="1"/>
      </xdr:nvSpPr>
      <xdr:spPr>
        <a:xfrm>
          <a:off x="17384472" y="1806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34126</xdr:rowOff>
    </xdr:from>
    <xdr:ext cx="469744" cy="259045"/>
    <xdr:sp macro="" textlink="">
      <xdr:nvSpPr>
        <xdr:cNvPr id="949" name="n_4aveValue【庁舎】&#10;一人当たり面積">
          <a:extLst>
            <a:ext uri="{FF2B5EF4-FFF2-40B4-BE49-F238E27FC236}">
              <a16:creationId xmlns:a16="http://schemas.microsoft.com/office/drawing/2014/main" id="{52AC9E34-45A3-4A81-AB12-72EFA2407541}"/>
            </a:ext>
          </a:extLst>
        </xdr:cNvPr>
        <xdr:cNvSpPr txBox="1"/>
      </xdr:nvSpPr>
      <xdr:spPr>
        <a:xfrm>
          <a:off x="16588817" y="18034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2195</xdr:rowOff>
    </xdr:from>
    <xdr:ext cx="469744" cy="259045"/>
    <xdr:sp macro="" textlink="">
      <xdr:nvSpPr>
        <xdr:cNvPr id="950" name="n_1mainValue【庁舎】&#10;一人当たり面積">
          <a:extLst>
            <a:ext uri="{FF2B5EF4-FFF2-40B4-BE49-F238E27FC236}">
              <a16:creationId xmlns:a16="http://schemas.microsoft.com/office/drawing/2014/main" id="{03F7871D-B740-4DBF-A976-63FE60C6249F}"/>
            </a:ext>
          </a:extLst>
        </xdr:cNvPr>
        <xdr:cNvSpPr txBox="1"/>
      </xdr:nvSpPr>
      <xdr:spPr>
        <a:xfrm>
          <a:off x="18982132" y="1869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170378</xdr:rowOff>
    </xdr:from>
    <xdr:ext cx="469744" cy="259045"/>
    <xdr:sp macro="" textlink="">
      <xdr:nvSpPr>
        <xdr:cNvPr id="951" name="n_2mainValue【庁舎】&#10;一人当たり面積">
          <a:extLst>
            <a:ext uri="{FF2B5EF4-FFF2-40B4-BE49-F238E27FC236}">
              <a16:creationId xmlns:a16="http://schemas.microsoft.com/office/drawing/2014/main" id="{CEBB3165-7274-411C-9C05-3F97B4309654}"/>
            </a:ext>
          </a:extLst>
        </xdr:cNvPr>
        <xdr:cNvSpPr txBox="1"/>
      </xdr:nvSpPr>
      <xdr:spPr>
        <a:xfrm>
          <a:off x="18182032" y="186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167113</xdr:rowOff>
    </xdr:from>
    <xdr:ext cx="469744" cy="259045"/>
    <xdr:sp macro="" textlink="">
      <xdr:nvSpPr>
        <xdr:cNvPr id="952" name="n_3mainValue【庁舎】&#10;一人当たり面積">
          <a:extLst>
            <a:ext uri="{FF2B5EF4-FFF2-40B4-BE49-F238E27FC236}">
              <a16:creationId xmlns:a16="http://schemas.microsoft.com/office/drawing/2014/main" id="{C4E95499-4B97-461D-ABE9-4101311661B1}"/>
            </a:ext>
          </a:extLst>
        </xdr:cNvPr>
        <xdr:cNvSpPr txBox="1"/>
      </xdr:nvSpPr>
      <xdr:spPr>
        <a:xfrm>
          <a:off x="17384472" y="18687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163847</xdr:rowOff>
    </xdr:from>
    <xdr:ext cx="469744" cy="259045"/>
    <xdr:sp macro="" textlink="">
      <xdr:nvSpPr>
        <xdr:cNvPr id="953" name="n_4mainValue【庁舎】&#10;一人当たり面積">
          <a:extLst>
            <a:ext uri="{FF2B5EF4-FFF2-40B4-BE49-F238E27FC236}">
              <a16:creationId xmlns:a16="http://schemas.microsoft.com/office/drawing/2014/main" id="{9BC0B470-D6C0-416B-BBD5-52A4A4712B68}"/>
            </a:ext>
          </a:extLst>
        </xdr:cNvPr>
        <xdr:cNvSpPr txBox="1"/>
      </xdr:nvSpPr>
      <xdr:spPr>
        <a:xfrm>
          <a:off x="16588817" y="1868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96D9D495-F001-4B96-9BE8-DDD335138000}"/>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967F409D-83F7-4152-A37D-C3E484B81315}"/>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2D273245-8810-4368-BCAB-7C8BCA3C52C1}"/>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有形固定資産減価償却率が類似団体内平均値から特に乖離している施設は、図書館と一般廃棄物処理施設、庁舎である。図書館については、平成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に新図書館が開館したことから、有形固定資産減価償却率は大幅に改善され、数値を維持している。一般廃棄物処理施設についても、令和３年度に供用開始をしたことにより有形固定資産減価償却率は大幅に改善されている。また、庁舎についても、新庁舎整備事業が令和５年度に概ね完了し、供用を開始したことから、有形固定資産減価償却率が大きく改善された。その他の施設においても今後の財政推計を踏まえる中、計画的に維持管理や改修、更新を進めていく必要があると考えら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85,856
84,710
55.73
38,122,791
37,319,134
655,232
19,007,150
35,830,754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en-US" sz="1100">
              <a:solidFill>
                <a:schemeClr val="tx1"/>
              </a:solidFill>
              <a:effectLst/>
              <a:latin typeface="+mn-lt"/>
              <a:ea typeface="+mn-ea"/>
              <a:cs typeface="+mn-cs"/>
            </a:rPr>
            <a:t>基準財政需要額において社会福祉費や高齢者保健福祉費が増となったものの、基準財政収入額において納税義務者数の増による個人市民税の増収や市内企業の業績回復による法人市民税の増収等により増となったため、令和５年度単年での比率は改善</a:t>
          </a:r>
          <a:r>
            <a:rPr kumimoji="1" lang="ja-JP" altLang="ja-JP" sz="1100">
              <a:solidFill>
                <a:schemeClr val="tx1"/>
              </a:solidFill>
              <a:effectLst/>
              <a:latin typeface="+mn-lt"/>
              <a:ea typeface="+mn-ea"/>
              <a:cs typeface="+mn-cs"/>
            </a:rPr>
            <a:t>した。</a:t>
          </a:r>
          <a:r>
            <a:rPr kumimoji="1" lang="ja-JP" altLang="en-US" sz="1100">
              <a:solidFill>
                <a:schemeClr val="tx1"/>
              </a:solidFill>
              <a:effectLst/>
              <a:latin typeface="+mn-lt"/>
              <a:ea typeface="+mn-ea"/>
              <a:cs typeface="+mn-cs"/>
            </a:rPr>
            <a:t>財政力指数は３ヵ年平均で算出することから、令和５年度の比率は改善したものの、比率の高い令和２年度が算出の対象外となったため、前年度より悪化した。</a:t>
          </a:r>
          <a:r>
            <a:rPr kumimoji="1" lang="ja-JP" altLang="ja-JP" sz="1100">
              <a:solidFill>
                <a:schemeClr val="tx1"/>
              </a:solidFill>
              <a:effectLst/>
              <a:latin typeface="+mn-lt"/>
              <a:ea typeface="+mn-ea"/>
              <a:cs typeface="+mn-cs"/>
            </a:rPr>
            <a:t>今後においては財政改革プログラムに基づき、財源確保、経常経費の見直し等を実施し、安定した財政運営に努める。</a:t>
          </a:r>
          <a:endParaRPr lang="ja-JP" altLang="ja-JP" sz="1400">
            <a:solidFill>
              <a:schemeClr val="tx1"/>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95155"/>
          <a:ext cx="0" cy="1353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89605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92245"/>
          <a:ext cx="8382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62795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74382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7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41</xdr:row>
      <xdr:rowOff>35983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40</xdr:row>
      <xdr:rowOff>167217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55332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11995</xdr:rowOff>
    </xdr:from>
    <xdr:to>
      <xdr:col>19</xdr:col>
      <xdr:colOff>184150</xdr:colOff>
      <xdr:row>41</xdr:row>
      <xdr:rowOff>113595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123772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en-US" sz="1100">
              <a:solidFill>
                <a:schemeClr val="tx1"/>
              </a:solidFill>
              <a:effectLst/>
              <a:latin typeface="+mn-lt"/>
              <a:ea typeface="+mn-ea"/>
              <a:cs typeface="+mn-cs"/>
            </a:rPr>
            <a:t>歳出については、利用者数の増による障害福祉や保育園等に係る経費や生活保護費の増、対象者拡充による福祉医療助成の増などによる扶助費の増、人事院勧告に基づく給料増額による人件費の増などにより経常経費は増となった。さらに、歳入では、市内企業の業績改善などにより普通交付税が減少し、経常一般財源が減となったことから、比率は昨年度より悪化した。</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類似団体</a:t>
          </a:r>
          <a:r>
            <a:rPr kumimoji="1" lang="ja-JP" altLang="en-US" sz="1100">
              <a:solidFill>
                <a:schemeClr val="tx1"/>
              </a:solidFill>
              <a:effectLst/>
              <a:latin typeface="+mn-lt"/>
              <a:ea typeface="+mn-ea"/>
              <a:cs typeface="+mn-cs"/>
            </a:rPr>
            <a:t>平均値を上回ることとなり</a:t>
          </a:r>
          <a:r>
            <a:rPr kumimoji="1" lang="ja-JP" altLang="ja-JP" sz="1100">
              <a:solidFill>
                <a:schemeClr val="tx1"/>
              </a:solidFill>
              <a:effectLst/>
              <a:latin typeface="+mn-lt"/>
              <a:ea typeface="+mn-ea"/>
              <a:cs typeface="+mn-cs"/>
            </a:rPr>
            <a:t>、今後も義務的経費の増等が見込まれることから、</a:t>
          </a:r>
          <a:r>
            <a:rPr kumimoji="1" lang="ja-JP" altLang="en-US" sz="1100">
              <a:solidFill>
                <a:schemeClr val="tx1"/>
              </a:solidFill>
              <a:effectLst/>
              <a:latin typeface="+mn-lt"/>
              <a:ea typeface="+mn-ea"/>
              <a:cs typeface="+mn-cs"/>
            </a:rPr>
            <a:t>歳出削減に努めるとともに、</a:t>
          </a:r>
          <a:r>
            <a:rPr kumimoji="1" lang="ja-JP" altLang="ja-JP" sz="1100">
              <a:solidFill>
                <a:schemeClr val="tx1"/>
              </a:solidFill>
              <a:effectLst/>
              <a:latin typeface="+mn-lt"/>
              <a:ea typeface="+mn-ea"/>
              <a:cs typeface="+mn-cs"/>
            </a:rPr>
            <a:t>引き続き歳入確保に努める。</a:t>
          </a:r>
          <a:endParaRPr lang="ja-JP" altLang="ja-JP" sz="1400">
            <a:solidFill>
              <a:schemeClr val="tx1"/>
            </a:solidFill>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163322</xdr:rowOff>
    </xdr:from>
    <xdr:to>
      <xdr:col>23</xdr:col>
      <xdr:colOff>133350</xdr:colOff>
      <xdr:row>67</xdr:row>
      <xdr:rowOff>31750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35972"/>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78249</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163322</xdr:rowOff>
    </xdr:from>
    <xdr:to>
      <xdr:col>24</xdr:col>
      <xdr:colOff>12700</xdr:colOff>
      <xdr:row>57</xdr:row>
      <xdr:rowOff>163322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35052</xdr:rowOff>
    </xdr:from>
    <xdr:to>
      <xdr:col>23</xdr:col>
      <xdr:colOff>133350</xdr:colOff>
      <xdr:row>63</xdr:row>
      <xdr:rowOff>70866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322052"/>
          <a:ext cx="838200" cy="55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111523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6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35052</xdr:rowOff>
    </xdr:from>
    <xdr:to>
      <xdr:col>19</xdr:col>
      <xdr:colOff>133350</xdr:colOff>
      <xdr:row>61</xdr:row>
      <xdr:rowOff>18034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322052"/>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140970</xdr:rowOff>
    </xdr:from>
    <xdr:to>
      <xdr:col>19</xdr:col>
      <xdr:colOff>184150</xdr:colOff>
      <xdr:row>62</xdr:row>
      <xdr:rowOff>71120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55897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18034</xdr:rowOff>
    </xdr:from>
    <xdr:to>
      <xdr:col>15</xdr:col>
      <xdr:colOff>82550</xdr:colOff>
      <xdr:row>63</xdr:row>
      <xdr:rowOff>3302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476484"/>
          <a:ext cx="8890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126746</xdr:rowOff>
    </xdr:from>
    <xdr:to>
      <xdr:col>15</xdr:col>
      <xdr:colOff>133350</xdr:colOff>
      <xdr:row>60</xdr:row>
      <xdr:rowOff>56896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67073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155448</xdr:rowOff>
    </xdr:from>
    <xdr:to>
      <xdr:col>11</xdr:col>
      <xdr:colOff>31750</xdr:colOff>
      <xdr:row>63</xdr:row>
      <xdr:rowOff>3302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78534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6367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163593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9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155702</xdr:rowOff>
    </xdr:from>
    <xdr:to>
      <xdr:col>19</xdr:col>
      <xdr:colOff>184150</xdr:colOff>
      <xdr:row>60</xdr:row>
      <xdr:rowOff>85852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27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96029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040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138684</xdr:rowOff>
    </xdr:from>
    <xdr:to>
      <xdr:col>15</xdr:col>
      <xdr:colOff>133350</xdr:colOff>
      <xdr:row>61</xdr:row>
      <xdr:rowOff>68834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42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53611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51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123952</xdr:rowOff>
    </xdr:from>
    <xdr:to>
      <xdr:col>11</xdr:col>
      <xdr:colOff>82550</xdr:colOff>
      <xdr:row>63</xdr:row>
      <xdr:rowOff>54102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38879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104648</xdr:rowOff>
    </xdr:from>
    <xdr:to>
      <xdr:col>7</xdr:col>
      <xdr:colOff>31750</xdr:colOff>
      <xdr:row>63</xdr:row>
      <xdr:rowOff>34798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19575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2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[134,268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人件費については、</a:t>
          </a:r>
          <a:r>
            <a:rPr kumimoji="1" lang="ja-JP" altLang="en-US" sz="1100">
              <a:solidFill>
                <a:schemeClr val="tx1"/>
              </a:solidFill>
              <a:effectLst/>
              <a:latin typeface="+mn-lt"/>
              <a:ea typeface="+mn-ea"/>
              <a:cs typeface="+mn-cs"/>
            </a:rPr>
            <a:t>人事院勧告に基づく改定等による正規職員および会計年度任用職員の給与の増等により増加となった。また、物件費については、新庁舎整備に係る備品購入・ネットワーク構築等による増があったため、</a:t>
          </a:r>
          <a:r>
            <a:rPr kumimoji="1" lang="ja-JP" altLang="ja-JP" sz="1100">
              <a:solidFill>
                <a:schemeClr val="tx1"/>
              </a:solidFill>
              <a:effectLst/>
              <a:latin typeface="+mn-lt"/>
              <a:ea typeface="+mn-ea"/>
              <a:cs typeface="+mn-cs"/>
            </a:rPr>
            <a:t>人口１人あたり人件費・物件費等決算額は、昨年度より</a:t>
          </a:r>
          <a:r>
            <a:rPr kumimoji="1" lang="ja-JP" altLang="en-US" sz="1100">
              <a:solidFill>
                <a:schemeClr val="tx1"/>
              </a:solidFill>
              <a:effectLst/>
              <a:latin typeface="+mn-lt"/>
              <a:ea typeface="+mn-ea"/>
              <a:cs typeface="+mn-cs"/>
            </a:rPr>
            <a:t>増</a:t>
          </a:r>
          <a:r>
            <a:rPr kumimoji="1" lang="ja-JP" altLang="ja-JP" sz="1100">
              <a:solidFill>
                <a:schemeClr val="tx1"/>
              </a:solidFill>
              <a:effectLst/>
              <a:latin typeface="+mn-lt"/>
              <a:ea typeface="+mn-ea"/>
              <a:cs typeface="+mn-cs"/>
            </a:rPr>
            <a:t>となった。</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類似団体の平均よりも下回っているものの、今後も事務効率化による時間外削減に努めるとともに、物件費の削減についても引き続き努める。</a:t>
          </a:r>
          <a:endParaRPr lang="ja-JP" altLang="ja-JP" sz="1400">
            <a:solidFill>
              <a:schemeClr val="tx1"/>
            </a:solidFill>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91914</xdr:rowOff>
    </xdr:from>
    <xdr:to>
      <xdr:col>23</xdr:col>
      <xdr:colOff>133350</xdr:colOff>
      <xdr:row>89</xdr:row>
      <xdr:rowOff>122261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07914"/>
          <a:ext cx="0" cy="15733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94338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5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122261</xdr:rowOff>
    </xdr:from>
    <xdr:to>
      <xdr:col>24</xdr:col>
      <xdr:colOff>12700</xdr:colOff>
      <xdr:row>89</xdr:row>
      <xdr:rowOff>122261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81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6841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5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91914</xdr:rowOff>
    </xdr:from>
    <xdr:to>
      <xdr:col>24</xdr:col>
      <xdr:colOff>12700</xdr:colOff>
      <xdr:row>80</xdr:row>
      <xdr:rowOff>91914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0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120647</xdr:rowOff>
    </xdr:from>
    <xdr:to>
      <xdr:col>23</xdr:col>
      <xdr:colOff>133350</xdr:colOff>
      <xdr:row>82</xdr:row>
      <xdr:rowOff>17396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08097"/>
          <a:ext cx="8382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64591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23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92514</xdr:rowOff>
    </xdr:from>
    <xdr:to>
      <xdr:col>23</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120526</xdr:rowOff>
    </xdr:from>
    <xdr:to>
      <xdr:col>19</xdr:col>
      <xdr:colOff>133350</xdr:colOff>
      <xdr:row>81</xdr:row>
      <xdr:rowOff>120647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07976"/>
          <a:ext cx="889000" cy="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95297</xdr:rowOff>
    </xdr:from>
    <xdr:to>
      <xdr:col>19</xdr:col>
      <xdr:colOff>184150</xdr:colOff>
      <xdr:row>83</xdr:row>
      <xdr:rowOff>25447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10224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40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8209</xdr:rowOff>
    </xdr:from>
    <xdr:to>
      <xdr:col>15</xdr:col>
      <xdr:colOff>82550</xdr:colOff>
      <xdr:row>81</xdr:row>
      <xdr:rowOff>120526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95659"/>
          <a:ext cx="889000" cy="11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53367</xdr:rowOff>
    </xdr:from>
    <xdr:to>
      <xdr:col>15</xdr:col>
      <xdr:colOff>133350</xdr:colOff>
      <xdr:row>82</xdr:row>
      <xdr:rowOff>154967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139744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100946</xdr:rowOff>
    </xdr:from>
    <xdr:to>
      <xdr:col>11</xdr:col>
      <xdr:colOff>31750</xdr:colOff>
      <xdr:row>81</xdr:row>
      <xdr:rowOff>8209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16946"/>
          <a:ext cx="889000" cy="7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170242</xdr:rowOff>
    </xdr:from>
    <xdr:to>
      <xdr:col>11</xdr:col>
      <xdr:colOff>82550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91281</xdr:rowOff>
    </xdr:from>
    <xdr:to>
      <xdr:col>7</xdr:col>
      <xdr:colOff>31750</xdr:colOff>
      <xdr:row>82</xdr:row>
      <xdr:rowOff>21431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6208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138046</xdr:rowOff>
    </xdr:from>
    <xdr:to>
      <xdr:col>23</xdr:col>
      <xdr:colOff>184150</xdr:colOff>
      <xdr:row>82</xdr:row>
      <xdr:rowOff>68196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2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154573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69847</xdr:rowOff>
    </xdr:from>
    <xdr:to>
      <xdr:col>19</xdr:col>
      <xdr:colOff>184150</xdr:colOff>
      <xdr:row>81</xdr:row>
      <xdr:rowOff>171447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5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10174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26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69726</xdr:rowOff>
    </xdr:from>
    <xdr:to>
      <xdr:col>15</xdr:col>
      <xdr:colOff>133350</xdr:colOff>
      <xdr:row>81</xdr:row>
      <xdr:rowOff>171326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5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10053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2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128859</xdr:rowOff>
    </xdr:from>
    <xdr:to>
      <xdr:col>11</xdr:col>
      <xdr:colOff>82550</xdr:colOff>
      <xdr:row>81</xdr:row>
      <xdr:rowOff>59009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4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69186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13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50146</xdr:rowOff>
    </xdr:from>
    <xdr:to>
      <xdr:col>7</xdr:col>
      <xdr:colOff>31750</xdr:colOff>
      <xdr:row>80</xdr:row>
      <xdr:rowOff>151746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6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161923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35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前年度と比べ</a:t>
          </a:r>
          <a:r>
            <a:rPr kumimoji="1" lang="en-US" altLang="ja-JP" sz="1100">
              <a:solidFill>
                <a:schemeClr val="tx1"/>
              </a:solidFill>
              <a:effectLst/>
              <a:latin typeface="+mn-lt"/>
              <a:ea typeface="+mn-ea"/>
              <a:cs typeface="+mn-cs"/>
            </a:rPr>
            <a:t>0.3</a:t>
          </a:r>
          <a:r>
            <a:rPr kumimoji="1" lang="ja-JP" altLang="en-US" sz="1100">
              <a:solidFill>
                <a:schemeClr val="tx1"/>
              </a:solidFill>
              <a:effectLst/>
              <a:latin typeface="+mn-lt"/>
              <a:ea typeface="+mn-ea"/>
              <a:cs typeface="+mn-cs"/>
            </a:rPr>
            <a:t>ポイント減少しているが、</a:t>
          </a:r>
          <a:r>
            <a:rPr kumimoji="1" lang="en-US" altLang="ja-JP" sz="1100">
              <a:solidFill>
                <a:schemeClr val="tx1"/>
              </a:solidFill>
              <a:effectLst/>
              <a:latin typeface="+mn-lt"/>
              <a:ea typeface="+mn-ea"/>
              <a:cs typeface="+mn-cs"/>
            </a:rPr>
            <a:t>100</a:t>
          </a:r>
          <a:r>
            <a:rPr kumimoji="1" lang="ja-JP" altLang="en-US" sz="1100">
              <a:solidFill>
                <a:schemeClr val="tx1"/>
              </a:solidFill>
              <a:effectLst/>
              <a:latin typeface="+mn-lt"/>
              <a:ea typeface="+mn-ea"/>
              <a:cs typeface="+mn-cs"/>
            </a:rPr>
            <a:t>を超過する状況が続いている。</a:t>
          </a:r>
        </a:p>
        <a:p>
          <a:r>
            <a:rPr kumimoji="1" lang="ja-JP" altLang="en-US" sz="1100">
              <a:solidFill>
                <a:schemeClr val="tx1"/>
              </a:solidFill>
              <a:effectLst/>
              <a:latin typeface="+mn-lt"/>
              <a:ea typeface="+mn-ea"/>
              <a:cs typeface="+mn-cs"/>
            </a:rPr>
            <a:t>指数が高い要因の一つに、職員の昇給・昇格や管理職への登用等において、国と地方で基準が異なっていることがあり、高卒、短卒の区分において国より給料水準が高くなっている。</a:t>
          </a:r>
        </a:p>
        <a:p>
          <a:r>
            <a:rPr kumimoji="1" lang="ja-JP" altLang="en-US" sz="1100">
              <a:solidFill>
                <a:schemeClr val="tx1"/>
              </a:solidFill>
              <a:effectLst/>
              <a:latin typeface="+mn-lt"/>
              <a:ea typeface="+mn-ea"/>
              <a:cs typeface="+mn-cs"/>
            </a:rPr>
            <a:t>　給与の適正化に向けては、令和５年１月１日から</a:t>
          </a:r>
          <a:r>
            <a:rPr kumimoji="1" lang="en-US" altLang="ja-JP" sz="1100">
              <a:solidFill>
                <a:schemeClr val="tx1"/>
              </a:solidFill>
              <a:effectLst/>
              <a:latin typeface="+mn-lt"/>
              <a:ea typeface="+mn-ea"/>
              <a:cs typeface="+mn-cs"/>
            </a:rPr>
            <a:t>55</a:t>
          </a:r>
          <a:r>
            <a:rPr kumimoji="1" lang="ja-JP" altLang="en-US" sz="1100">
              <a:solidFill>
                <a:schemeClr val="tx1"/>
              </a:solidFill>
              <a:effectLst/>
              <a:latin typeface="+mn-lt"/>
              <a:ea typeface="+mn-ea"/>
              <a:cs typeface="+mn-cs"/>
            </a:rPr>
            <a:t>歳を超える職員は標準の勤務成績では昇給停止しており、今後も引き続き、人事院勧告等を踏まえ給与の適正化を図っていく。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87</xdr:row>
      <xdr:rowOff>37395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00666"/>
          <a:ext cx="0" cy="11528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9472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4925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87</xdr:row>
      <xdr:rowOff>37395</xdr:rowOff>
    </xdr:from>
    <xdr:to>
      <xdr:col>81</xdr:col>
      <xdr:colOff>133350</xdr:colOff>
      <xdr:row>87</xdr:row>
      <xdr:rowOff>37395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953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128411</xdr:rowOff>
    </xdr:from>
    <xdr:to>
      <xdr:col>81</xdr:col>
      <xdr:colOff>44450</xdr:colOff>
      <xdr:row>86</xdr:row>
      <xdr:rowOff>168628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873111"/>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61682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29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45155</xdr:rowOff>
    </xdr:from>
    <xdr:to>
      <xdr:col>81</xdr:col>
      <xdr:colOff>95250</xdr:colOff>
      <xdr:row>84</xdr:row>
      <xdr:rowOff>146755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4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168628</xdr:rowOff>
    </xdr:from>
    <xdr:to>
      <xdr:col>77</xdr:col>
      <xdr:colOff>44450</xdr:colOff>
      <xdr:row>88</xdr:row>
      <xdr:rowOff>107245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913328"/>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40216</xdr:rowOff>
    </xdr:from>
    <xdr:to>
      <xdr:col>72</xdr:col>
      <xdr:colOff>203200</xdr:colOff>
      <xdr:row>88</xdr:row>
      <xdr:rowOff>107245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1278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85372</xdr:rowOff>
    </xdr:from>
    <xdr:to>
      <xdr:col>73</xdr:col>
      <xdr:colOff>44450</xdr:colOff>
      <xdr:row>85</xdr:row>
      <xdr:rowOff>15522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25699</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144639</xdr:rowOff>
    </xdr:from>
    <xdr:to>
      <xdr:col>68</xdr:col>
      <xdr:colOff>152400</xdr:colOff>
      <xdr:row>88</xdr:row>
      <xdr:rowOff>40216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060789"/>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77611</xdr:rowOff>
    </xdr:from>
    <xdr:to>
      <xdr:col>81</xdr:col>
      <xdr:colOff>95250</xdr:colOff>
      <xdr:row>87</xdr:row>
      <xdr:rowOff>7761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144938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71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117828</xdr:rowOff>
    </xdr:from>
    <xdr:to>
      <xdr:col>77</xdr:col>
      <xdr:colOff>95250</xdr:colOff>
      <xdr:row>87</xdr:row>
      <xdr:rowOff>47978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32755</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94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56445</xdr:rowOff>
    </xdr:from>
    <xdr:to>
      <xdr:col>73</xdr:col>
      <xdr:colOff>44450</xdr:colOff>
      <xdr:row>88</xdr:row>
      <xdr:rowOff>158045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14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142822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23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160866</xdr:rowOff>
    </xdr:from>
    <xdr:to>
      <xdr:col>68</xdr:col>
      <xdr:colOff>203200</xdr:colOff>
      <xdr:row>88</xdr:row>
      <xdr:rowOff>91016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75793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93839</xdr:rowOff>
    </xdr:from>
    <xdr:to>
      <xdr:col>64</xdr:col>
      <xdr:colOff>152400</xdr:colOff>
      <xdr:row>88</xdr:row>
      <xdr:rowOff>23989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8766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　第５次定員適正化計画に基づき、職員の採用を行っているが、人口増加等に伴い職員数比率は</a:t>
          </a:r>
          <a:r>
            <a:rPr kumimoji="1" lang="en-US" altLang="ja-JP" sz="1100">
              <a:solidFill>
                <a:schemeClr val="tx1"/>
              </a:solidFill>
              <a:effectLst/>
              <a:latin typeface="+mn-lt"/>
              <a:ea typeface="+mn-ea"/>
              <a:cs typeface="+mn-cs"/>
            </a:rPr>
            <a:t>0.03</a:t>
          </a:r>
          <a:r>
            <a:rPr kumimoji="1" lang="ja-JP" altLang="en-US" sz="1100">
              <a:solidFill>
                <a:schemeClr val="tx1"/>
              </a:solidFill>
              <a:effectLst/>
              <a:latin typeface="+mn-lt"/>
              <a:ea typeface="+mn-ea"/>
              <a:cs typeface="+mn-cs"/>
            </a:rPr>
            <a:t>ポイント減となった。</a:t>
          </a:r>
        </a:p>
        <a:p>
          <a:r>
            <a:rPr kumimoji="1" lang="ja-JP" altLang="en-US" sz="1100">
              <a:solidFill>
                <a:schemeClr val="tx1"/>
              </a:solidFill>
              <a:effectLst/>
              <a:latin typeface="+mn-lt"/>
              <a:ea typeface="+mn-ea"/>
              <a:cs typeface="+mn-cs"/>
            </a:rPr>
            <a:t>　引き続き、適正な定員管理のを行うとともに、事業のスクラップ等を含む職員の意識改革、資質・能力の向上を促進し、行政サービスを低下させることなく、効率的な行政運営に努める。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68</xdr:row>
      <xdr:rowOff>35243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9469"/>
          <a:ext cx="0" cy="155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7320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6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35243</xdr:rowOff>
    </xdr:from>
    <xdr:to>
      <xdr:col>81</xdr:col>
      <xdr:colOff>133350</xdr:colOff>
      <xdr:row>68</xdr:row>
      <xdr:rowOff>35243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9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81704</xdr:rowOff>
    </xdr:from>
    <xdr:to>
      <xdr:col>81</xdr:col>
      <xdr:colOff>44450</xdr:colOff>
      <xdr:row>60</xdr:row>
      <xdr:rowOff>87736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368704"/>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3933</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633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31856</xdr:rowOff>
    </xdr:from>
    <xdr:to>
      <xdr:col>81</xdr:col>
      <xdr:colOff>95250</xdr:colOff>
      <xdr:row>62</xdr:row>
      <xdr:rowOff>133456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6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87736</xdr:rowOff>
    </xdr:from>
    <xdr:to>
      <xdr:col>77</xdr:col>
      <xdr:colOff>44450</xdr:colOff>
      <xdr:row>60</xdr:row>
      <xdr:rowOff>91757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374736"/>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29845</xdr:rowOff>
    </xdr:from>
    <xdr:to>
      <xdr:col>77</xdr:col>
      <xdr:colOff>95250</xdr:colOff>
      <xdr:row>62</xdr:row>
      <xdr:rowOff>131445</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116222</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746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91757</xdr:rowOff>
    </xdr:from>
    <xdr:to>
      <xdr:col>72</xdr:col>
      <xdr:colOff>203200</xdr:colOff>
      <xdr:row>60</xdr:row>
      <xdr:rowOff>97790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378757"/>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13758</xdr:rowOff>
    </xdr:from>
    <xdr:to>
      <xdr:col>73</xdr:col>
      <xdr:colOff>44450</xdr:colOff>
      <xdr:row>62</xdr:row>
      <xdr:rowOff>115358</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100135</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73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59584</xdr:rowOff>
    </xdr:from>
    <xdr:to>
      <xdr:col>68</xdr:col>
      <xdr:colOff>152400</xdr:colOff>
      <xdr:row>60</xdr:row>
      <xdr:rowOff>97790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346584"/>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147003</xdr:rowOff>
    </xdr:from>
    <xdr:to>
      <xdr:col>68</xdr:col>
      <xdr:colOff>203200</xdr:colOff>
      <xdr:row>62</xdr:row>
      <xdr:rowOff>77153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61930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167111</xdr:rowOff>
    </xdr:from>
    <xdr:to>
      <xdr:col>64</xdr:col>
      <xdr:colOff>152400</xdr:colOff>
      <xdr:row>62</xdr:row>
      <xdr:rowOff>97261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82038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30904</xdr:rowOff>
    </xdr:from>
    <xdr:to>
      <xdr:col>81</xdr:col>
      <xdr:colOff>95250</xdr:colOff>
      <xdr:row>60</xdr:row>
      <xdr:rowOff>132504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1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47431</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6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36936</xdr:rowOff>
    </xdr:from>
    <xdr:to>
      <xdr:col>77</xdr:col>
      <xdr:colOff>95250</xdr:colOff>
      <xdr:row>60</xdr:row>
      <xdr:rowOff>138536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2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148713</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09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40957</xdr:rowOff>
    </xdr:from>
    <xdr:to>
      <xdr:col>73</xdr:col>
      <xdr:colOff>44450</xdr:colOff>
      <xdr:row>60</xdr:row>
      <xdr:rowOff>142557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32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152734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09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46990</xdr:rowOff>
    </xdr:from>
    <xdr:to>
      <xdr:col>68</xdr:col>
      <xdr:colOff>203200</xdr:colOff>
      <xdr:row>60</xdr:row>
      <xdr:rowOff>148590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158767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8784</xdr:rowOff>
    </xdr:from>
    <xdr:to>
      <xdr:col>64</xdr:col>
      <xdr:colOff>152400</xdr:colOff>
      <xdr:row>60</xdr:row>
      <xdr:rowOff>110384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2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120561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06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実質公債費比率は、</a:t>
          </a:r>
          <a:r>
            <a:rPr kumimoji="1" lang="ja-JP" altLang="en-US" sz="1100">
              <a:solidFill>
                <a:schemeClr val="tx1"/>
              </a:solidFill>
              <a:effectLst/>
              <a:latin typeface="+mn-lt"/>
              <a:ea typeface="+mn-ea"/>
              <a:cs typeface="+mn-cs"/>
            </a:rPr>
            <a:t>病院会計における退職手当債の償還に係る繰出金の減額や、市民税や固定資産税の収入増加に伴い標準財政規模が増加したため、単年度実質公債費比率は改善した。</a:t>
          </a:r>
          <a:r>
            <a:rPr kumimoji="1" lang="ja-JP" altLang="ja-JP" sz="1100">
              <a:solidFill>
                <a:schemeClr val="tx1"/>
              </a:solidFill>
              <a:effectLst/>
              <a:latin typeface="+mn-lt"/>
              <a:ea typeface="+mn-ea"/>
              <a:cs typeface="+mn-cs"/>
            </a:rPr>
            <a:t>実質公債費比率は３ヵ年平均で算出することから、</a:t>
          </a:r>
          <a:r>
            <a:rPr kumimoji="1" lang="ja-JP" altLang="en-US" sz="1100">
              <a:solidFill>
                <a:schemeClr val="tx1"/>
              </a:solidFill>
              <a:effectLst/>
              <a:latin typeface="+mn-lt"/>
              <a:ea typeface="+mn-ea"/>
              <a:cs typeface="+mn-cs"/>
            </a:rPr>
            <a:t>令和５年度の比率減少とあわせて、比率の高い令和２年度が算出の対象外となったため、昨年度</a:t>
          </a:r>
          <a:r>
            <a:rPr kumimoji="1" lang="ja-JP" altLang="ja-JP" sz="1100">
              <a:solidFill>
                <a:schemeClr val="tx1"/>
              </a:solidFill>
              <a:effectLst/>
              <a:latin typeface="+mn-lt"/>
              <a:ea typeface="+mn-ea"/>
              <a:cs typeface="+mn-cs"/>
            </a:rPr>
            <a:t>よりも</a:t>
          </a:r>
          <a:r>
            <a:rPr kumimoji="1" lang="en-US" altLang="ja-JP" sz="1100">
              <a:solidFill>
                <a:schemeClr val="tx1"/>
              </a:solidFill>
              <a:effectLst/>
              <a:latin typeface="+mn-lt"/>
              <a:ea typeface="+mn-ea"/>
              <a:cs typeface="+mn-cs"/>
            </a:rPr>
            <a:t>0.8</a:t>
          </a:r>
          <a:r>
            <a:rPr kumimoji="1" lang="ja-JP" altLang="ja-JP" sz="1100">
              <a:solidFill>
                <a:schemeClr val="tx1"/>
              </a:solidFill>
              <a:effectLst/>
              <a:latin typeface="+mn-lt"/>
              <a:ea typeface="+mn-ea"/>
              <a:cs typeface="+mn-cs"/>
            </a:rPr>
            <a:t>ポイント改善した。</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今後、守山市民ホール大規模改修など大規模事業は継続することから、財政改革プログラムに基づき、適切な財政運営に努める。</a:t>
          </a:r>
          <a:endParaRPr lang="ja-JP" altLang="ja-JP" sz="1400">
            <a:solidFill>
              <a:schemeClr val="tx1"/>
            </a:solidFill>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183884"/>
          <a:ext cx="0" cy="1573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103124</xdr:rowOff>
    </xdr:from>
    <xdr:to>
      <xdr:col>81</xdr:col>
      <xdr:colOff>44450</xdr:colOff>
      <xdr:row>39</xdr:row>
      <xdr:rowOff>8890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618224"/>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142511</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82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170434</xdr:rowOff>
    </xdr:from>
    <xdr:to>
      <xdr:col>81</xdr:col>
      <xdr:colOff>95250</xdr:colOff>
      <xdr:row>40</xdr:row>
      <xdr:rowOff>100584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8890</xdr:rowOff>
    </xdr:from>
    <xdr:to>
      <xdr:col>77</xdr:col>
      <xdr:colOff>44450</xdr:colOff>
      <xdr:row>39</xdr:row>
      <xdr:rowOff>28194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6954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8890</xdr:rowOff>
    </xdr:from>
    <xdr:to>
      <xdr:col>72</xdr:col>
      <xdr:colOff>203200</xdr:colOff>
      <xdr:row>39</xdr:row>
      <xdr:rowOff>28194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6954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75709</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122428</xdr:rowOff>
    </xdr:from>
    <xdr:to>
      <xdr:col>68</xdr:col>
      <xdr:colOff>152400</xdr:colOff>
      <xdr:row>39</xdr:row>
      <xdr:rowOff>8890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6375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141478</xdr:rowOff>
    </xdr:from>
    <xdr:to>
      <xdr:col>68</xdr:col>
      <xdr:colOff>203200</xdr:colOff>
      <xdr:row>40</xdr:row>
      <xdr:rowOff>71628</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56405</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91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75709</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52324</xdr:rowOff>
    </xdr:from>
    <xdr:to>
      <xdr:col>81</xdr:col>
      <xdr:colOff>95250</xdr:colOff>
      <xdr:row>38</xdr:row>
      <xdr:rowOff>153924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5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68851</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129540</xdr:rowOff>
    </xdr:from>
    <xdr:to>
      <xdr:col>77</xdr:col>
      <xdr:colOff>95250</xdr:colOff>
      <xdr:row>39</xdr:row>
      <xdr:rowOff>59690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69867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148844</xdr:rowOff>
    </xdr:from>
    <xdr:to>
      <xdr:col>73</xdr:col>
      <xdr:colOff>44450</xdr:colOff>
      <xdr:row>39</xdr:row>
      <xdr:rowOff>78994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6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89171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432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129540</xdr:rowOff>
    </xdr:from>
    <xdr:to>
      <xdr:col>68</xdr:col>
      <xdr:colOff>203200</xdr:colOff>
      <xdr:row>39</xdr:row>
      <xdr:rowOff>59690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69867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71628</xdr:rowOff>
    </xdr:from>
    <xdr:to>
      <xdr:col>64</xdr:col>
      <xdr:colOff>152400</xdr:colOff>
      <xdr:row>39</xdr:row>
      <xdr:rowOff>1778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11955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将来負担比率について、</a:t>
          </a:r>
          <a:r>
            <a:rPr kumimoji="1" lang="ja-JP" altLang="en-US" sz="1100">
              <a:solidFill>
                <a:schemeClr val="tx1"/>
              </a:solidFill>
              <a:effectLst/>
              <a:latin typeface="+mn-lt"/>
              <a:ea typeface="+mn-ea"/>
              <a:cs typeface="+mn-cs"/>
            </a:rPr>
            <a:t>新庁舎整備事業、立入公園整備事業、よしみ乳児保育園整備事業等による地方債残高の増加や下水道事業会計の企業債残高の増加による公営企業債等繰入見込額が増加したこと、また、新庁舎整備事業等への基金の取崩しや下水道事業債の減少等により基準財政需要額算入見込額が減少したことから将来負担額が</a:t>
          </a:r>
          <a:r>
            <a:rPr kumimoji="1" lang="ja-JP" altLang="ja-JP" sz="1100">
              <a:solidFill>
                <a:schemeClr val="tx1"/>
              </a:solidFill>
              <a:effectLst/>
              <a:latin typeface="+mn-lt"/>
              <a:ea typeface="+mn-ea"/>
              <a:cs typeface="+mn-cs"/>
            </a:rPr>
            <a:t>充当可能財源等</a:t>
          </a:r>
          <a:r>
            <a:rPr kumimoji="1" lang="ja-JP" altLang="en-US" sz="1100">
              <a:solidFill>
                <a:schemeClr val="tx1"/>
              </a:solidFill>
              <a:effectLst/>
              <a:latin typeface="+mn-lt"/>
              <a:ea typeface="+mn-ea"/>
              <a:cs typeface="+mn-cs"/>
            </a:rPr>
            <a:t>を</a:t>
          </a:r>
          <a:r>
            <a:rPr kumimoji="1" lang="ja-JP" altLang="ja-JP" sz="1100">
              <a:solidFill>
                <a:schemeClr val="tx1"/>
              </a:solidFill>
              <a:effectLst/>
              <a:latin typeface="+mn-lt"/>
              <a:ea typeface="+mn-ea"/>
              <a:cs typeface="+mn-cs"/>
            </a:rPr>
            <a:t>上回る結果となり、将来負担比率は</a:t>
          </a:r>
          <a:r>
            <a:rPr kumimoji="1" lang="ja-JP" altLang="en-US" sz="1100">
              <a:solidFill>
                <a:schemeClr val="tx1"/>
              </a:solidFill>
              <a:effectLst/>
              <a:latin typeface="+mn-lt"/>
              <a:ea typeface="+mn-ea"/>
              <a:cs typeface="+mn-cs"/>
            </a:rPr>
            <a:t>比率無し</a:t>
          </a:r>
          <a:r>
            <a:rPr kumimoji="1" lang="ja-JP" altLang="ja-JP" sz="1100">
              <a:solidFill>
                <a:schemeClr val="tx1"/>
              </a:solidFill>
              <a:effectLst/>
              <a:latin typeface="+mn-lt"/>
              <a:ea typeface="+mn-ea"/>
              <a:cs typeface="+mn-cs"/>
            </a:rPr>
            <a:t>から</a:t>
          </a:r>
          <a:r>
            <a:rPr kumimoji="1" lang="en-US" altLang="ja-JP" sz="1100">
              <a:solidFill>
                <a:schemeClr val="tx1"/>
              </a:solidFill>
              <a:effectLst/>
              <a:latin typeface="+mn-lt"/>
              <a:ea typeface="+mn-ea"/>
              <a:cs typeface="+mn-cs"/>
            </a:rPr>
            <a:t>13.4</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に</a:t>
          </a:r>
          <a:r>
            <a:rPr kumimoji="1" lang="ja-JP" altLang="en-US" sz="1100">
              <a:solidFill>
                <a:schemeClr val="tx1"/>
              </a:solidFill>
              <a:effectLst/>
              <a:latin typeface="+mn-lt"/>
              <a:ea typeface="+mn-ea"/>
              <a:cs typeface="+mn-cs"/>
            </a:rPr>
            <a:t>悪化</a:t>
          </a:r>
          <a:r>
            <a:rPr kumimoji="1" lang="ja-JP" altLang="ja-JP" sz="1100">
              <a:solidFill>
                <a:schemeClr val="tx1"/>
              </a:solidFill>
              <a:effectLst/>
              <a:latin typeface="+mn-lt"/>
              <a:ea typeface="+mn-ea"/>
              <a:cs typeface="+mn-cs"/>
            </a:rPr>
            <a:t>した。今後も、公共施設の長寿命化対策等で起債発行や基金取り崩しは継続することから、財政改革プログラムに基づき、適切な財政運営に努める。</a:t>
          </a:r>
          <a:endParaRPr lang="ja-JP" altLang="ja-JP" sz="1400">
            <a:solidFill>
              <a:schemeClr val="tx1"/>
            </a:solidFill>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40822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78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40822</xdr:rowOff>
    </xdr:from>
    <xdr:to>
      <xdr:col>81</xdr:col>
      <xdr:colOff>133350</xdr:colOff>
      <xdr:row>22</xdr:row>
      <xdr:rowOff>40822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8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164996</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223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148469</xdr:rowOff>
    </xdr:from>
    <xdr:to>
      <xdr:col>81</xdr:col>
      <xdr:colOff>95250</xdr:colOff>
      <xdr:row>14</xdr:row>
      <xdr:rowOff>78619</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7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13</xdr:row>
      <xdr:rowOff>86662</xdr:rowOff>
    </xdr:from>
    <xdr:to>
      <xdr:col>72</xdr:col>
      <xdr:colOff>203200</xdr:colOff>
      <xdr:row>13</xdr:row>
      <xdr:rowOff>138369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4401800" y="2315512"/>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8043</xdr:rowOff>
    </xdr:from>
    <xdr:to>
      <xdr:col>77</xdr:col>
      <xdr:colOff>95250</xdr:colOff>
      <xdr:row>14</xdr:row>
      <xdr:rowOff>109643</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119820</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177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68943</xdr:rowOff>
    </xdr:from>
    <xdr:to>
      <xdr:col>73</xdr:col>
      <xdr:colOff>44450</xdr:colOff>
      <xdr:row>14</xdr:row>
      <xdr:rowOff>170543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155320</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55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150525</xdr:rowOff>
    </xdr:from>
    <xdr:to>
      <xdr:col>68</xdr:col>
      <xdr:colOff>203200</xdr:colOff>
      <xdr:row>15</xdr:row>
      <xdr:rowOff>80675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65452</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63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155121</xdr:rowOff>
    </xdr:from>
    <xdr:to>
      <xdr:col>64</xdr:col>
      <xdr:colOff>152400</xdr:colOff>
      <xdr:row>15</xdr:row>
      <xdr:rowOff>85271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95448</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16087</xdr:rowOff>
    </xdr:from>
    <xdr:to>
      <xdr:col>81</xdr:col>
      <xdr:colOff>95250</xdr:colOff>
      <xdr:row>14</xdr:row>
      <xdr:rowOff>117687</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41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159614</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388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87569</xdr:rowOff>
    </xdr:from>
    <xdr:to>
      <xdr:col>73</xdr:col>
      <xdr:colOff>44450</xdr:colOff>
      <xdr:row>14</xdr:row>
      <xdr:rowOff>17719</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5240000" y="231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27896</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208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35862</xdr:rowOff>
    </xdr:from>
    <xdr:to>
      <xdr:col>68</xdr:col>
      <xdr:colOff>203200</xdr:colOff>
      <xdr:row>13</xdr:row>
      <xdr:rowOff>137462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226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147639</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203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85,856
84,710
55.73
38,122,791
37,319,134
655,232
19,007,150
35,830,754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rgbClr val="FF0000"/>
              </a:solidFill>
              <a:effectLst/>
              <a:latin typeface="+mn-lt"/>
              <a:ea typeface="+mn-ea"/>
              <a:cs typeface="+mn-cs"/>
            </a:rPr>
            <a:t>　</a:t>
          </a:r>
          <a:r>
            <a:rPr kumimoji="1" lang="ja-JP" altLang="ja-JP" sz="1200" b="0" i="0" baseline="0">
              <a:solidFill>
                <a:schemeClr val="tx1"/>
              </a:solidFill>
              <a:effectLst/>
              <a:latin typeface="+mn-lt"/>
              <a:ea typeface="+mn-ea"/>
              <a:cs typeface="+mn-cs"/>
            </a:rPr>
            <a:t>人件費に係る経常収支比率は、</a:t>
          </a:r>
          <a:r>
            <a:rPr kumimoji="1" lang="ja-JP" altLang="en-US" sz="1200" b="0" i="0" baseline="0">
              <a:solidFill>
                <a:schemeClr val="tx1"/>
              </a:solidFill>
              <a:effectLst/>
              <a:latin typeface="+mn-lt"/>
              <a:ea typeface="+mn-ea"/>
              <a:cs typeface="+mn-cs"/>
            </a:rPr>
            <a:t>正規職員の増や人事院勧告に基づく給料増額、会計年度任用職員の増等により、比率としては増となった。</a:t>
          </a:r>
          <a:endParaRPr kumimoji="1" lang="en-US" altLang="ja-JP" sz="1200" b="0" i="0" baseline="0">
            <a:solidFill>
              <a:schemeClr val="tx1"/>
            </a:solidFill>
            <a:effectLst/>
            <a:latin typeface="+mn-lt"/>
            <a:ea typeface="+mn-ea"/>
            <a:cs typeface="+mn-cs"/>
          </a:endParaRPr>
        </a:p>
        <a:p>
          <a:pPr eaLnBrk="1" fontAlgn="auto" latinLnBrk="0" hangingPunct="1"/>
          <a:r>
            <a:rPr kumimoji="1" lang="ja-JP" altLang="en-US" sz="1200" b="0" i="0" baseline="0">
              <a:solidFill>
                <a:schemeClr val="tx1"/>
              </a:solidFill>
              <a:effectLst/>
              <a:latin typeface="+mn-lt"/>
              <a:ea typeface="+mn-ea"/>
              <a:cs typeface="+mn-cs"/>
            </a:rPr>
            <a:t>　類似団体の平均を上回っていることから、</a:t>
          </a:r>
          <a:r>
            <a:rPr kumimoji="1" lang="ja-JP" altLang="ja-JP" sz="1200" b="0" i="0" baseline="0">
              <a:solidFill>
                <a:schemeClr val="tx1"/>
              </a:solidFill>
              <a:effectLst/>
              <a:latin typeface="+mn-lt"/>
              <a:ea typeface="+mn-ea"/>
              <a:cs typeface="+mn-cs"/>
            </a:rPr>
            <a:t>今後、定員適正化計画に基づき、計画的に職員数の管理を行い、人件費が過大にならないよう努めていく。</a:t>
          </a:r>
          <a:endParaRPr lang="ja-JP" altLang="ja-JP" sz="1400">
            <a:solidFill>
              <a:schemeClr val="tx1"/>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63319</xdr:rowOff>
    </xdr:from>
    <xdr:to>
      <xdr:col>24</xdr:col>
      <xdr:colOff>25400</xdr:colOff>
      <xdr:row>40</xdr:row>
      <xdr:rowOff>136797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108874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136797</xdr:rowOff>
    </xdr:from>
    <xdr:to>
      <xdr:col>24</xdr:col>
      <xdr:colOff>114300</xdr:colOff>
      <xdr:row>40</xdr:row>
      <xdr:rowOff>136797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149696</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63319</xdr:rowOff>
    </xdr:from>
    <xdr:to>
      <xdr:col>24</xdr:col>
      <xdr:colOff>114300</xdr:colOff>
      <xdr:row>33</xdr:row>
      <xdr:rowOff>63319</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51889</xdr:rowOff>
    </xdr:from>
    <xdr:to>
      <xdr:col>24</xdr:col>
      <xdr:colOff>25400</xdr:colOff>
      <xdr:row>36</xdr:row>
      <xdr:rowOff>130266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24089"/>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156408</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85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139881</xdr:rowOff>
    </xdr:from>
    <xdr:to>
      <xdr:col>24</xdr:col>
      <xdr:colOff>76200</xdr:colOff>
      <xdr:row>36</xdr:row>
      <xdr:rowOff>70031</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51889</xdr:rowOff>
    </xdr:from>
    <xdr:to>
      <xdr:col>19</xdr:col>
      <xdr:colOff>187325</xdr:colOff>
      <xdr:row>36</xdr:row>
      <xdr:rowOff>110672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224089"/>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146413</xdr:rowOff>
    </xdr:from>
    <xdr:to>
      <xdr:col>20</xdr:col>
      <xdr:colOff>38100</xdr:colOff>
      <xdr:row>36</xdr:row>
      <xdr:rowOff>76563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86740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16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110672</xdr:rowOff>
    </xdr:from>
    <xdr:to>
      <xdr:col>15</xdr:col>
      <xdr:colOff>98425</xdr:colOff>
      <xdr:row>37</xdr:row>
      <xdr:rowOff>4536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282872"/>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6169</xdr:rowOff>
    </xdr:from>
    <xdr:to>
      <xdr:col>11</xdr:col>
      <xdr:colOff>9525</xdr:colOff>
      <xdr:row>37</xdr:row>
      <xdr:rowOff>4536</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178369"/>
          <a:ext cx="889000" cy="16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40277</xdr:rowOff>
    </xdr:from>
    <xdr:to>
      <xdr:col>11</xdr:col>
      <xdr:colOff>60325</xdr:colOff>
      <xdr:row>36</xdr:row>
      <xdr:rowOff>141877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1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152054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81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48442</xdr:rowOff>
    </xdr:from>
    <xdr:to>
      <xdr:col>6</xdr:col>
      <xdr:colOff>171450</xdr:colOff>
      <xdr:row>35</xdr:row>
      <xdr:rowOff>150042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160219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1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79466</xdr:rowOff>
    </xdr:from>
    <xdr:to>
      <xdr:col>24</xdr:col>
      <xdr:colOff>76200</xdr:colOff>
      <xdr:row>37</xdr:row>
      <xdr:rowOff>9616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5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51543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23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1089</xdr:rowOff>
    </xdr:from>
    <xdr:to>
      <xdr:col>20</xdr:col>
      <xdr:colOff>38100</xdr:colOff>
      <xdr:row>36</xdr:row>
      <xdr:rowOff>102689</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7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87466</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59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59872</xdr:rowOff>
    </xdr:from>
    <xdr:to>
      <xdr:col>15</xdr:col>
      <xdr:colOff>149225</xdr:colOff>
      <xdr:row>36</xdr:row>
      <xdr:rowOff>161472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146249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125186</xdr:rowOff>
    </xdr:from>
    <xdr:to>
      <xdr:col>11</xdr:col>
      <xdr:colOff>60325</xdr:colOff>
      <xdr:row>37</xdr:row>
      <xdr:rowOff>55336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40113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8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126819</xdr:rowOff>
    </xdr:from>
    <xdr:to>
      <xdr:col>6</xdr:col>
      <xdr:colOff>171450</xdr:colOff>
      <xdr:row>36</xdr:row>
      <xdr:rowOff>56969</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2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41746</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rgbClr val="FF0000"/>
              </a:solidFill>
              <a:effectLst/>
              <a:latin typeface="+mn-lt"/>
              <a:ea typeface="+mn-ea"/>
              <a:cs typeface="+mn-cs"/>
            </a:rPr>
            <a:t>　</a:t>
          </a:r>
          <a:r>
            <a:rPr kumimoji="1" lang="ja-JP" altLang="ja-JP" sz="1200">
              <a:solidFill>
                <a:schemeClr val="tx1"/>
              </a:solidFill>
              <a:effectLst/>
              <a:latin typeface="+mn-lt"/>
              <a:ea typeface="+mn-ea"/>
              <a:cs typeface="+mn-cs"/>
            </a:rPr>
            <a:t>物件費</a:t>
          </a:r>
          <a:r>
            <a:rPr kumimoji="1" lang="ja-JP" altLang="en-US" sz="1200">
              <a:solidFill>
                <a:schemeClr val="tx1"/>
              </a:solidFill>
              <a:effectLst/>
              <a:latin typeface="+mn-lt"/>
              <a:ea typeface="+mn-ea"/>
              <a:cs typeface="+mn-cs"/>
            </a:rPr>
            <a:t>に係る経常収支比率は</a:t>
          </a:r>
          <a:r>
            <a:rPr kumimoji="1" lang="ja-JP" altLang="ja-JP" sz="1200">
              <a:solidFill>
                <a:schemeClr val="tx1"/>
              </a:solidFill>
              <a:effectLst/>
              <a:latin typeface="+mn-lt"/>
              <a:ea typeface="+mn-ea"/>
              <a:cs typeface="+mn-cs"/>
            </a:rPr>
            <a:t>、</a:t>
          </a:r>
          <a:r>
            <a:rPr kumimoji="1" lang="ja-JP" altLang="en-US" sz="1200">
              <a:solidFill>
                <a:schemeClr val="tx1"/>
              </a:solidFill>
              <a:effectLst/>
              <a:latin typeface="+mn-lt"/>
              <a:ea typeface="+mn-ea"/>
              <a:cs typeface="+mn-cs"/>
            </a:rPr>
            <a:t>新庁舎整備による庁舎維持管理費の増、また、ふるさと守山応援基金繰入金の減による教育情報化推進事業費の増などにより、比率としては増となった。</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　</a:t>
          </a:r>
          <a:r>
            <a:rPr kumimoji="1" lang="ja-JP" altLang="ja-JP" sz="1200">
              <a:solidFill>
                <a:schemeClr val="tx1"/>
              </a:solidFill>
              <a:effectLst/>
              <a:latin typeface="+mn-lt"/>
              <a:ea typeface="+mn-ea"/>
              <a:cs typeface="+mn-cs"/>
            </a:rPr>
            <a:t>類似団体の平均を上回っており、今後においても、財政改革プログラムに基づいて、引き続き徹底した歳出削減に努める。</a:t>
          </a:r>
          <a:endParaRPr lang="ja-JP" altLang="ja-JP" sz="1600">
            <a:solidFill>
              <a:schemeClr val="tx1"/>
            </a:solidFill>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119380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91457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2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119380</xdr:rowOff>
    </xdr:from>
    <xdr:to>
      <xdr:col>82</xdr:col>
      <xdr:colOff>196850</xdr:colOff>
      <xdr:row>20</xdr:row>
      <xdr:rowOff>119380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4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xdr:rowOff>
    </xdr:from>
    <xdr:to>
      <xdr:col>82</xdr:col>
      <xdr:colOff>107950</xdr:colOff>
      <xdr:row>16</xdr:row>
      <xdr:rowOff>104140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74828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96537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96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168910</xdr:rowOff>
    </xdr:from>
    <xdr:to>
      <xdr:col>78</xdr:col>
      <xdr:colOff>69850</xdr:colOff>
      <xdr:row>16</xdr:row>
      <xdr:rowOff>5080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40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41910</xdr:rowOff>
    </xdr:from>
    <xdr:to>
      <xdr:col>78</xdr:col>
      <xdr:colOff>120650</xdr:colOff>
      <xdr:row>15</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153687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3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168910</xdr:rowOff>
    </xdr:from>
    <xdr:to>
      <xdr:col>73</xdr:col>
      <xdr:colOff>180975</xdr:colOff>
      <xdr:row>16</xdr:row>
      <xdr:rowOff>35560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7406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35560</xdr:rowOff>
    </xdr:from>
    <xdr:to>
      <xdr:col>69</xdr:col>
      <xdr:colOff>92075</xdr:colOff>
      <xdr:row>16</xdr:row>
      <xdr:rowOff>96520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787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26670</xdr:rowOff>
    </xdr:from>
    <xdr:to>
      <xdr:col>69</xdr:col>
      <xdr:colOff>142875</xdr:colOff>
      <xdr:row>15</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50817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25417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125730</xdr:rowOff>
    </xdr:from>
    <xdr:to>
      <xdr:col>78</xdr:col>
      <xdr:colOff>120650</xdr:colOff>
      <xdr:row>16</xdr:row>
      <xdr:rowOff>55880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40657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78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118110</xdr:rowOff>
    </xdr:from>
    <xdr:to>
      <xdr:col>74</xdr:col>
      <xdr:colOff>31750</xdr:colOff>
      <xdr:row>16</xdr:row>
      <xdr:rowOff>48260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33037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156210</xdr:rowOff>
    </xdr:from>
    <xdr:to>
      <xdr:col>69</xdr:col>
      <xdr:colOff>142875</xdr:colOff>
      <xdr:row>16</xdr:row>
      <xdr:rowOff>86360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71137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132097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200">
              <a:solidFill>
                <a:schemeClr val="tx1"/>
              </a:solidFill>
              <a:effectLst/>
              <a:latin typeface="+mn-lt"/>
              <a:ea typeface="+mn-ea"/>
              <a:cs typeface="+mn-cs"/>
            </a:rPr>
            <a:t>扶助費に係る経常収支比率は、</a:t>
          </a:r>
          <a:r>
            <a:rPr kumimoji="1" lang="ja-JP" altLang="en-US" sz="1200">
              <a:solidFill>
                <a:schemeClr val="tx1"/>
              </a:solidFill>
              <a:effectLst/>
              <a:latin typeface="+mn-lt"/>
              <a:ea typeface="+mn-ea"/>
              <a:cs typeface="+mn-cs"/>
            </a:rPr>
            <a:t>福祉医療助成事業の対象者拡充や生活保護費の受給対象者の増等により、比率としては増となった。</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　</a:t>
          </a:r>
          <a:r>
            <a:rPr kumimoji="1" lang="ja-JP" altLang="ja-JP" sz="1200">
              <a:solidFill>
                <a:schemeClr val="tx1"/>
              </a:solidFill>
              <a:effectLst/>
              <a:latin typeface="+mn-lt"/>
              <a:ea typeface="+mn-ea"/>
              <a:cs typeface="+mn-cs"/>
            </a:rPr>
            <a:t>類似団体の平均を上回っていることから、今後においても、人口増加が見込まれる中、施策の重点化を図り経費の抑制に努める。</a:t>
          </a:r>
          <a:endParaRPr lang="ja-JP" altLang="ja-JP" sz="1400">
            <a:solidFill>
              <a:schemeClr val="tx1"/>
            </a:solidFill>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37193</xdr:rowOff>
    </xdr:from>
    <xdr:to>
      <xdr:col>24</xdr:col>
      <xdr:colOff>25400</xdr:colOff>
      <xdr:row>61</xdr:row>
      <xdr:rowOff>37193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152743"/>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37193</xdr:rowOff>
    </xdr:from>
    <xdr:to>
      <xdr:col>19</xdr:col>
      <xdr:colOff>187325</xdr:colOff>
      <xdr:row>59</xdr:row>
      <xdr:rowOff>118835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1527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118835</xdr:rowOff>
    </xdr:from>
    <xdr:to>
      <xdr:col>15</xdr:col>
      <xdr:colOff>98425</xdr:colOff>
      <xdr:row>59</xdr:row>
      <xdr:rowOff>151493</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2343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166007</xdr:rowOff>
    </xdr:from>
    <xdr:to>
      <xdr:col>15</xdr:col>
      <xdr:colOff>149225</xdr:colOff>
      <xdr:row>56</xdr:row>
      <xdr:rowOff>96157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106334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151493</xdr:rowOff>
    </xdr:from>
    <xdr:to>
      <xdr:col>11</xdr:col>
      <xdr:colOff>9525</xdr:colOff>
      <xdr:row>60</xdr:row>
      <xdr:rowOff>159657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2670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92528</xdr:rowOff>
    </xdr:from>
    <xdr:to>
      <xdr:col>11</xdr:col>
      <xdr:colOff>60325</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32855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35378</xdr:rowOff>
    </xdr:from>
    <xdr:to>
      <xdr:col>6</xdr:col>
      <xdr:colOff>171450</xdr:colOff>
      <xdr:row>57</xdr:row>
      <xdr:rowOff>136978</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147155</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157843</xdr:rowOff>
    </xdr:from>
    <xdr:to>
      <xdr:col>24</xdr:col>
      <xdr:colOff>76200</xdr:colOff>
      <xdr:row>61</xdr:row>
      <xdr:rowOff>87993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4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129920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157843</xdr:rowOff>
    </xdr:from>
    <xdr:to>
      <xdr:col>20</xdr:col>
      <xdr:colOff>38100</xdr:colOff>
      <xdr:row>59</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72770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88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68035</xdr:rowOff>
    </xdr:from>
    <xdr:to>
      <xdr:col>15</xdr:col>
      <xdr:colOff>149225</xdr:colOff>
      <xdr:row>59</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154412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100693</xdr:rowOff>
    </xdr:from>
    <xdr:to>
      <xdr:col>11</xdr:col>
      <xdr:colOff>60325</xdr:colOff>
      <xdr:row>60</xdr:row>
      <xdr:rowOff>30843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15620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108857</xdr:rowOff>
    </xdr:from>
    <xdr:to>
      <xdr:col>6</xdr:col>
      <xdr:colOff>171450</xdr:colOff>
      <xdr:row>61</xdr:row>
      <xdr:rowOff>39007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9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23784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48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mn-lt"/>
              <a:ea typeface="+mn-ea"/>
              <a:cs typeface="+mn-cs"/>
            </a:rPr>
            <a:t>　その他に係る経費の主なものは、繰出金や維持補修費等が該当するが、</a:t>
          </a:r>
          <a:r>
            <a:rPr kumimoji="1" lang="en-US" altLang="ja-JP" sz="1200">
              <a:solidFill>
                <a:schemeClr val="tx1"/>
              </a:solidFill>
              <a:effectLst/>
              <a:latin typeface="+mn-lt"/>
              <a:ea typeface="+mn-ea"/>
              <a:cs typeface="+mn-cs"/>
            </a:rPr>
            <a:t>H28</a:t>
          </a:r>
          <a:r>
            <a:rPr kumimoji="1" lang="ja-JP" altLang="ja-JP" sz="1200">
              <a:solidFill>
                <a:schemeClr val="tx1"/>
              </a:solidFill>
              <a:effectLst/>
              <a:latin typeface="+mn-lt"/>
              <a:ea typeface="+mn-ea"/>
              <a:cs typeface="+mn-cs"/>
            </a:rPr>
            <a:t>に下水道事業会計が特別会計から企業会計に移行したことにより、性質が繰出金から補助費へ振り替わって以降、ほぼ横ばいとなっている。</a:t>
          </a:r>
          <a:endParaRPr lang="ja-JP" altLang="ja-JP" sz="1600">
            <a:solidFill>
              <a:schemeClr val="tx1"/>
            </a:solidFill>
            <a:effectLst/>
          </a:endParaRPr>
        </a:p>
        <a:p>
          <a:r>
            <a:rPr kumimoji="1" lang="ja-JP" altLang="ja-JP" sz="1200">
              <a:solidFill>
                <a:schemeClr val="tx1"/>
              </a:solidFill>
              <a:effectLst/>
              <a:latin typeface="+mn-lt"/>
              <a:ea typeface="+mn-ea"/>
              <a:cs typeface="+mn-cs"/>
            </a:rPr>
            <a:t>　現状は、類似団体の平均を下回っているものの、他会計等の運営も含めて、経費削減の意識をもって取り組む必要がある。</a:t>
          </a:r>
          <a:endParaRPr lang="ja-JP" altLang="ja-JP" sz="1600">
            <a:solidFill>
              <a:schemeClr val="tx1"/>
            </a:solidFill>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50800</xdr:rowOff>
    </xdr:from>
    <xdr:to>
      <xdr:col>82</xdr:col>
      <xdr:colOff>107950</xdr:colOff>
      <xdr:row>60</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66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137177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50800</xdr:rowOff>
    </xdr:from>
    <xdr:to>
      <xdr:col>82</xdr:col>
      <xdr:colOff>196850</xdr:colOff>
      <xdr:row>52</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57150</xdr:rowOff>
    </xdr:from>
    <xdr:to>
      <xdr:col>82</xdr:col>
      <xdr:colOff>107950</xdr:colOff>
      <xdr:row>55</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4869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57150</xdr:rowOff>
    </xdr:from>
    <xdr:to>
      <xdr:col>78</xdr:col>
      <xdr:colOff>69850</xdr:colOff>
      <xdr:row>55</xdr:row>
      <xdr:rowOff>57150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486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57150</xdr:rowOff>
    </xdr:from>
    <xdr:to>
      <xdr:col>73</xdr:col>
      <xdr:colOff>180975</xdr:colOff>
      <xdr:row>55</xdr:row>
      <xdr:rowOff>107950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486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107950</xdr:rowOff>
    </xdr:from>
    <xdr:to>
      <xdr:col>69</xdr:col>
      <xdr:colOff>92075</xdr:colOff>
      <xdr:row>55</xdr:row>
      <xdr:rowOff>133350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537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111777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6350</xdr:rowOff>
    </xdr:from>
    <xdr:to>
      <xdr:col>78</xdr:col>
      <xdr:colOff>120650</xdr:colOff>
      <xdr:row>55</xdr:row>
      <xdr:rowOff>107950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118127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0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6350</xdr:rowOff>
    </xdr:from>
    <xdr:to>
      <xdr:col>74</xdr:col>
      <xdr:colOff>31750</xdr:colOff>
      <xdr:row>55</xdr:row>
      <xdr:rowOff>107950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118127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20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57150</xdr:rowOff>
    </xdr:from>
    <xdr:to>
      <xdr:col>69</xdr:col>
      <xdr:colOff>142875</xdr:colOff>
      <xdr:row>55</xdr:row>
      <xdr:rowOff>158750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168927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82550</xdr:rowOff>
    </xdr:from>
    <xdr:to>
      <xdr:col>65</xdr:col>
      <xdr:colOff>53975</xdr:colOff>
      <xdr:row>56</xdr:row>
      <xdr:rowOff>12700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22877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mn-lt"/>
              <a:ea typeface="+mn-ea"/>
              <a:cs typeface="+mn-cs"/>
            </a:rPr>
            <a:t>　補助費に</a:t>
          </a:r>
          <a:r>
            <a:rPr kumimoji="1" lang="ja-JP" altLang="en-US" sz="1200">
              <a:solidFill>
                <a:schemeClr val="tx1"/>
              </a:solidFill>
              <a:effectLst/>
              <a:latin typeface="+mn-lt"/>
              <a:ea typeface="+mn-ea"/>
              <a:cs typeface="+mn-cs"/>
            </a:rPr>
            <a:t>係る経常収支比率</a:t>
          </a:r>
          <a:r>
            <a:rPr kumimoji="1" lang="ja-JP" altLang="ja-JP" sz="1200">
              <a:solidFill>
                <a:schemeClr val="tx1"/>
              </a:solidFill>
              <a:effectLst/>
              <a:latin typeface="+mn-lt"/>
              <a:ea typeface="+mn-ea"/>
              <a:cs typeface="+mn-cs"/>
            </a:rPr>
            <a:t>は、下水道会計繰出金</a:t>
          </a:r>
          <a:r>
            <a:rPr kumimoji="1" lang="ja-JP" altLang="en-US" sz="1200">
              <a:solidFill>
                <a:schemeClr val="tx1"/>
              </a:solidFill>
              <a:effectLst/>
              <a:latin typeface="+mn-lt"/>
              <a:ea typeface="+mn-ea"/>
              <a:cs typeface="+mn-cs"/>
            </a:rPr>
            <a:t>の減や一部事務組合等に対する負担金の減等により、比率としては減となった。</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　現状は</a:t>
          </a:r>
          <a:r>
            <a:rPr kumimoji="1" lang="ja-JP" altLang="ja-JP" sz="1200">
              <a:solidFill>
                <a:schemeClr val="tx1"/>
              </a:solidFill>
              <a:effectLst/>
              <a:latin typeface="+mn-lt"/>
              <a:ea typeface="+mn-ea"/>
              <a:cs typeface="+mn-cs"/>
            </a:rPr>
            <a:t>類似団体の平均を下回</a:t>
          </a:r>
          <a:r>
            <a:rPr kumimoji="1" lang="ja-JP" altLang="en-US" sz="1200">
              <a:solidFill>
                <a:schemeClr val="tx1"/>
              </a:solidFill>
              <a:effectLst/>
              <a:latin typeface="+mn-lt"/>
              <a:ea typeface="+mn-ea"/>
              <a:cs typeface="+mn-cs"/>
            </a:rPr>
            <a:t>っているが</a:t>
          </a:r>
          <a:r>
            <a:rPr kumimoji="1" lang="ja-JP" altLang="ja-JP" sz="1200">
              <a:solidFill>
                <a:schemeClr val="tx1"/>
              </a:solidFill>
              <a:effectLst/>
              <a:latin typeface="+mn-lt"/>
              <a:ea typeface="+mn-ea"/>
              <a:cs typeface="+mn-cs"/>
            </a:rPr>
            <a:t>、引き続き、事業の縮小や統廃合などの見直しを行い、経費削減に努める。</a:t>
          </a:r>
          <a:endParaRPr lang="ja-JP" altLang="ja-JP" sz="1600">
            <a:solidFill>
              <a:schemeClr val="tx1"/>
            </a:solidFill>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131572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515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72136</xdr:rowOff>
    </xdr:from>
    <xdr:to>
      <xdr:col>82</xdr:col>
      <xdr:colOff>107950</xdr:colOff>
      <xdr:row>36</xdr:row>
      <xdr:rowOff>76708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443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76708</xdr:rowOff>
    </xdr:from>
    <xdr:to>
      <xdr:col>78</xdr:col>
      <xdr:colOff>69850</xdr:colOff>
      <xdr:row>36</xdr:row>
      <xdr:rowOff>85852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2489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9415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5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85852</xdr:rowOff>
    </xdr:from>
    <xdr:to>
      <xdr:col>73</xdr:col>
      <xdr:colOff>180975</xdr:colOff>
      <xdr:row>36</xdr:row>
      <xdr:rowOff>113284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2580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36</xdr:row>
      <xdr:rowOff>131572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2854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23131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37863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3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25908</xdr:rowOff>
    </xdr:from>
    <xdr:to>
      <xdr:col>78</xdr:col>
      <xdr:colOff>120650</xdr:colOff>
      <xdr:row>36</xdr:row>
      <xdr:rowOff>127508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137685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35052</xdr:rowOff>
    </xdr:from>
    <xdr:to>
      <xdr:col>74</xdr:col>
      <xdr:colOff>31750</xdr:colOff>
      <xdr:row>36</xdr:row>
      <xdr:rowOff>136652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146829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62484</xdr:rowOff>
    </xdr:from>
    <xdr:to>
      <xdr:col>69</xdr:col>
      <xdr:colOff>142875</xdr:colOff>
      <xdr:row>36</xdr:row>
      <xdr:rowOff>164084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rgbClr val="FF0000"/>
              </a:solidFill>
              <a:effectLst/>
              <a:latin typeface="+mn-lt"/>
              <a:ea typeface="+mn-ea"/>
              <a:cs typeface="+mn-cs"/>
            </a:rPr>
            <a:t>　</a:t>
          </a:r>
          <a:r>
            <a:rPr kumimoji="1" lang="ja-JP" altLang="ja-JP" sz="1200">
              <a:solidFill>
                <a:schemeClr val="tx1"/>
              </a:solidFill>
              <a:effectLst/>
              <a:latin typeface="+mn-lt"/>
              <a:ea typeface="+mn-ea"/>
              <a:cs typeface="+mn-cs"/>
            </a:rPr>
            <a:t>公債費に</a:t>
          </a:r>
          <a:r>
            <a:rPr kumimoji="1" lang="ja-JP" altLang="en-US" sz="1200">
              <a:solidFill>
                <a:schemeClr val="tx1"/>
              </a:solidFill>
              <a:effectLst/>
              <a:latin typeface="+mn-lt"/>
              <a:ea typeface="+mn-ea"/>
              <a:cs typeface="+mn-cs"/>
            </a:rPr>
            <a:t>係る経常収支比率は</a:t>
          </a:r>
          <a:r>
            <a:rPr kumimoji="1" lang="ja-JP" altLang="ja-JP" sz="1200">
              <a:solidFill>
                <a:schemeClr val="tx1"/>
              </a:solidFill>
              <a:effectLst/>
              <a:latin typeface="+mn-lt"/>
              <a:ea typeface="+mn-ea"/>
              <a:cs typeface="+mn-cs"/>
            </a:rPr>
            <a:t>、過去に発行した市債の元金償還の開始等により、元金償還金が昨年度より増となった</a:t>
          </a:r>
          <a:r>
            <a:rPr kumimoji="1" lang="ja-JP" altLang="en-US" sz="1200">
              <a:solidFill>
                <a:schemeClr val="tx1"/>
              </a:solidFill>
              <a:effectLst/>
              <a:latin typeface="+mn-lt"/>
              <a:ea typeface="+mn-ea"/>
              <a:cs typeface="+mn-cs"/>
            </a:rPr>
            <a:t>ため</a:t>
          </a:r>
          <a:r>
            <a:rPr kumimoji="1" lang="ja-JP" altLang="ja-JP" sz="1200">
              <a:solidFill>
                <a:schemeClr val="tx1"/>
              </a:solidFill>
              <a:effectLst/>
              <a:latin typeface="+mn-lt"/>
              <a:ea typeface="+mn-ea"/>
              <a:cs typeface="+mn-cs"/>
            </a:rPr>
            <a:t>、</a:t>
          </a:r>
          <a:r>
            <a:rPr kumimoji="1" lang="ja-JP" altLang="en-US" sz="1200">
              <a:solidFill>
                <a:schemeClr val="tx1"/>
              </a:solidFill>
              <a:effectLst/>
              <a:latin typeface="+mn-lt"/>
              <a:ea typeface="+mn-ea"/>
              <a:cs typeface="+mn-cs"/>
            </a:rPr>
            <a:t>比率としては増となった。</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　</a:t>
          </a:r>
          <a:r>
            <a:rPr kumimoji="1" lang="ja-JP" altLang="ja-JP" sz="1200">
              <a:solidFill>
                <a:schemeClr val="tx1"/>
              </a:solidFill>
              <a:effectLst/>
              <a:latin typeface="+mn-lt"/>
              <a:ea typeface="+mn-ea"/>
              <a:cs typeface="+mn-cs"/>
            </a:rPr>
            <a:t>現状は類似団体の平均を下回っているが、今後公共施設の長寿命化対策の実施に伴い、地方債の発行は増となることから、財政改革プログラムに基づき、適正な財政運営に努める。</a:t>
          </a:r>
          <a:endParaRPr lang="ja-JP" altLang="ja-JP" sz="1600">
            <a:solidFill>
              <a:schemeClr val="tx1"/>
            </a:solidFill>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53848</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8686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131572</xdr:rowOff>
    </xdr:from>
    <xdr:to>
      <xdr:col>24</xdr:col>
      <xdr:colOff>25400</xdr:colOff>
      <xdr:row>76</xdr:row>
      <xdr:rowOff>154432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316177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131572</xdr:rowOff>
    </xdr:from>
    <xdr:to>
      <xdr:col>19</xdr:col>
      <xdr:colOff>187325</xdr:colOff>
      <xdr:row>76</xdr:row>
      <xdr:rowOff>136144</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161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136144</xdr:rowOff>
    </xdr:from>
    <xdr:to>
      <xdr:col>15</xdr:col>
      <xdr:colOff>98425</xdr:colOff>
      <xdr:row>76</xdr:row>
      <xdr:rowOff>168148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16634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163576</xdr:rowOff>
    </xdr:from>
    <xdr:to>
      <xdr:col>11</xdr:col>
      <xdr:colOff>9525</xdr:colOff>
      <xdr:row>76</xdr:row>
      <xdr:rowOff>168148</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3193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123714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132859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120159</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97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80772</xdr:rowOff>
    </xdr:from>
    <xdr:to>
      <xdr:col>20</xdr:col>
      <xdr:colOff>38100</xdr:colOff>
      <xdr:row>77</xdr:row>
      <xdr:rowOff>10922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21099</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79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85344</xdr:rowOff>
    </xdr:from>
    <xdr:to>
      <xdr:col>15</xdr:col>
      <xdr:colOff>149225</xdr:colOff>
      <xdr:row>77</xdr:row>
      <xdr:rowOff>15494</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25671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117348</xdr:rowOff>
    </xdr:from>
    <xdr:to>
      <xdr:col>11</xdr:col>
      <xdr:colOff>60325</xdr:colOff>
      <xdr:row>77</xdr:row>
      <xdr:rowOff>47498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57675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53103</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rgbClr val="FF0000"/>
              </a:solidFill>
              <a:effectLst/>
              <a:latin typeface="+mn-lt"/>
              <a:ea typeface="+mn-ea"/>
              <a:cs typeface="+mn-cs"/>
            </a:rPr>
            <a:t>　</a:t>
          </a:r>
          <a:r>
            <a:rPr kumimoji="1" lang="ja-JP" altLang="ja-JP" sz="1200">
              <a:solidFill>
                <a:schemeClr val="tx1"/>
              </a:solidFill>
              <a:effectLst/>
              <a:latin typeface="+mn-lt"/>
              <a:ea typeface="+mn-ea"/>
              <a:cs typeface="+mn-cs"/>
            </a:rPr>
            <a:t>公債費以外の経常収支比率は、</a:t>
          </a:r>
          <a:r>
            <a:rPr kumimoji="1" lang="ja-JP" altLang="en-US" sz="1200">
              <a:solidFill>
                <a:schemeClr val="tx1"/>
              </a:solidFill>
              <a:effectLst/>
              <a:latin typeface="+mn-lt"/>
              <a:ea typeface="+mn-ea"/>
              <a:cs typeface="+mn-cs"/>
            </a:rPr>
            <a:t>福祉医療助成事業の対象者拡充や生活保護費の受給対象者の増に伴う人件費の増、新庁舎整備による庁舎維持管理費の増による物件費の増等により、比率としては増となった。</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　類似団体の平均を上回っていることから、</a:t>
          </a:r>
          <a:r>
            <a:rPr kumimoji="1" lang="ja-JP" altLang="ja-JP" sz="1200">
              <a:solidFill>
                <a:schemeClr val="tx1"/>
              </a:solidFill>
              <a:effectLst/>
              <a:latin typeface="+mn-lt"/>
              <a:ea typeface="+mn-ea"/>
              <a:cs typeface="+mn-cs"/>
            </a:rPr>
            <a:t>引き続き、事業の縮小や統廃合などの見直しを行い、経費削減に努める。</a:t>
          </a:r>
          <a:endParaRPr lang="ja-JP" altLang="ja-JP" sz="1600">
            <a:solidFill>
              <a:schemeClr val="tx1"/>
            </a:solidFill>
            <a:effectLst/>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58420</xdr:rowOff>
    </xdr:from>
    <xdr:to>
      <xdr:col>82</xdr:col>
      <xdr:colOff>107950</xdr:colOff>
      <xdr:row>81</xdr:row>
      <xdr:rowOff>24130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742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144797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31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58420</xdr:rowOff>
    </xdr:from>
    <xdr:to>
      <xdr:col>82</xdr:col>
      <xdr:colOff>196850</xdr:colOff>
      <xdr:row>73</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7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127000</xdr:rowOff>
    </xdr:from>
    <xdr:to>
      <xdr:col>82</xdr:col>
      <xdr:colOff>107950</xdr:colOff>
      <xdr:row>77</xdr:row>
      <xdr:rowOff>81280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2985750"/>
          <a:ext cx="8382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18432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877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xdr:rowOff>
    </xdr:from>
    <xdr:to>
      <xdr:col>82</xdr:col>
      <xdr:colOff>158750</xdr:colOff>
      <xdr:row>76</xdr:row>
      <xdr:rowOff>103505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127000</xdr:rowOff>
    </xdr:from>
    <xdr:to>
      <xdr:col>78</xdr:col>
      <xdr:colOff>69850</xdr:colOff>
      <xdr:row>76</xdr:row>
      <xdr:rowOff>41275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29857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99060</xdr:rowOff>
    </xdr:from>
    <xdr:to>
      <xdr:col>78</xdr:col>
      <xdr:colOff>120650</xdr:colOff>
      <xdr:row>76</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13988</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44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41275</xdr:rowOff>
    </xdr:from>
    <xdr:to>
      <xdr:col>73</xdr:col>
      <xdr:colOff>180975</xdr:colOff>
      <xdr:row>77</xdr:row>
      <xdr:rowOff>24130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071475"/>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16527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18414</xdr:rowOff>
    </xdr:from>
    <xdr:to>
      <xdr:col>69</xdr:col>
      <xdr:colOff>92075</xdr:colOff>
      <xdr:row>77</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22006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96537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30480</xdr:rowOff>
    </xdr:from>
    <xdr:to>
      <xdr:col>82</xdr:col>
      <xdr:colOff>158750</xdr:colOff>
      <xdr:row>77</xdr:row>
      <xdr:rowOff>132080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2557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76200</xdr:rowOff>
    </xdr:from>
    <xdr:to>
      <xdr:col>78</xdr:col>
      <xdr:colOff>120650</xdr:colOff>
      <xdr:row>76</xdr:row>
      <xdr:rowOff>6350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16527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70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161925</xdr:rowOff>
    </xdr:from>
    <xdr:to>
      <xdr:col>74</xdr:col>
      <xdr:colOff>31750</xdr:colOff>
      <xdr:row>76</xdr:row>
      <xdr:rowOff>92075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2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76852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10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59707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139064</xdr:rowOff>
    </xdr:from>
    <xdr:to>
      <xdr:col>65</xdr:col>
      <xdr:colOff>53975</xdr:colOff>
      <xdr:row>77</xdr:row>
      <xdr:rowOff>69214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6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53991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255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52705</xdr:rowOff>
    </xdr:from>
    <xdr:to>
      <xdr:col>29</xdr:col>
      <xdr:colOff>127000</xdr:colOff>
      <xdr:row>19</xdr:row>
      <xdr:rowOff>10662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6280"/>
          <a:ext cx="0" cy="13295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154189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10662</xdr:rowOff>
    </xdr:from>
    <xdr:to>
      <xdr:col>30</xdr:col>
      <xdr:colOff>25400</xdr:colOff>
      <xdr:row>19</xdr:row>
      <xdr:rowOff>10662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58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139082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52705</xdr:rowOff>
    </xdr:from>
    <xdr:to>
      <xdr:col>30</xdr:col>
      <xdr:colOff>25400</xdr:colOff>
      <xdr:row>11</xdr:row>
      <xdr:rowOff>52705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6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119856</xdr:rowOff>
    </xdr:from>
    <xdr:to>
      <xdr:col>29</xdr:col>
      <xdr:colOff>127000</xdr:colOff>
      <xdr:row>16</xdr:row>
      <xdr:rowOff>168548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10681"/>
          <a:ext cx="647700" cy="486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109720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57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93193</xdr:rowOff>
    </xdr:from>
    <xdr:to>
      <xdr:col>29</xdr:col>
      <xdr:colOff>177800</xdr:colOff>
      <xdr:row>16</xdr:row>
      <xdr:rowOff>23343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12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137801</xdr:rowOff>
    </xdr:from>
    <xdr:to>
      <xdr:col>26</xdr:col>
      <xdr:colOff>50800</xdr:colOff>
      <xdr:row>16</xdr:row>
      <xdr:rowOff>168548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928626"/>
          <a:ext cx="698500" cy="30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128130</xdr:rowOff>
    </xdr:from>
    <xdr:to>
      <xdr:col>26</xdr:col>
      <xdr:colOff>101600</xdr:colOff>
      <xdr:row>16</xdr:row>
      <xdr:rowOff>58280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68457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16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137801</xdr:rowOff>
    </xdr:from>
    <xdr:to>
      <xdr:col>22</xdr:col>
      <xdr:colOff>114300</xdr:colOff>
      <xdr:row>17</xdr:row>
      <xdr:rowOff>23482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28626"/>
          <a:ext cx="698500" cy="57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142780</xdr:rowOff>
    </xdr:from>
    <xdr:to>
      <xdr:col>22</xdr:col>
      <xdr:colOff>165100</xdr:colOff>
      <xdr:row>16</xdr:row>
      <xdr:rowOff>72930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83107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31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23482</xdr:rowOff>
    </xdr:from>
    <xdr:to>
      <xdr:col>18</xdr:col>
      <xdr:colOff>177800</xdr:colOff>
      <xdr:row>17</xdr:row>
      <xdr:rowOff>80518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85757"/>
          <a:ext cx="698500" cy="570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170955</xdr:rowOff>
    </xdr:from>
    <xdr:to>
      <xdr:col>19</xdr:col>
      <xdr:colOff>38100</xdr:colOff>
      <xdr:row>16</xdr:row>
      <xdr:rowOff>101105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111282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30918</xdr:rowOff>
    </xdr:from>
    <xdr:to>
      <xdr:col>15</xdr:col>
      <xdr:colOff>101600</xdr:colOff>
      <xdr:row>16</xdr:row>
      <xdr:rowOff>132518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142695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69056</xdr:rowOff>
    </xdr:from>
    <xdr:to>
      <xdr:col>29</xdr:col>
      <xdr:colOff>177800</xdr:colOff>
      <xdr:row>16</xdr:row>
      <xdr:rowOff>170656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59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41133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31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117748</xdr:rowOff>
    </xdr:from>
    <xdr:to>
      <xdr:col>26</xdr:col>
      <xdr:colOff>101600</xdr:colOff>
      <xdr:row>17</xdr:row>
      <xdr:rowOff>47898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08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32675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94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87001</xdr:rowOff>
    </xdr:from>
    <xdr:to>
      <xdr:col>22</xdr:col>
      <xdr:colOff>165100</xdr:colOff>
      <xdr:row>17</xdr:row>
      <xdr:rowOff>17151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778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1928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64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144132</xdr:rowOff>
    </xdr:from>
    <xdr:to>
      <xdr:col>19</xdr:col>
      <xdr:colOff>38100</xdr:colOff>
      <xdr:row>17</xdr:row>
      <xdr:rowOff>74282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34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59059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2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29718</xdr:rowOff>
    </xdr:from>
    <xdr:to>
      <xdr:col>15</xdr:col>
      <xdr:colOff>101600</xdr:colOff>
      <xdr:row>17</xdr:row>
      <xdr:rowOff>131318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91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116095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78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15541</xdr:rowOff>
    </xdr:from>
    <xdr:to>
      <xdr:col>29</xdr:col>
      <xdr:colOff>127000</xdr:colOff>
      <xdr:row>37</xdr:row>
      <xdr:rowOff>260045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40091"/>
          <a:ext cx="0" cy="14446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232122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5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260045</xdr:rowOff>
    </xdr:from>
    <xdr:to>
      <xdr:col>30</xdr:col>
      <xdr:colOff>25400</xdr:colOff>
      <xdr:row>37</xdr:row>
      <xdr:rowOff>260045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847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273368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8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15541</xdr:rowOff>
    </xdr:from>
    <xdr:to>
      <xdr:col>30</xdr:col>
      <xdr:colOff>25400</xdr:colOff>
      <xdr:row>33</xdr:row>
      <xdr:rowOff>15541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40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96498</xdr:rowOff>
    </xdr:from>
    <xdr:to>
      <xdr:col>29</xdr:col>
      <xdr:colOff>127000</xdr:colOff>
      <xdr:row>36</xdr:row>
      <xdr:rowOff>166254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049748"/>
          <a:ext cx="647700" cy="697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304933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72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116956</xdr:rowOff>
    </xdr:from>
    <xdr:to>
      <xdr:col>29</xdr:col>
      <xdr:colOff>177800</xdr:colOff>
      <xdr:row>35</xdr:row>
      <xdr:rowOff>218556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27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30498</xdr:rowOff>
    </xdr:from>
    <xdr:to>
      <xdr:col>26</xdr:col>
      <xdr:colOff>50800</xdr:colOff>
      <xdr:row>36</xdr:row>
      <xdr:rowOff>96498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983748"/>
          <a:ext cx="698500" cy="66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124500</xdr:rowOff>
    </xdr:from>
    <xdr:to>
      <xdr:col>26</xdr:col>
      <xdr:colOff>101600</xdr:colOff>
      <xdr:row>35</xdr:row>
      <xdr:rowOff>226100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236277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30498</xdr:rowOff>
    </xdr:from>
    <xdr:to>
      <xdr:col>22</xdr:col>
      <xdr:colOff>114300</xdr:colOff>
      <xdr:row>36</xdr:row>
      <xdr:rowOff>39936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83748"/>
          <a:ext cx="698500" cy="9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137988</xdr:rowOff>
    </xdr:from>
    <xdr:to>
      <xdr:col>22</xdr:col>
      <xdr:colOff>165100</xdr:colOff>
      <xdr:row>35</xdr:row>
      <xdr:rowOff>239588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249765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39936</xdr:rowOff>
    </xdr:from>
    <xdr:to>
      <xdr:col>18</xdr:col>
      <xdr:colOff>177800</xdr:colOff>
      <xdr:row>36</xdr:row>
      <xdr:rowOff>83827</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93186"/>
          <a:ext cx="698500" cy="438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196084</xdr:rowOff>
    </xdr:from>
    <xdr:to>
      <xdr:col>19</xdr:col>
      <xdr:colOff>38100</xdr:colOff>
      <xdr:row>35</xdr:row>
      <xdr:rowOff>297684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307861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196770</xdr:rowOff>
    </xdr:from>
    <xdr:to>
      <xdr:col>15</xdr:col>
      <xdr:colOff>101600</xdr:colOff>
      <xdr:row>35</xdr:row>
      <xdr:rowOff>298370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71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308547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115454</xdr:rowOff>
    </xdr:from>
    <xdr:to>
      <xdr:col>29</xdr:col>
      <xdr:colOff>177800</xdr:colOff>
      <xdr:row>37</xdr:row>
      <xdr:rowOff>45604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068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87531</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04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45698</xdr:rowOff>
    </xdr:from>
    <xdr:to>
      <xdr:col>26</xdr:col>
      <xdr:colOff>101600</xdr:colOff>
      <xdr:row>36</xdr:row>
      <xdr:rowOff>147298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98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132075</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85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322598</xdr:rowOff>
    </xdr:from>
    <xdr:to>
      <xdr:col>22</xdr:col>
      <xdr:colOff>165100</xdr:colOff>
      <xdr:row>36</xdr:row>
      <xdr:rowOff>81298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32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66075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1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332036</xdr:rowOff>
    </xdr:from>
    <xdr:to>
      <xdr:col>19</xdr:col>
      <xdr:colOff>38100</xdr:colOff>
      <xdr:row>36</xdr:row>
      <xdr:rowOff>90736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42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75513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28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33027</xdr:rowOff>
    </xdr:from>
    <xdr:to>
      <xdr:col>15</xdr:col>
      <xdr:colOff>101600</xdr:colOff>
      <xdr:row>36</xdr:row>
      <xdr:rowOff>134627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862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119404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72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85,856
84,710
55.73
38,122,791
37,319,134
655,232
19,007,150
35,830,754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109144</xdr:rowOff>
    </xdr:from>
    <xdr:to>
      <xdr:col>24</xdr:col>
      <xdr:colOff>62865</xdr:colOff>
      <xdr:row>38</xdr:row>
      <xdr:rowOff>106915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52644"/>
          <a:ext cx="1270" cy="1369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110742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106915</xdr:rowOff>
    </xdr:from>
    <xdr:to>
      <xdr:col>24</xdr:col>
      <xdr:colOff>152400</xdr:colOff>
      <xdr:row>38</xdr:row>
      <xdr:rowOff>106915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7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109144</xdr:rowOff>
    </xdr:from>
    <xdr:to>
      <xdr:col>24</xdr:col>
      <xdr:colOff>152400</xdr:colOff>
      <xdr:row>30</xdr:row>
      <xdr:rowOff>109144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5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87369</xdr:rowOff>
    </xdr:from>
    <xdr:to>
      <xdr:col>24</xdr:col>
      <xdr:colOff>63500</xdr:colOff>
      <xdr:row>36</xdr:row>
      <xdr:rowOff>131851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59569"/>
          <a:ext cx="838200" cy="4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57980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87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35103</xdr:rowOff>
    </xdr:from>
    <xdr:to>
      <xdr:col>24</xdr:col>
      <xdr:colOff>114300</xdr:colOff>
      <xdr:row>35</xdr:row>
      <xdr:rowOff>136703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110020</xdr:rowOff>
    </xdr:from>
    <xdr:to>
      <xdr:col>19</xdr:col>
      <xdr:colOff>177800</xdr:colOff>
      <xdr:row>36</xdr:row>
      <xdr:rowOff>131851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82220"/>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42247</xdr:rowOff>
    </xdr:from>
    <xdr:to>
      <xdr:col>20</xdr:col>
      <xdr:colOff>38100</xdr:colOff>
      <xdr:row>35</xdr:row>
      <xdr:rowOff>143847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160374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1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110020</xdr:rowOff>
    </xdr:from>
    <xdr:to>
      <xdr:col>15</xdr:col>
      <xdr:colOff>50800</xdr:colOff>
      <xdr:row>36</xdr:row>
      <xdr:rowOff>169742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82220"/>
          <a:ext cx="889000" cy="5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63278</xdr:rowOff>
    </xdr:from>
    <xdr:to>
      <xdr:col>15</xdr:col>
      <xdr:colOff>101600</xdr:colOff>
      <xdr:row>35</xdr:row>
      <xdr:rowOff>164878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9955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169742</xdr:rowOff>
    </xdr:from>
    <xdr:to>
      <xdr:col>10</xdr:col>
      <xdr:colOff>114300</xdr:colOff>
      <xdr:row>37</xdr:row>
      <xdr:rowOff>108858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41942"/>
          <a:ext cx="889000" cy="11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96577</xdr:rowOff>
    </xdr:from>
    <xdr:to>
      <xdr:col>10</xdr:col>
      <xdr:colOff>165100</xdr:colOff>
      <xdr:row>36</xdr:row>
      <xdr:rowOff>26727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43254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64154</xdr:rowOff>
    </xdr:from>
    <xdr:to>
      <xdr:col>6</xdr:col>
      <xdr:colOff>38100</xdr:colOff>
      <xdr:row>36</xdr:row>
      <xdr:rowOff>165754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10831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36569</xdr:rowOff>
    </xdr:from>
    <xdr:to>
      <xdr:col>24</xdr:col>
      <xdr:colOff>114300</xdr:colOff>
      <xdr:row>36</xdr:row>
      <xdr:rowOff>138169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0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14996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8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81051</xdr:rowOff>
    </xdr:from>
    <xdr:to>
      <xdr:col>20</xdr:col>
      <xdr:colOff>38100</xdr:colOff>
      <xdr:row>37</xdr:row>
      <xdr:rowOff>11201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5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2328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4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59220</xdr:rowOff>
    </xdr:from>
    <xdr:to>
      <xdr:col>15</xdr:col>
      <xdr:colOff>101600</xdr:colOff>
      <xdr:row>36</xdr:row>
      <xdr:rowOff>160820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3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151947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2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118942</xdr:rowOff>
    </xdr:from>
    <xdr:to>
      <xdr:col>10</xdr:col>
      <xdr:colOff>165100</xdr:colOff>
      <xdr:row>37</xdr:row>
      <xdr:rowOff>49092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9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40219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8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58058</xdr:rowOff>
    </xdr:from>
    <xdr:to>
      <xdr:col>6</xdr:col>
      <xdr:colOff>38100</xdr:colOff>
      <xdr:row>37</xdr:row>
      <xdr:rowOff>159658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0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150785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9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20937</xdr:rowOff>
    </xdr:from>
    <xdr:to>
      <xdr:col>24</xdr:col>
      <xdr:colOff>62865</xdr:colOff>
      <xdr:row>59</xdr:row>
      <xdr:rowOff>11368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3437"/>
          <a:ext cx="1270" cy="153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15195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11368</xdr:rowOff>
    </xdr:from>
    <xdr:to>
      <xdr:col>24</xdr:col>
      <xdr:colOff>152400</xdr:colOff>
      <xdr:row>59</xdr:row>
      <xdr:rowOff>11368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2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139064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6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20937</xdr:rowOff>
    </xdr:from>
    <xdr:to>
      <xdr:col>24</xdr:col>
      <xdr:colOff>152400</xdr:colOff>
      <xdr:row>50</xdr:row>
      <xdr:rowOff>20937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16321</xdr:rowOff>
    </xdr:from>
    <xdr:to>
      <xdr:col>24</xdr:col>
      <xdr:colOff>63500</xdr:colOff>
      <xdr:row>57</xdr:row>
      <xdr:rowOff>76465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88971"/>
          <a:ext cx="838200" cy="6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119114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48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96237</xdr:rowOff>
    </xdr:from>
    <xdr:to>
      <xdr:col>24</xdr:col>
      <xdr:colOff>114300</xdr:colOff>
      <xdr:row>57</xdr:row>
      <xdr:rowOff>26387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76465</xdr:rowOff>
    </xdr:from>
    <xdr:to>
      <xdr:col>19</xdr:col>
      <xdr:colOff>177800</xdr:colOff>
      <xdr:row>57</xdr:row>
      <xdr:rowOff>94655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49115"/>
          <a:ext cx="889000" cy="1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82554</xdr:rowOff>
    </xdr:from>
    <xdr:to>
      <xdr:col>20</xdr:col>
      <xdr:colOff>38100</xdr:colOff>
      <xdr:row>57</xdr:row>
      <xdr:rowOff>12704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29231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94655</xdr:rowOff>
    </xdr:from>
    <xdr:to>
      <xdr:col>15</xdr:col>
      <xdr:colOff>50800</xdr:colOff>
      <xdr:row>58</xdr:row>
      <xdr:rowOff>37897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67305"/>
          <a:ext cx="889000" cy="11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127947</xdr:rowOff>
    </xdr:from>
    <xdr:to>
      <xdr:col>15</xdr:col>
      <xdr:colOff>101600</xdr:colOff>
      <xdr:row>57</xdr:row>
      <xdr:rowOff>58097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74624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37897</xdr:rowOff>
    </xdr:from>
    <xdr:to>
      <xdr:col>10</xdr:col>
      <xdr:colOff>114300</xdr:colOff>
      <xdr:row>58</xdr:row>
      <xdr:rowOff>65699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81997"/>
          <a:ext cx="889000" cy="2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410</xdr:rowOff>
    </xdr:from>
    <xdr:to>
      <xdr:col>10</xdr:col>
      <xdr:colOff>165100</xdr:colOff>
      <xdr:row>57</xdr:row>
      <xdr:rowOff>102010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118537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15171</xdr:rowOff>
    </xdr:from>
    <xdr:to>
      <xdr:col>6</xdr:col>
      <xdr:colOff>38100</xdr:colOff>
      <xdr:row>57</xdr:row>
      <xdr:rowOff>116771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133298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136971</xdr:rowOff>
    </xdr:from>
    <xdr:to>
      <xdr:col>24</xdr:col>
      <xdr:colOff>114300</xdr:colOff>
      <xdr:row>57</xdr:row>
      <xdr:rowOff>67121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3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115398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1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25665</xdr:rowOff>
    </xdr:from>
    <xdr:to>
      <xdr:col>20</xdr:col>
      <xdr:colOff>38100</xdr:colOff>
      <xdr:row>57</xdr:row>
      <xdr:rowOff>127265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9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118392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9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43855</xdr:rowOff>
    </xdr:from>
    <xdr:to>
      <xdr:col>15</xdr:col>
      <xdr:colOff>101600</xdr:colOff>
      <xdr:row>57</xdr:row>
      <xdr:rowOff>145455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1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136582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158547</xdr:rowOff>
    </xdr:from>
    <xdr:to>
      <xdr:col>10</xdr:col>
      <xdr:colOff>165100</xdr:colOff>
      <xdr:row>58</xdr:row>
      <xdr:rowOff>88697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3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79824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2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14899</xdr:rowOff>
    </xdr:from>
    <xdr:to>
      <xdr:col>6</xdr:col>
      <xdr:colOff>38100</xdr:colOff>
      <xdr:row>58</xdr:row>
      <xdr:rowOff>116499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5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107626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5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58044</xdr:rowOff>
    </xdr:from>
    <xdr:to>
      <xdr:col>24</xdr:col>
      <xdr:colOff>62865</xdr:colOff>
      <xdr:row>78</xdr:row>
      <xdr:rowOff>102622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402444"/>
          <a:ext cx="1270" cy="1073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106449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9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102622</xdr:rowOff>
    </xdr:from>
    <xdr:to>
      <xdr:col>24</xdr:col>
      <xdr:colOff>152400</xdr:colOff>
      <xdr:row>78</xdr:row>
      <xdr:rowOff>102622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4721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1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58044</xdr:rowOff>
    </xdr:from>
    <xdr:to>
      <xdr:col>24</xdr:col>
      <xdr:colOff>152400</xdr:colOff>
      <xdr:row>72</xdr:row>
      <xdr:rowOff>58044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402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102622</xdr:rowOff>
    </xdr:from>
    <xdr:to>
      <xdr:col>24</xdr:col>
      <xdr:colOff>63500</xdr:colOff>
      <xdr:row>78</xdr:row>
      <xdr:rowOff>106873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75722"/>
          <a:ext cx="8382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7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25395</xdr:rowOff>
    </xdr:from>
    <xdr:to>
      <xdr:col>24</xdr:col>
      <xdr:colOff>114300</xdr:colOff>
      <xdr:row>77</xdr:row>
      <xdr:rowOff>126995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2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98140</xdr:rowOff>
    </xdr:from>
    <xdr:to>
      <xdr:col>19</xdr:col>
      <xdr:colOff>177800</xdr:colOff>
      <xdr:row>78</xdr:row>
      <xdr:rowOff>106873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71240"/>
          <a:ext cx="889000" cy="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165024</xdr:rowOff>
    </xdr:from>
    <xdr:to>
      <xdr:col>20</xdr:col>
      <xdr:colOff>38100</xdr:colOff>
      <xdr:row>77</xdr:row>
      <xdr:rowOff>95174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9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111701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7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98140</xdr:rowOff>
    </xdr:from>
    <xdr:to>
      <xdr:col>15</xdr:col>
      <xdr:colOff>50800</xdr:colOff>
      <xdr:row>78</xdr:row>
      <xdr:rowOff>107468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71240"/>
          <a:ext cx="889000" cy="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295</xdr:rowOff>
    </xdr:from>
    <xdr:to>
      <xdr:col>15</xdr:col>
      <xdr:colOff>101600</xdr:colOff>
      <xdr:row>77</xdr:row>
      <xdr:rowOff>101895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118422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7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107468</xdr:rowOff>
    </xdr:from>
    <xdr:to>
      <xdr:col>10</xdr:col>
      <xdr:colOff>114300</xdr:colOff>
      <xdr:row>78</xdr:row>
      <xdr:rowOff>107651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80568"/>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37281</xdr:rowOff>
    </xdr:from>
    <xdr:to>
      <xdr:col>10</xdr:col>
      <xdr:colOff>165100</xdr:colOff>
      <xdr:row>77</xdr:row>
      <xdr:rowOff>138881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3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155408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1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82499</xdr:rowOff>
    </xdr:from>
    <xdr:to>
      <xdr:col>6</xdr:col>
      <xdr:colOff>38100</xdr:colOff>
      <xdr:row>78</xdr:row>
      <xdr:rowOff>12649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29176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51822</xdr:rowOff>
    </xdr:from>
    <xdr:to>
      <xdr:col>24</xdr:col>
      <xdr:colOff>114300</xdr:colOff>
      <xdr:row>78</xdr:row>
      <xdr:rowOff>153422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2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138199</xdr:rowOff>
    </xdr:from>
    <xdr:ext cx="378565"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39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56073</xdr:rowOff>
    </xdr:from>
    <xdr:to>
      <xdr:col>20</xdr:col>
      <xdr:colOff>38100</xdr:colOff>
      <xdr:row>78</xdr:row>
      <xdr:rowOff>157673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2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148800</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521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47340</xdr:rowOff>
    </xdr:from>
    <xdr:to>
      <xdr:col>15</xdr:col>
      <xdr:colOff>101600</xdr:colOff>
      <xdr:row>78</xdr:row>
      <xdr:rowOff>148940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2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140067</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513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56668</xdr:rowOff>
    </xdr:from>
    <xdr:to>
      <xdr:col>10</xdr:col>
      <xdr:colOff>165100</xdr:colOff>
      <xdr:row>78</xdr:row>
      <xdr:rowOff>158268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2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149395</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522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56851</xdr:rowOff>
    </xdr:from>
    <xdr:to>
      <xdr:col>6</xdr:col>
      <xdr:colOff>38100</xdr:colOff>
      <xdr:row>78</xdr:row>
      <xdr:rowOff>158451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2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149578</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522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121641</xdr:rowOff>
    </xdr:from>
    <xdr:to>
      <xdr:col>24</xdr:col>
      <xdr:colOff>62865</xdr:colOff>
      <xdr:row>98</xdr:row>
      <xdr:rowOff>145444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2141"/>
          <a:ext cx="1270" cy="139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149271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5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145444</xdr:rowOff>
    </xdr:from>
    <xdr:to>
      <xdr:col>24</xdr:col>
      <xdr:colOff>152400</xdr:colOff>
      <xdr:row>98</xdr:row>
      <xdr:rowOff>145444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4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68318</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27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121641</xdr:rowOff>
    </xdr:from>
    <xdr:to>
      <xdr:col>24</xdr:col>
      <xdr:colOff>152400</xdr:colOff>
      <xdr:row>90</xdr:row>
      <xdr:rowOff>121641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118269</xdr:rowOff>
    </xdr:from>
    <xdr:to>
      <xdr:col>24</xdr:col>
      <xdr:colOff>63500</xdr:colOff>
      <xdr:row>96</xdr:row>
      <xdr:rowOff>53832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406019"/>
          <a:ext cx="838200" cy="10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77957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65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99530</xdr:rowOff>
    </xdr:from>
    <xdr:to>
      <xdr:col>24</xdr:col>
      <xdr:colOff>114300</xdr:colOff>
      <xdr:row>96</xdr:row>
      <xdr:rowOff>29680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5612</xdr:rowOff>
    </xdr:from>
    <xdr:to>
      <xdr:col>19</xdr:col>
      <xdr:colOff>177800</xdr:colOff>
      <xdr:row>96</xdr:row>
      <xdr:rowOff>53832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293362"/>
          <a:ext cx="889000" cy="21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43066</xdr:rowOff>
    </xdr:from>
    <xdr:to>
      <xdr:col>20</xdr:col>
      <xdr:colOff>38100</xdr:colOff>
      <xdr:row>96</xdr:row>
      <xdr:rowOff>144666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0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135793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59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5612</xdr:rowOff>
    </xdr:from>
    <xdr:to>
      <xdr:col>15</xdr:col>
      <xdr:colOff>50800</xdr:colOff>
      <xdr:row>97</xdr:row>
      <xdr:rowOff>28728</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293362"/>
          <a:ext cx="889000" cy="366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43780</xdr:rowOff>
    </xdr:from>
    <xdr:to>
      <xdr:col>15</xdr:col>
      <xdr:colOff>101600</xdr:colOff>
      <xdr:row>95</xdr:row>
      <xdr:rowOff>145380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3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136507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42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28728</xdr:rowOff>
    </xdr:from>
    <xdr:to>
      <xdr:col>10</xdr:col>
      <xdr:colOff>114300</xdr:colOff>
      <xdr:row>97</xdr:row>
      <xdr:rowOff>77749</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659378"/>
          <a:ext cx="889000" cy="49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38351</xdr:rowOff>
    </xdr:from>
    <xdr:to>
      <xdr:col>10</xdr:col>
      <xdr:colOff>165100</xdr:colOff>
      <xdr:row>97</xdr:row>
      <xdr:rowOff>139951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6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131078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6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88599</xdr:rowOff>
    </xdr:from>
    <xdr:to>
      <xdr:col>6</xdr:col>
      <xdr:colOff>38100</xdr:colOff>
      <xdr:row>98</xdr:row>
      <xdr:rowOff>18749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1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9876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1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67469</xdr:rowOff>
    </xdr:from>
    <xdr:to>
      <xdr:col>24</xdr:col>
      <xdr:colOff>114300</xdr:colOff>
      <xdr:row>95</xdr:row>
      <xdr:rowOff>169069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5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90346</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206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3032</xdr:rowOff>
    </xdr:from>
    <xdr:to>
      <xdr:col>20</xdr:col>
      <xdr:colOff>38100</xdr:colOff>
      <xdr:row>96</xdr:row>
      <xdr:rowOff>104632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6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121159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237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126262</xdr:rowOff>
    </xdr:from>
    <xdr:to>
      <xdr:col>15</xdr:col>
      <xdr:colOff>101600</xdr:colOff>
      <xdr:row>95</xdr:row>
      <xdr:rowOff>56412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24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72939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017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149378</xdr:rowOff>
    </xdr:from>
    <xdr:to>
      <xdr:col>10</xdr:col>
      <xdr:colOff>165100</xdr:colOff>
      <xdr:row>97</xdr:row>
      <xdr:rowOff>79528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60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96055</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38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26949</xdr:rowOff>
    </xdr:from>
    <xdr:to>
      <xdr:col>6</xdr:col>
      <xdr:colOff>38100</xdr:colOff>
      <xdr:row>97</xdr:row>
      <xdr:rowOff>128549</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5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145076</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43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166947</xdr:rowOff>
    </xdr:from>
    <xdr:to>
      <xdr:col>54</xdr:col>
      <xdr:colOff>189865</xdr:colOff>
      <xdr:row>39</xdr:row>
      <xdr:rowOff>98999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824797"/>
          <a:ext cx="1270" cy="96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102826</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78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98999</xdr:rowOff>
    </xdr:from>
    <xdr:to>
      <xdr:col>55</xdr:col>
      <xdr:colOff>88900</xdr:colOff>
      <xdr:row>39</xdr:row>
      <xdr:rowOff>98999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78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113624</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600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166947</xdr:rowOff>
    </xdr:from>
    <xdr:to>
      <xdr:col>55</xdr:col>
      <xdr:colOff>88900</xdr:colOff>
      <xdr:row>33</xdr:row>
      <xdr:rowOff>166947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82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96549</xdr:rowOff>
    </xdr:from>
    <xdr:to>
      <xdr:col>55</xdr:col>
      <xdr:colOff>0</xdr:colOff>
      <xdr:row>38</xdr:row>
      <xdr:rowOff>112105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611649"/>
          <a:ext cx="838200" cy="1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34565</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06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11688</xdr:rowOff>
    </xdr:from>
    <xdr:to>
      <xdr:col>55</xdr:col>
      <xdr:colOff>50800</xdr:colOff>
      <xdr:row>37</xdr:row>
      <xdr:rowOff>113288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112105</xdr:rowOff>
    </xdr:from>
    <xdr:to>
      <xdr:col>50</xdr:col>
      <xdr:colOff>114300</xdr:colOff>
      <xdr:row>38</xdr:row>
      <xdr:rowOff>131797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627205"/>
          <a:ext cx="889000" cy="1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8944</xdr:rowOff>
    </xdr:from>
    <xdr:to>
      <xdr:col>50</xdr:col>
      <xdr:colOff>165100</xdr:colOff>
      <xdr:row>37</xdr:row>
      <xdr:rowOff>110544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127071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106325</xdr:rowOff>
    </xdr:from>
    <xdr:to>
      <xdr:col>45</xdr:col>
      <xdr:colOff>177800</xdr:colOff>
      <xdr:row>38</xdr:row>
      <xdr:rowOff>131797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5592725"/>
          <a:ext cx="889000" cy="105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43485</xdr:rowOff>
    </xdr:from>
    <xdr:to>
      <xdr:col>46</xdr:col>
      <xdr:colOff>38100</xdr:colOff>
      <xdr:row>37</xdr:row>
      <xdr:rowOff>145085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161612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106325</xdr:rowOff>
    </xdr:from>
    <xdr:to>
      <xdr:col>41</xdr:col>
      <xdr:colOff>50800</xdr:colOff>
      <xdr:row>39</xdr:row>
      <xdr:rowOff>26641</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5592725"/>
          <a:ext cx="889000" cy="1120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149675</xdr:rowOff>
    </xdr:from>
    <xdr:to>
      <xdr:col>41</xdr:col>
      <xdr:colOff>101600</xdr:colOff>
      <xdr:row>31</xdr:row>
      <xdr:rowOff>79825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96352</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8705</xdr:rowOff>
    </xdr:from>
    <xdr:to>
      <xdr:col>36</xdr:col>
      <xdr:colOff>165100</xdr:colOff>
      <xdr:row>38</xdr:row>
      <xdr:rowOff>110305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126832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45749</xdr:rowOff>
    </xdr:from>
    <xdr:to>
      <xdr:col>55</xdr:col>
      <xdr:colOff>50800</xdr:colOff>
      <xdr:row>38</xdr:row>
      <xdr:rowOff>147349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56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24176</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3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61305</xdr:rowOff>
    </xdr:from>
    <xdr:to>
      <xdr:col>50</xdr:col>
      <xdr:colOff>165100</xdr:colOff>
      <xdr:row>38</xdr:row>
      <xdr:rowOff>162905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7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154032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6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80997</xdr:rowOff>
    </xdr:from>
    <xdr:to>
      <xdr:col>46</xdr:col>
      <xdr:colOff>38100</xdr:colOff>
      <xdr:row>39</xdr:row>
      <xdr:rowOff>11147</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59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2274</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688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55525</xdr:rowOff>
    </xdr:from>
    <xdr:to>
      <xdr:col>41</xdr:col>
      <xdr:colOff>101600</xdr:colOff>
      <xdr:row>32</xdr:row>
      <xdr:rowOff>157125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55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148252</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61795" y="5634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147291</xdr:rowOff>
    </xdr:from>
    <xdr:to>
      <xdr:col>36</xdr:col>
      <xdr:colOff>165100</xdr:colOff>
      <xdr:row>39</xdr:row>
      <xdr:rowOff>77441</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66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68568</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75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99521</xdr:rowOff>
    </xdr:from>
    <xdr:to>
      <xdr:col>54</xdr:col>
      <xdr:colOff>189865</xdr:colOff>
      <xdr:row>58</xdr:row>
      <xdr:rowOff>82310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72021"/>
          <a:ext cx="1270" cy="1354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86137</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3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82310</xdr:rowOff>
    </xdr:from>
    <xdr:to>
      <xdr:col>55</xdr:col>
      <xdr:colOff>88900</xdr:colOff>
      <xdr:row>58</xdr:row>
      <xdr:rowOff>82310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2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46198</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47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99521</xdr:rowOff>
    </xdr:from>
    <xdr:to>
      <xdr:col>55</xdr:col>
      <xdr:colOff>88900</xdr:colOff>
      <xdr:row>50</xdr:row>
      <xdr:rowOff>99521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72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12892</xdr:rowOff>
    </xdr:from>
    <xdr:to>
      <xdr:col>55</xdr:col>
      <xdr:colOff>0</xdr:colOff>
      <xdr:row>54</xdr:row>
      <xdr:rowOff>62063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271192"/>
          <a:ext cx="838200" cy="4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137692</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5674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159265</xdr:rowOff>
    </xdr:from>
    <xdr:to>
      <xdr:col>55</xdr:col>
      <xdr:colOff>50800</xdr:colOff>
      <xdr:row>56</xdr:row>
      <xdr:rowOff>89415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8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12892</xdr:rowOff>
    </xdr:from>
    <xdr:to>
      <xdr:col>50</xdr:col>
      <xdr:colOff>114300</xdr:colOff>
      <xdr:row>54</xdr:row>
      <xdr:rowOff>148355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8750300" y="9271192"/>
          <a:ext cx="889000" cy="13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145876</xdr:rowOff>
    </xdr:from>
    <xdr:to>
      <xdr:col>50</xdr:col>
      <xdr:colOff>165100</xdr:colOff>
      <xdr:row>56</xdr:row>
      <xdr:rowOff>76026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67153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66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102198</xdr:rowOff>
    </xdr:from>
    <xdr:to>
      <xdr:col>45</xdr:col>
      <xdr:colOff>177800</xdr:colOff>
      <xdr:row>54</xdr:row>
      <xdr:rowOff>148355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8674698"/>
          <a:ext cx="889000" cy="73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143601</xdr:rowOff>
    </xdr:from>
    <xdr:to>
      <xdr:col>46</xdr:col>
      <xdr:colOff>38100</xdr:colOff>
      <xdr:row>56</xdr:row>
      <xdr:rowOff>73751</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64878</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66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102198</xdr:rowOff>
    </xdr:from>
    <xdr:to>
      <xdr:col>41</xdr:col>
      <xdr:colOff>50800</xdr:colOff>
      <xdr:row>55</xdr:row>
      <xdr:rowOff>126452</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8674698"/>
          <a:ext cx="889000" cy="88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39239</xdr:rowOff>
    </xdr:from>
    <xdr:to>
      <xdr:col>41</xdr:col>
      <xdr:colOff>101600</xdr:colOff>
      <xdr:row>55</xdr:row>
      <xdr:rowOff>140839</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131966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54795</xdr:rowOff>
    </xdr:from>
    <xdr:to>
      <xdr:col>36</xdr:col>
      <xdr:colOff>165100</xdr:colOff>
      <xdr:row>55</xdr:row>
      <xdr:rowOff>156395</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11263</xdr:rowOff>
    </xdr:from>
    <xdr:to>
      <xdr:col>55</xdr:col>
      <xdr:colOff>50800</xdr:colOff>
      <xdr:row>54</xdr:row>
      <xdr:rowOff>112863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26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34140</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12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133542</xdr:rowOff>
    </xdr:from>
    <xdr:to>
      <xdr:col>50</xdr:col>
      <xdr:colOff>165100</xdr:colOff>
      <xdr:row>54</xdr:row>
      <xdr:rowOff>63692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22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80219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899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97555</xdr:rowOff>
    </xdr:from>
    <xdr:to>
      <xdr:col>46</xdr:col>
      <xdr:colOff>38100</xdr:colOff>
      <xdr:row>55</xdr:row>
      <xdr:rowOff>27705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3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44232</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1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50</xdr:row>
      <xdr:rowOff>51398</xdr:rowOff>
    </xdr:from>
    <xdr:to>
      <xdr:col>41</xdr:col>
      <xdr:colOff>101600</xdr:colOff>
      <xdr:row>50</xdr:row>
      <xdr:rowOff>152998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862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48</xdr:row>
      <xdr:rowOff>169525</xdr:rowOff>
    </xdr:from>
    <xdr:ext cx="599010"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61795" y="839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75652</xdr:rowOff>
    </xdr:from>
    <xdr:to>
      <xdr:col>36</xdr:col>
      <xdr:colOff>165100</xdr:colOff>
      <xdr:row>56</xdr:row>
      <xdr:rowOff>5802</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5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168379</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59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74</xdr:row>
      <xdr:rowOff>17666</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704966"/>
          <a:ext cx="1270" cy="88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72</xdr:row>
      <xdr:rowOff>135793</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48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74</xdr:row>
      <xdr:rowOff>17666</xdr:rowOff>
    </xdr:from>
    <xdr:to>
      <xdr:col>55</xdr:col>
      <xdr:colOff>88900</xdr:colOff>
      <xdr:row>74</xdr:row>
      <xdr:rowOff>17666</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704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156083</xdr:rowOff>
    </xdr:from>
    <xdr:to>
      <xdr:col>55</xdr:col>
      <xdr:colOff>0</xdr:colOff>
      <xdr:row>77</xdr:row>
      <xdr:rowOff>154293</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186283"/>
          <a:ext cx="838200" cy="16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18166</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391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39739</xdr:rowOff>
    </xdr:from>
    <xdr:to>
      <xdr:col>55</xdr:col>
      <xdr:colOff>50800</xdr:colOff>
      <xdr:row>78</xdr:row>
      <xdr:rowOff>141339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41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101524</xdr:rowOff>
    </xdr:from>
    <xdr:to>
      <xdr:col>50</xdr:col>
      <xdr:colOff>114300</xdr:colOff>
      <xdr:row>77</xdr:row>
      <xdr:rowOff>154293</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2960274"/>
          <a:ext cx="889000" cy="39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22213</xdr:rowOff>
    </xdr:from>
    <xdr:to>
      <xdr:col>50</xdr:col>
      <xdr:colOff>165100</xdr:colOff>
      <xdr:row>78</xdr:row>
      <xdr:rowOff>123813</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114940</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4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71984</xdr:rowOff>
    </xdr:from>
    <xdr:to>
      <xdr:col>45</xdr:col>
      <xdr:colOff>177800</xdr:colOff>
      <xdr:row>75</xdr:row>
      <xdr:rowOff>101524</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2073484"/>
          <a:ext cx="889000" cy="88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381</xdr:rowOff>
    </xdr:from>
    <xdr:to>
      <xdr:col>46</xdr:col>
      <xdr:colOff>38100</xdr:colOff>
      <xdr:row>78</xdr:row>
      <xdr:rowOff>101981</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93108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46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71984</xdr:rowOff>
    </xdr:from>
    <xdr:to>
      <xdr:col>41</xdr:col>
      <xdr:colOff>50800</xdr:colOff>
      <xdr:row>78</xdr:row>
      <xdr:rowOff>3099</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2073484"/>
          <a:ext cx="889000" cy="130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101028</xdr:rowOff>
    </xdr:from>
    <xdr:to>
      <xdr:col>41</xdr:col>
      <xdr:colOff>101600</xdr:colOff>
      <xdr:row>78</xdr:row>
      <xdr:rowOff>31178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22305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39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115557</xdr:rowOff>
    </xdr:from>
    <xdr:to>
      <xdr:col>36</xdr:col>
      <xdr:colOff>165100</xdr:colOff>
      <xdr:row>78</xdr:row>
      <xdr:rowOff>45707</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62234</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105283</xdr:rowOff>
    </xdr:from>
    <xdr:to>
      <xdr:col>55</xdr:col>
      <xdr:colOff>50800</xdr:colOff>
      <xdr:row>77</xdr:row>
      <xdr:rowOff>35433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13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128160</xdr:rowOff>
    </xdr:from>
    <xdr:ext cx="534377"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298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103493</xdr:rowOff>
    </xdr:from>
    <xdr:to>
      <xdr:col>50</xdr:col>
      <xdr:colOff>165100</xdr:colOff>
      <xdr:row>78</xdr:row>
      <xdr:rowOff>33643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30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50170</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308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50724</xdr:rowOff>
    </xdr:from>
    <xdr:to>
      <xdr:col>46</xdr:col>
      <xdr:colOff>38100</xdr:colOff>
      <xdr:row>75</xdr:row>
      <xdr:rowOff>152324</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290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168851</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26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21184</xdr:rowOff>
    </xdr:from>
    <xdr:to>
      <xdr:col>41</xdr:col>
      <xdr:colOff>101600</xdr:colOff>
      <xdr:row>70</xdr:row>
      <xdr:rowOff>122784</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20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68</xdr:row>
      <xdr:rowOff>139311</xdr:rowOff>
    </xdr:from>
    <xdr:ext cx="599010"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61795" y="1179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123749</xdr:rowOff>
    </xdr:from>
    <xdr:to>
      <xdr:col>36</xdr:col>
      <xdr:colOff>165100</xdr:colOff>
      <xdr:row>78</xdr:row>
      <xdr:rowOff>53899</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32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45026</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341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126442</xdr:rowOff>
    </xdr:from>
    <xdr:to>
      <xdr:col>54</xdr:col>
      <xdr:colOff>189865</xdr:colOff>
      <xdr:row>98</xdr:row>
      <xdr:rowOff>116509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56942"/>
          <a:ext cx="1270" cy="1361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120336</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2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116509</xdr:rowOff>
    </xdr:from>
    <xdr:to>
      <xdr:col>55</xdr:col>
      <xdr:colOff>88900</xdr:colOff>
      <xdr:row>98</xdr:row>
      <xdr:rowOff>116509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18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73119</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3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126442</xdr:rowOff>
    </xdr:from>
    <xdr:to>
      <xdr:col>55</xdr:col>
      <xdr:colOff>88900</xdr:colOff>
      <xdr:row>90</xdr:row>
      <xdr:rowOff>126442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56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104242</xdr:rowOff>
    </xdr:from>
    <xdr:to>
      <xdr:col>55</xdr:col>
      <xdr:colOff>0</xdr:colOff>
      <xdr:row>96</xdr:row>
      <xdr:rowOff>21337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220542"/>
          <a:ext cx="838200" cy="25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53585</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512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75158</xdr:rowOff>
    </xdr:from>
    <xdr:to>
      <xdr:col>55</xdr:col>
      <xdr:colOff>50800</xdr:colOff>
      <xdr:row>97</xdr:row>
      <xdr:rowOff>5308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3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104242</xdr:rowOff>
    </xdr:from>
    <xdr:to>
      <xdr:col>50</xdr:col>
      <xdr:colOff>114300</xdr:colOff>
      <xdr:row>98</xdr:row>
      <xdr:rowOff>56731</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220542"/>
          <a:ext cx="889000" cy="63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80747</xdr:rowOff>
    </xdr:from>
    <xdr:to>
      <xdr:col>50</xdr:col>
      <xdr:colOff>165100</xdr:colOff>
      <xdr:row>97</xdr:row>
      <xdr:rowOff>10897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53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63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43841</xdr:rowOff>
    </xdr:from>
    <xdr:to>
      <xdr:col>45</xdr:col>
      <xdr:colOff>177800</xdr:colOff>
      <xdr:row>98</xdr:row>
      <xdr:rowOff>56731</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845941"/>
          <a:ext cx="889000" cy="1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97650</xdr:rowOff>
    </xdr:from>
    <xdr:to>
      <xdr:col>46</xdr:col>
      <xdr:colOff>38100</xdr:colOff>
      <xdr:row>97</xdr:row>
      <xdr:rowOff>27800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3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4902</xdr:rowOff>
    </xdr:from>
    <xdr:to>
      <xdr:col>41</xdr:col>
      <xdr:colOff>50800</xdr:colOff>
      <xdr:row>98</xdr:row>
      <xdr:rowOff>43841</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807002"/>
          <a:ext cx="889000" cy="38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43002</xdr:rowOff>
    </xdr:from>
    <xdr:to>
      <xdr:col>41</xdr:col>
      <xdr:colOff>101600</xdr:colOff>
      <xdr:row>96</xdr:row>
      <xdr:rowOff>144602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161129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65532</xdr:rowOff>
    </xdr:from>
    <xdr:to>
      <xdr:col>36</xdr:col>
      <xdr:colOff>165100</xdr:colOff>
      <xdr:row>96</xdr:row>
      <xdr:rowOff>167132</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12209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141987</xdr:rowOff>
    </xdr:from>
    <xdr:to>
      <xdr:col>55</xdr:col>
      <xdr:colOff>50800</xdr:colOff>
      <xdr:row>96</xdr:row>
      <xdr:rowOff>72137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42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164864</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28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53442</xdr:rowOff>
    </xdr:from>
    <xdr:to>
      <xdr:col>50</xdr:col>
      <xdr:colOff>165100</xdr:colOff>
      <xdr:row>94</xdr:row>
      <xdr:rowOff>155042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16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594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5931</xdr:rowOff>
    </xdr:from>
    <xdr:to>
      <xdr:col>46</xdr:col>
      <xdr:colOff>38100</xdr:colOff>
      <xdr:row>98</xdr:row>
      <xdr:rowOff>107531</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80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98658</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90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164491</xdr:rowOff>
    </xdr:from>
    <xdr:to>
      <xdr:col>41</xdr:col>
      <xdr:colOff>101600</xdr:colOff>
      <xdr:row>98</xdr:row>
      <xdr:rowOff>94641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79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85768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88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125552</xdr:rowOff>
    </xdr:from>
    <xdr:to>
      <xdr:col>36</xdr:col>
      <xdr:colOff>165100</xdr:colOff>
      <xdr:row>98</xdr:row>
      <xdr:rowOff>55702</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75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46829</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84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10998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54498"/>
          <a:ext cx="1269" cy="150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129125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2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10998</xdr:rowOff>
    </xdr:from>
    <xdr:to>
      <xdr:col>86</xdr:col>
      <xdr:colOff>25400</xdr:colOff>
      <xdr:row>30</xdr:row>
      <xdr:rowOff>10998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5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53827</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7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30950</xdr:rowOff>
    </xdr:from>
    <xdr:to>
      <xdr:col>85</xdr:col>
      <xdr:colOff>177800</xdr:colOff>
      <xdr:row>38</xdr:row>
      <xdr:rowOff>132550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31887</xdr:rowOff>
    </xdr:from>
    <xdr:to>
      <xdr:col>81</xdr:col>
      <xdr:colOff>101600</xdr:colOff>
      <xdr:row>38</xdr:row>
      <xdr:rowOff>133487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150014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2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34127</xdr:rowOff>
    </xdr:from>
    <xdr:to>
      <xdr:col>76</xdr:col>
      <xdr:colOff>165100</xdr:colOff>
      <xdr:row>38</xdr:row>
      <xdr:rowOff>135727</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152254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161915</xdr:rowOff>
    </xdr:from>
    <xdr:to>
      <xdr:col>72</xdr:col>
      <xdr:colOff>38100</xdr:colOff>
      <xdr:row>38</xdr:row>
      <xdr:rowOff>92065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108592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12684</xdr:rowOff>
    </xdr:from>
    <xdr:to>
      <xdr:col>67</xdr:col>
      <xdr:colOff>101600</xdr:colOff>
      <xdr:row>38</xdr:row>
      <xdr:rowOff>114284</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130812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9377</xdr:rowOff>
    </xdr:from>
    <xdr:ext cx="249299"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4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84803</xdr:rowOff>
    </xdr:from>
    <xdr:to>
      <xdr:col>85</xdr:col>
      <xdr:colOff>126364</xdr:colOff>
      <xdr:row>78</xdr:row>
      <xdr:rowOff>87089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1914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90916</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87089</xdr:rowOff>
    </xdr:from>
    <xdr:to>
      <xdr:col>86</xdr:col>
      <xdr:colOff>25400</xdr:colOff>
      <xdr:row>78</xdr:row>
      <xdr:rowOff>87089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6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31480</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69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84803</xdr:rowOff>
    </xdr:from>
    <xdr:to>
      <xdr:col>86</xdr:col>
      <xdr:colOff>25400</xdr:colOff>
      <xdr:row>69</xdr:row>
      <xdr:rowOff>84803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191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122375</xdr:rowOff>
    </xdr:from>
    <xdr:to>
      <xdr:col>85</xdr:col>
      <xdr:colOff>127000</xdr:colOff>
      <xdr:row>76</xdr:row>
      <xdr:rowOff>132826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152575"/>
          <a:ext cx="8382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28370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715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5493</xdr:rowOff>
    </xdr:from>
    <xdr:to>
      <xdr:col>85</xdr:col>
      <xdr:colOff>177800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132826</xdr:rowOff>
    </xdr:from>
    <xdr:to>
      <xdr:col>81</xdr:col>
      <xdr:colOff>50800</xdr:colOff>
      <xdr:row>76</xdr:row>
      <xdr:rowOff>147048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163026"/>
          <a:ext cx="889000" cy="1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28403</xdr:rowOff>
    </xdr:from>
    <xdr:to>
      <xdr:col>81</xdr:col>
      <xdr:colOff>101600</xdr:colOff>
      <xdr:row>75</xdr:row>
      <xdr:rowOff>130003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146530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6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147048</xdr:rowOff>
    </xdr:from>
    <xdr:to>
      <xdr:col>76</xdr:col>
      <xdr:colOff>114300</xdr:colOff>
      <xdr:row>76</xdr:row>
      <xdr:rowOff>150755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77248"/>
          <a:ext cx="8890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23880</xdr:rowOff>
    </xdr:from>
    <xdr:to>
      <xdr:col>76</xdr:col>
      <xdr:colOff>165100</xdr:colOff>
      <xdr:row>75</xdr:row>
      <xdr:rowOff>125480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142007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150755</xdr:rowOff>
    </xdr:from>
    <xdr:to>
      <xdr:col>71</xdr:col>
      <xdr:colOff>177800</xdr:colOff>
      <xdr:row>76</xdr:row>
      <xdr:rowOff>161906</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180955"/>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85553</xdr:rowOff>
    </xdr:from>
    <xdr:to>
      <xdr:col>72</xdr:col>
      <xdr:colOff>38100</xdr:colOff>
      <xdr:row>76</xdr:row>
      <xdr:rowOff>15703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32230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74906</xdr:rowOff>
    </xdr:from>
    <xdr:to>
      <xdr:col>67</xdr:col>
      <xdr:colOff>101600</xdr:colOff>
      <xdr:row>76</xdr:row>
      <xdr:rowOff>5057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21583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70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71575</xdr:rowOff>
    </xdr:from>
    <xdr:to>
      <xdr:col>85</xdr:col>
      <xdr:colOff>177800</xdr:colOff>
      <xdr:row>77</xdr:row>
      <xdr:rowOff>1725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0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50002</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08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82026</xdr:rowOff>
    </xdr:from>
    <xdr:to>
      <xdr:col>81</xdr:col>
      <xdr:colOff>101600</xdr:colOff>
      <xdr:row>77</xdr:row>
      <xdr:rowOff>12176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11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3303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0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96248</xdr:rowOff>
    </xdr:from>
    <xdr:to>
      <xdr:col>76</xdr:col>
      <xdr:colOff>165100</xdr:colOff>
      <xdr:row>77</xdr:row>
      <xdr:rowOff>26398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12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17525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1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99955</xdr:rowOff>
    </xdr:from>
    <xdr:to>
      <xdr:col>72</xdr:col>
      <xdr:colOff>38100</xdr:colOff>
      <xdr:row>77</xdr:row>
      <xdr:rowOff>30105</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3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21232</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111106</xdr:rowOff>
    </xdr:from>
    <xdr:to>
      <xdr:col>67</xdr:col>
      <xdr:colOff>101600</xdr:colOff>
      <xdr:row>77</xdr:row>
      <xdr:rowOff>41256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14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32383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23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79697</xdr:rowOff>
    </xdr:from>
    <xdr:to>
      <xdr:col>85</xdr:col>
      <xdr:colOff>126364</xdr:colOff>
      <xdr:row>98</xdr:row>
      <xdr:rowOff>127054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10197"/>
          <a:ext cx="1269" cy="1418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130881</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3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127054</xdr:rowOff>
    </xdr:from>
    <xdr:to>
      <xdr:col>86</xdr:col>
      <xdr:colOff>25400</xdr:colOff>
      <xdr:row>98</xdr:row>
      <xdr:rowOff>127054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29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26374</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8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79697</xdr:rowOff>
    </xdr:from>
    <xdr:to>
      <xdr:col>86</xdr:col>
      <xdr:colOff>25400</xdr:colOff>
      <xdr:row>90</xdr:row>
      <xdr:rowOff>79697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1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15260</xdr:rowOff>
    </xdr:from>
    <xdr:to>
      <xdr:col>85</xdr:col>
      <xdr:colOff>127000</xdr:colOff>
      <xdr:row>98</xdr:row>
      <xdr:rowOff>102722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474460"/>
          <a:ext cx="838200" cy="430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62382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21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39505</xdr:rowOff>
    </xdr:from>
    <xdr:to>
      <xdr:col>85</xdr:col>
      <xdr:colOff>177800</xdr:colOff>
      <xdr:row>97</xdr:row>
      <xdr:rowOff>141105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7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15260</xdr:rowOff>
    </xdr:from>
    <xdr:to>
      <xdr:col>81</xdr:col>
      <xdr:colOff>50800</xdr:colOff>
      <xdr:row>98</xdr:row>
      <xdr:rowOff>54359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474460"/>
          <a:ext cx="889000" cy="38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27251</xdr:rowOff>
    </xdr:from>
    <xdr:to>
      <xdr:col>81</xdr:col>
      <xdr:colOff>101600</xdr:colOff>
      <xdr:row>97</xdr:row>
      <xdr:rowOff>128851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5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119978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75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54359</xdr:rowOff>
    </xdr:from>
    <xdr:to>
      <xdr:col>76</xdr:col>
      <xdr:colOff>114300</xdr:colOff>
      <xdr:row>98</xdr:row>
      <xdr:rowOff>119574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56459"/>
          <a:ext cx="889000" cy="65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18903</xdr:rowOff>
    </xdr:from>
    <xdr:to>
      <xdr:col>76</xdr:col>
      <xdr:colOff>165100</xdr:colOff>
      <xdr:row>97</xdr:row>
      <xdr:rowOff>120503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137030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2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119574</xdr:rowOff>
    </xdr:from>
    <xdr:to>
      <xdr:col>71</xdr:col>
      <xdr:colOff>177800</xdr:colOff>
      <xdr:row>98</xdr:row>
      <xdr:rowOff>129330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21674"/>
          <a:ext cx="889000" cy="9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106886</xdr:rowOff>
    </xdr:from>
    <xdr:to>
      <xdr:col>72</xdr:col>
      <xdr:colOff>38100</xdr:colOff>
      <xdr:row>98</xdr:row>
      <xdr:rowOff>37036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53563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51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135150</xdr:rowOff>
    </xdr:from>
    <xdr:to>
      <xdr:col>67</xdr:col>
      <xdr:colOff>101600</xdr:colOff>
      <xdr:row>98</xdr:row>
      <xdr:rowOff>65300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81827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4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51922</xdr:rowOff>
    </xdr:from>
    <xdr:to>
      <xdr:col>85</xdr:col>
      <xdr:colOff>177800</xdr:colOff>
      <xdr:row>98</xdr:row>
      <xdr:rowOff>153522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5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138299</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68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135910</xdr:rowOff>
    </xdr:from>
    <xdr:to>
      <xdr:col>81</xdr:col>
      <xdr:colOff>101600</xdr:colOff>
      <xdr:row>96</xdr:row>
      <xdr:rowOff>66060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82587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19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3559</xdr:rowOff>
    </xdr:from>
    <xdr:to>
      <xdr:col>76</xdr:col>
      <xdr:colOff>165100</xdr:colOff>
      <xdr:row>98</xdr:row>
      <xdr:rowOff>105159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0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96286</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57428" y="1689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68774</xdr:rowOff>
    </xdr:from>
    <xdr:to>
      <xdr:col>72</xdr:col>
      <xdr:colOff>38100</xdr:colOff>
      <xdr:row>98</xdr:row>
      <xdr:rowOff>170374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7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161501</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68428" y="16963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78530</xdr:rowOff>
    </xdr:from>
    <xdr:to>
      <xdr:col>67</xdr:col>
      <xdr:colOff>101600</xdr:colOff>
      <xdr:row>99</xdr:row>
      <xdr:rowOff>8680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8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171257</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97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70754</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57154"/>
          <a:ext cx="1269" cy="1097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17431</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3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70754</xdr:rowOff>
    </xdr:from>
    <xdr:to>
      <xdr:col>116</xdr:col>
      <xdr:colOff>152400</xdr:colOff>
      <xdr:row>32</xdr:row>
      <xdr:rowOff>70754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5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111445</xdr:rowOff>
    </xdr:from>
    <xdr:to>
      <xdr:col>116</xdr:col>
      <xdr:colOff>63500</xdr:colOff>
      <xdr:row>38</xdr:row>
      <xdr:rowOff>129596</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626545"/>
          <a:ext cx="8382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121744</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293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98867</xdr:rowOff>
    </xdr:from>
    <xdr:to>
      <xdr:col>116</xdr:col>
      <xdr:colOff>114300</xdr:colOff>
      <xdr:row>38</xdr:row>
      <xdr:rowOff>29017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129596</xdr:rowOff>
    </xdr:from>
    <xdr:to>
      <xdr:col>111</xdr:col>
      <xdr:colOff>177800</xdr:colOff>
      <xdr:row>38</xdr:row>
      <xdr:rowOff>132614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6644696"/>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100879</xdr:rowOff>
    </xdr:from>
    <xdr:to>
      <xdr:col>112</xdr:col>
      <xdr:colOff>38100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47556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132614</xdr:rowOff>
    </xdr:from>
    <xdr:to>
      <xdr:col>107</xdr:col>
      <xdr:colOff>50800</xdr:colOff>
      <xdr:row>38</xdr:row>
      <xdr:rowOff>132797</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647714"/>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97221</xdr:rowOff>
    </xdr:from>
    <xdr:to>
      <xdr:col>107</xdr:col>
      <xdr:colOff>101600</xdr:colOff>
      <xdr:row>38</xdr:row>
      <xdr:rowOff>27371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43898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132797</xdr:rowOff>
    </xdr:from>
    <xdr:to>
      <xdr:col>102</xdr:col>
      <xdr:colOff>114300</xdr:colOff>
      <xdr:row>38</xdr:row>
      <xdr:rowOff>132934</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647897"/>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92558</xdr:rowOff>
    </xdr:from>
    <xdr:to>
      <xdr:col>102</xdr:col>
      <xdr:colOff>165100</xdr:colOff>
      <xdr:row>38</xdr:row>
      <xdr:rowOff>22707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39235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136311</xdr:rowOff>
    </xdr:from>
    <xdr:to>
      <xdr:col>98</xdr:col>
      <xdr:colOff>38100</xdr:colOff>
      <xdr:row>38</xdr:row>
      <xdr:rowOff>66461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82988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25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60645</xdr:rowOff>
    </xdr:from>
    <xdr:to>
      <xdr:col>116</xdr:col>
      <xdr:colOff>114300</xdr:colOff>
      <xdr:row>38</xdr:row>
      <xdr:rowOff>162245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57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147022</xdr:rowOff>
    </xdr:from>
    <xdr:ext cx="378565"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4906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78796</xdr:rowOff>
    </xdr:from>
    <xdr:to>
      <xdr:col>112</xdr:col>
      <xdr:colOff>38100</xdr:colOff>
      <xdr:row>39</xdr:row>
      <xdr:rowOff>8946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59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73</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4017" y="6686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81814</xdr:rowOff>
    </xdr:from>
    <xdr:to>
      <xdr:col>107</xdr:col>
      <xdr:colOff>101600</xdr:colOff>
      <xdr:row>39</xdr:row>
      <xdr:rowOff>11964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3091</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245017" y="6689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81997</xdr:rowOff>
    </xdr:from>
    <xdr:to>
      <xdr:col>102</xdr:col>
      <xdr:colOff>165100</xdr:colOff>
      <xdr:row>39</xdr:row>
      <xdr:rowOff>12147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59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3274</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56017" y="6689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82134</xdr:rowOff>
    </xdr:from>
    <xdr:to>
      <xdr:col>98</xdr:col>
      <xdr:colOff>38100</xdr:colOff>
      <xdr:row>39</xdr:row>
      <xdr:rowOff>12284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59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3411</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67017" y="6689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134328</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78278"/>
          <a:ext cx="1269" cy="1281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81005</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5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134328</xdr:rowOff>
    </xdr:from>
    <xdr:to>
      <xdr:col>116</xdr:col>
      <xdr:colOff>152400</xdr:colOff>
      <xdr:row>51</xdr:row>
      <xdr:rowOff>134328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7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43993</xdr:rowOff>
    </xdr:from>
    <xdr:to>
      <xdr:col>116</xdr:col>
      <xdr:colOff>63500</xdr:colOff>
      <xdr:row>59</xdr:row>
      <xdr:rowOff>43993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59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16832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89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165405</xdr:rowOff>
    </xdr:from>
    <xdr:to>
      <xdr:col>116</xdr:col>
      <xdr:colOff>114300</xdr:colOff>
      <xdr:row>58</xdr:row>
      <xdr:rowOff>95555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3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43993</xdr:rowOff>
    </xdr:from>
    <xdr:to>
      <xdr:col>111</xdr:col>
      <xdr:colOff>177800</xdr:colOff>
      <xdr:row>59</xdr:row>
      <xdr:rowOff>43993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167615</xdr:rowOff>
    </xdr:from>
    <xdr:to>
      <xdr:col>112</xdr:col>
      <xdr:colOff>38100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114292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43993</xdr:rowOff>
    </xdr:from>
    <xdr:to>
      <xdr:col>107</xdr:col>
      <xdr:colOff>50800</xdr:colOff>
      <xdr:row>59</xdr:row>
      <xdr:rowOff>43993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164795</xdr:rowOff>
    </xdr:from>
    <xdr:to>
      <xdr:col>107</xdr:col>
      <xdr:colOff>101600</xdr:colOff>
      <xdr:row>58</xdr:row>
      <xdr:rowOff>94945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111472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43993</xdr:rowOff>
    </xdr:from>
    <xdr:to>
      <xdr:col>102</xdr:col>
      <xdr:colOff>114300</xdr:colOff>
      <xdr:row>59</xdr:row>
      <xdr:rowOff>43993</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142392</xdr:rowOff>
    </xdr:from>
    <xdr:to>
      <xdr:col>102</xdr:col>
      <xdr:colOff>165100</xdr:colOff>
      <xdr:row>58</xdr:row>
      <xdr:rowOff>72542</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89069</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146126</xdr:rowOff>
    </xdr:from>
    <xdr:to>
      <xdr:col>98</xdr:col>
      <xdr:colOff>38100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164643</xdr:rowOff>
    </xdr:from>
    <xdr:to>
      <xdr:col>116</xdr:col>
      <xdr:colOff>114300</xdr:colOff>
      <xdr:row>59</xdr:row>
      <xdr:rowOff>94793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79570</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3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164643</xdr:rowOff>
    </xdr:from>
    <xdr:to>
      <xdr:col>112</xdr:col>
      <xdr:colOff>38100</xdr:colOff>
      <xdr:row>59</xdr:row>
      <xdr:rowOff>94793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85920</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164643</xdr:rowOff>
    </xdr:from>
    <xdr:to>
      <xdr:col>107</xdr:col>
      <xdr:colOff>101600</xdr:colOff>
      <xdr:row>59</xdr:row>
      <xdr:rowOff>94793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85920</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164643</xdr:rowOff>
    </xdr:from>
    <xdr:to>
      <xdr:col>102</xdr:col>
      <xdr:colOff>165100</xdr:colOff>
      <xdr:row>59</xdr:row>
      <xdr:rowOff>94793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85920</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164643</xdr:rowOff>
    </xdr:from>
    <xdr:to>
      <xdr:col>98</xdr:col>
      <xdr:colOff>38100</xdr:colOff>
      <xdr:row>59</xdr:row>
      <xdr:rowOff>94793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85920</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33538</xdr:rowOff>
    </xdr:from>
    <xdr:to>
      <xdr:col>116</xdr:col>
      <xdr:colOff>62864</xdr:colOff>
      <xdr:row>79</xdr:row>
      <xdr:rowOff>65154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35038"/>
          <a:ext cx="1269" cy="1574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68981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1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65154</xdr:rowOff>
    </xdr:from>
    <xdr:to>
      <xdr:col>116</xdr:col>
      <xdr:colOff>152400</xdr:colOff>
      <xdr:row>79</xdr:row>
      <xdr:rowOff>65154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0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151665</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1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33538</xdr:rowOff>
    </xdr:from>
    <xdr:to>
      <xdr:col>116</xdr:col>
      <xdr:colOff>152400</xdr:colOff>
      <xdr:row>70</xdr:row>
      <xdr:rowOff>33538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35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135151</xdr:rowOff>
    </xdr:from>
    <xdr:to>
      <xdr:col>116</xdr:col>
      <xdr:colOff>63500</xdr:colOff>
      <xdr:row>77</xdr:row>
      <xdr:rowOff>171315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336801"/>
          <a:ext cx="838200" cy="3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42283</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901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19405</xdr:rowOff>
    </xdr:from>
    <xdr:to>
      <xdr:col>116</xdr:col>
      <xdr:colOff>114300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157187</xdr:rowOff>
    </xdr:from>
    <xdr:to>
      <xdr:col>111</xdr:col>
      <xdr:colOff>177800</xdr:colOff>
      <xdr:row>77</xdr:row>
      <xdr:rowOff>171315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3358837"/>
          <a:ext cx="889000" cy="1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51090</xdr:rowOff>
    </xdr:from>
    <xdr:to>
      <xdr:col>112</xdr:col>
      <xdr:colOff>38100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169217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157187</xdr:rowOff>
    </xdr:from>
    <xdr:to>
      <xdr:col>107</xdr:col>
      <xdr:colOff>50800</xdr:colOff>
      <xdr:row>77</xdr:row>
      <xdr:rowOff>162125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358837"/>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62497</xdr:rowOff>
    </xdr:from>
    <xdr:to>
      <xdr:col>107</xdr:col>
      <xdr:colOff>101600</xdr:colOff>
      <xdr:row>76</xdr:row>
      <xdr:rowOff>164097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9174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162125</xdr:rowOff>
    </xdr:from>
    <xdr:to>
      <xdr:col>102</xdr:col>
      <xdr:colOff>114300</xdr:colOff>
      <xdr:row>77</xdr:row>
      <xdr:rowOff>170607</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363775"/>
          <a:ext cx="889000" cy="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93495</xdr:rowOff>
    </xdr:from>
    <xdr:to>
      <xdr:col>102</xdr:col>
      <xdr:colOff>165100</xdr:colOff>
      <xdr:row>77</xdr:row>
      <xdr:rowOff>23645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40172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133706</xdr:rowOff>
    </xdr:from>
    <xdr:to>
      <xdr:col>98</xdr:col>
      <xdr:colOff>38100</xdr:colOff>
      <xdr:row>76</xdr:row>
      <xdr:rowOff>63857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80383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84351</xdr:rowOff>
    </xdr:from>
    <xdr:to>
      <xdr:col>116</xdr:col>
      <xdr:colOff>114300</xdr:colOff>
      <xdr:row>78</xdr:row>
      <xdr:rowOff>14501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28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62778</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26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120515</xdr:rowOff>
    </xdr:from>
    <xdr:to>
      <xdr:col>112</xdr:col>
      <xdr:colOff>38100</xdr:colOff>
      <xdr:row>78</xdr:row>
      <xdr:rowOff>50665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32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41792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41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106387</xdr:rowOff>
    </xdr:from>
    <xdr:to>
      <xdr:col>107</xdr:col>
      <xdr:colOff>101600</xdr:colOff>
      <xdr:row>78</xdr:row>
      <xdr:rowOff>36537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30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27664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40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111325</xdr:rowOff>
    </xdr:from>
    <xdr:to>
      <xdr:col>102</xdr:col>
      <xdr:colOff>165100</xdr:colOff>
      <xdr:row>78</xdr:row>
      <xdr:rowOff>41475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31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32602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40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119807</xdr:rowOff>
    </xdr:from>
    <xdr:to>
      <xdr:col>98</xdr:col>
      <xdr:colOff>38100</xdr:colOff>
      <xdr:row>78</xdr:row>
      <xdr:rowOff>49957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32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41084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41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mn-lt"/>
              <a:ea typeface="+mn-ea"/>
              <a:cs typeface="+mn-cs"/>
            </a:rPr>
            <a:t>　令和</a:t>
          </a:r>
          <a:r>
            <a:rPr kumimoji="1" lang="ja-JP" altLang="en-US" sz="1200">
              <a:solidFill>
                <a:schemeClr val="tx1"/>
              </a:solidFill>
              <a:effectLst/>
              <a:latin typeface="+mn-lt"/>
              <a:ea typeface="+mn-ea"/>
              <a:cs typeface="+mn-cs"/>
            </a:rPr>
            <a:t>５</a:t>
          </a:r>
          <a:r>
            <a:rPr kumimoji="1" lang="ja-JP" altLang="ja-JP" sz="1200">
              <a:solidFill>
                <a:schemeClr val="tx1"/>
              </a:solidFill>
              <a:effectLst/>
              <a:latin typeface="+mn-lt"/>
              <a:ea typeface="+mn-ea"/>
              <a:cs typeface="+mn-cs"/>
            </a:rPr>
            <a:t>年度において類似団体との平均と比べると、全体的に下回っている状況であり、人件費においては住民１人あたり約</a:t>
          </a:r>
          <a:r>
            <a:rPr kumimoji="1" lang="en-US" altLang="ja-JP" sz="1200">
              <a:solidFill>
                <a:schemeClr val="tx1"/>
              </a:solidFill>
              <a:effectLst/>
              <a:latin typeface="+mn-lt"/>
              <a:ea typeface="+mn-ea"/>
              <a:cs typeface="+mn-cs"/>
            </a:rPr>
            <a:t>10,000</a:t>
          </a:r>
          <a:r>
            <a:rPr kumimoji="1" lang="ja-JP" altLang="ja-JP" sz="1200">
              <a:solidFill>
                <a:schemeClr val="tx1"/>
              </a:solidFill>
              <a:effectLst/>
              <a:latin typeface="+mn-lt"/>
              <a:ea typeface="+mn-ea"/>
              <a:cs typeface="+mn-cs"/>
            </a:rPr>
            <a:t>円、補助費等においては住民１人あたり約</a:t>
          </a:r>
          <a:r>
            <a:rPr kumimoji="1" lang="en-US" altLang="ja-JP" sz="1200">
              <a:solidFill>
                <a:schemeClr val="tx1"/>
              </a:solidFill>
              <a:effectLst/>
              <a:latin typeface="+mn-lt"/>
              <a:ea typeface="+mn-ea"/>
              <a:cs typeface="+mn-cs"/>
            </a:rPr>
            <a:t>20,000</a:t>
          </a:r>
          <a:r>
            <a:rPr kumimoji="1" lang="ja-JP" altLang="ja-JP" sz="1200">
              <a:solidFill>
                <a:schemeClr val="tx1"/>
              </a:solidFill>
              <a:effectLst/>
              <a:latin typeface="+mn-lt"/>
              <a:ea typeface="+mn-ea"/>
              <a:cs typeface="+mn-cs"/>
            </a:rPr>
            <a:t>円下回る状況となっている。一方、扶助費においては、類似団体の平均を上回る状況であり、主な要因としては、</a:t>
          </a:r>
          <a:r>
            <a:rPr kumimoji="1" lang="ja-JP" altLang="en-US" sz="1200">
              <a:solidFill>
                <a:schemeClr val="tx1"/>
              </a:solidFill>
              <a:effectLst/>
              <a:latin typeface="+mn-lt"/>
              <a:ea typeface="+mn-ea"/>
              <a:cs typeface="+mn-cs"/>
            </a:rPr>
            <a:t>国の低所得者支援等の給付金の増、利用者数の増による障害福祉や保育園等に係る経費の増や生活保護費の増などが挙げられる。</a:t>
          </a:r>
          <a:r>
            <a:rPr kumimoji="1" lang="ja-JP" altLang="ja-JP" sz="1200">
              <a:solidFill>
                <a:schemeClr val="tx1"/>
              </a:solidFill>
              <a:effectLst/>
              <a:latin typeface="+mn-lt"/>
              <a:ea typeface="+mn-ea"/>
              <a:cs typeface="+mn-cs"/>
            </a:rPr>
            <a:t>普通建設事業においては、</a:t>
          </a:r>
          <a:r>
            <a:rPr kumimoji="1" lang="ja-JP" altLang="en-US" sz="1200">
              <a:solidFill>
                <a:schemeClr val="tx1"/>
              </a:solidFill>
              <a:effectLst/>
              <a:latin typeface="+mn-lt"/>
              <a:ea typeface="+mn-ea"/>
              <a:cs typeface="+mn-cs"/>
            </a:rPr>
            <a:t>国スポ大会施設整備、よしみ乳児保育園整備、旧環境センター解体工事、立入公園整備、北消防署出張所建替整備など様々な整備を行いましたが、新庁舎整備の大幅な減により、類似団体の平均を上回るものの減となった。</a:t>
          </a:r>
          <a:r>
            <a:rPr kumimoji="1" lang="ja-JP" altLang="ja-JP" sz="1200">
              <a:solidFill>
                <a:schemeClr val="tx1"/>
              </a:solidFill>
              <a:effectLst/>
              <a:latin typeface="+mn-lt"/>
              <a:ea typeface="+mn-ea"/>
              <a:cs typeface="+mn-cs"/>
            </a:rPr>
            <a:t>また、積立金においては</a:t>
          </a:r>
          <a:r>
            <a:rPr kumimoji="1" lang="ja-JP" altLang="en-US" sz="1200">
              <a:solidFill>
                <a:schemeClr val="tx1"/>
              </a:solidFill>
              <a:effectLst/>
              <a:latin typeface="+mn-lt"/>
              <a:ea typeface="+mn-ea"/>
              <a:cs typeface="+mn-cs"/>
            </a:rPr>
            <a:t>前年度の</a:t>
          </a:r>
          <a:r>
            <a:rPr kumimoji="1" lang="en-US" altLang="ja-JP" sz="1200">
              <a:solidFill>
                <a:schemeClr val="tx1"/>
              </a:solidFill>
              <a:effectLst/>
              <a:latin typeface="+mn-lt"/>
              <a:ea typeface="+mn-ea"/>
              <a:cs typeface="+mn-cs"/>
            </a:rPr>
            <a:t>JR</a:t>
          </a:r>
          <a:r>
            <a:rPr kumimoji="1" lang="ja-JP" altLang="en-US" sz="1200">
              <a:solidFill>
                <a:schemeClr val="tx1"/>
              </a:solidFill>
              <a:effectLst/>
              <a:latin typeface="+mn-lt"/>
              <a:ea typeface="+mn-ea"/>
              <a:cs typeface="+mn-cs"/>
            </a:rPr>
            <a:t>守山駅東口市有地の売却収入を基金に積み立てたことによる減などにより</a:t>
          </a:r>
          <a:r>
            <a:rPr kumimoji="1" lang="ja-JP" altLang="ja-JP" sz="1200">
              <a:solidFill>
                <a:schemeClr val="tx1"/>
              </a:solidFill>
              <a:effectLst/>
              <a:latin typeface="+mn-lt"/>
              <a:ea typeface="+mn-ea"/>
              <a:cs typeface="+mn-cs"/>
            </a:rPr>
            <a:t>、大幅に</a:t>
          </a:r>
          <a:r>
            <a:rPr kumimoji="1" lang="ja-JP" altLang="en-US" sz="1200">
              <a:solidFill>
                <a:schemeClr val="tx1"/>
              </a:solidFill>
              <a:effectLst/>
              <a:latin typeface="+mn-lt"/>
              <a:ea typeface="+mn-ea"/>
              <a:cs typeface="+mn-cs"/>
            </a:rPr>
            <a:t>減</a:t>
          </a:r>
          <a:r>
            <a:rPr kumimoji="1" lang="ja-JP" altLang="ja-JP" sz="1200">
              <a:solidFill>
                <a:schemeClr val="tx1"/>
              </a:solidFill>
              <a:effectLst/>
              <a:latin typeface="+mn-lt"/>
              <a:ea typeface="+mn-ea"/>
              <a:cs typeface="+mn-cs"/>
            </a:rPr>
            <a:t>となっている。</a:t>
          </a:r>
          <a:endParaRPr lang="ja-JP" altLang="ja-JP" sz="1600">
            <a:solidFill>
              <a:schemeClr val="tx1"/>
            </a:solidFill>
            <a:effectLst/>
          </a:endParaRPr>
        </a:p>
        <a:p>
          <a:r>
            <a:rPr kumimoji="1" lang="ja-JP" altLang="ja-JP" sz="1200">
              <a:solidFill>
                <a:schemeClr val="tx1"/>
              </a:solidFill>
              <a:effectLst/>
              <a:latin typeface="+mn-lt"/>
              <a:ea typeface="+mn-ea"/>
              <a:cs typeface="+mn-cs"/>
            </a:rPr>
            <a:t>　扶助費は保育にかかる法人保育園運営給付事業費や障害福祉サービス給付費の増加が今後も見込まれることや、物件費においても</a:t>
          </a:r>
          <a:r>
            <a:rPr kumimoji="1" lang="ja-JP" altLang="en-US" sz="1200">
              <a:solidFill>
                <a:schemeClr val="tx1"/>
              </a:solidFill>
              <a:effectLst/>
              <a:latin typeface="+mn-lt"/>
              <a:ea typeface="+mn-ea"/>
              <a:cs typeface="+mn-cs"/>
            </a:rPr>
            <a:t>物価高騰</a:t>
          </a:r>
          <a:r>
            <a:rPr kumimoji="1" lang="ja-JP" altLang="ja-JP" sz="1200">
              <a:solidFill>
                <a:schemeClr val="tx1"/>
              </a:solidFill>
              <a:effectLst/>
              <a:latin typeface="+mn-lt"/>
              <a:ea typeface="+mn-ea"/>
              <a:cs typeface="+mn-cs"/>
            </a:rPr>
            <a:t>による増</a:t>
          </a:r>
          <a:r>
            <a:rPr kumimoji="1" lang="ja-JP" altLang="en-US" sz="1200">
              <a:solidFill>
                <a:schemeClr val="tx1"/>
              </a:solidFill>
              <a:effectLst/>
              <a:latin typeface="+mn-lt"/>
              <a:ea typeface="+mn-ea"/>
              <a:cs typeface="+mn-cs"/>
            </a:rPr>
            <a:t>等</a:t>
          </a:r>
          <a:r>
            <a:rPr kumimoji="1" lang="ja-JP" altLang="ja-JP" sz="1200">
              <a:solidFill>
                <a:schemeClr val="tx1"/>
              </a:solidFill>
              <a:effectLst/>
              <a:latin typeface="+mn-lt"/>
              <a:ea typeface="+mn-ea"/>
              <a:cs typeface="+mn-cs"/>
            </a:rPr>
            <a:t>が予測されることから、その事業費に注視し、財政改革プログラムに基づき財政見通しをしっかり計画する中で、財政規律を堅持し事業を進めていく。</a:t>
          </a:r>
          <a:endParaRPr lang="ja-JP" altLang="ja-JP" sz="1600">
            <a:solidFill>
              <a:schemeClr val="tx1"/>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85,856
84,710
55.73
38,122,791
37,319,134
655,232
19,007,150
35,830,754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31801</xdr:rowOff>
    </xdr:from>
    <xdr:to>
      <xdr:col>24</xdr:col>
      <xdr:colOff>62865</xdr:colOff>
      <xdr:row>38</xdr:row>
      <xdr:rowOff>99466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18201"/>
          <a:ext cx="1270" cy="10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103293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99466</xdr:rowOff>
    </xdr:from>
    <xdr:to>
      <xdr:col>24</xdr:col>
      <xdr:colOff>152400</xdr:colOff>
      <xdr:row>38</xdr:row>
      <xdr:rowOff>99466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14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149928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9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31801</xdr:rowOff>
    </xdr:from>
    <xdr:to>
      <xdr:col>24</xdr:col>
      <xdr:colOff>152400</xdr:colOff>
      <xdr:row>32</xdr:row>
      <xdr:rowOff>31801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1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254</xdr:rowOff>
    </xdr:from>
    <xdr:to>
      <xdr:col>24</xdr:col>
      <xdr:colOff>63500</xdr:colOff>
      <xdr:row>37</xdr:row>
      <xdr:rowOff>7112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343904"/>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70629</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99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47752</xdr:rowOff>
    </xdr:from>
    <xdr:to>
      <xdr:col>24</xdr:col>
      <xdr:colOff>114300</xdr:colOff>
      <xdr:row>35</xdr:row>
      <xdr:rowOff>149352</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7112</xdr:rowOff>
    </xdr:from>
    <xdr:to>
      <xdr:col>19</xdr:col>
      <xdr:colOff>177800</xdr:colOff>
      <xdr:row>37</xdr:row>
      <xdr:rowOff>15342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350762"/>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58725</xdr:rowOff>
    </xdr:from>
    <xdr:to>
      <xdr:col>20</xdr:col>
      <xdr:colOff>38100</xdr:colOff>
      <xdr:row>35</xdr:row>
      <xdr:rowOff>160325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5402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4826</xdr:rowOff>
    </xdr:from>
    <xdr:to>
      <xdr:col>15</xdr:col>
      <xdr:colOff>50800</xdr:colOff>
      <xdr:row>37</xdr:row>
      <xdr:rowOff>15342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348476"/>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67869</xdr:rowOff>
    </xdr:from>
    <xdr:to>
      <xdr:col>15</xdr:col>
      <xdr:colOff>101600</xdr:colOff>
      <xdr:row>35</xdr:row>
      <xdr:rowOff>169469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14546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134214</xdr:rowOff>
    </xdr:from>
    <xdr:to>
      <xdr:col>10</xdr:col>
      <xdr:colOff>114300</xdr:colOff>
      <xdr:row>37</xdr:row>
      <xdr:rowOff>4826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306414"/>
          <a:ext cx="8890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75641</xdr:rowOff>
    </xdr:from>
    <xdr:to>
      <xdr:col>10</xdr:col>
      <xdr:colOff>165100</xdr:colOff>
      <xdr:row>36</xdr:row>
      <xdr:rowOff>5791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22318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169367</xdr:rowOff>
    </xdr:from>
    <xdr:to>
      <xdr:col>6</xdr:col>
      <xdr:colOff>38100</xdr:colOff>
      <xdr:row>35</xdr:row>
      <xdr:rowOff>99517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116044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120904</xdr:rowOff>
    </xdr:from>
    <xdr:to>
      <xdr:col>24</xdr:col>
      <xdr:colOff>114300</xdr:colOff>
      <xdr:row>37</xdr:row>
      <xdr:rowOff>51054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9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99331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7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127762</xdr:rowOff>
    </xdr:from>
    <xdr:to>
      <xdr:col>20</xdr:col>
      <xdr:colOff>38100</xdr:colOff>
      <xdr:row>37</xdr:row>
      <xdr:rowOff>57912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9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49039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9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135992</xdr:rowOff>
    </xdr:from>
    <xdr:to>
      <xdr:col>15</xdr:col>
      <xdr:colOff>101600</xdr:colOff>
      <xdr:row>37</xdr:row>
      <xdr:rowOff>66142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57269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40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125476</xdr:rowOff>
    </xdr:from>
    <xdr:to>
      <xdr:col>10</xdr:col>
      <xdr:colOff>165100</xdr:colOff>
      <xdr:row>37</xdr:row>
      <xdr:rowOff>55626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9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46753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39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83414</xdr:rowOff>
    </xdr:from>
    <xdr:to>
      <xdr:col>6</xdr:col>
      <xdr:colOff>38100</xdr:colOff>
      <xdr:row>37</xdr:row>
      <xdr:rowOff>13564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5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4691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34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52640</xdr:rowOff>
    </xdr:from>
    <xdr:to>
      <xdr:col>24</xdr:col>
      <xdr:colOff>62865</xdr:colOff>
      <xdr:row>57</xdr:row>
      <xdr:rowOff>160013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68040"/>
          <a:ext cx="1270" cy="96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163840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160013</xdr:rowOff>
    </xdr:from>
    <xdr:to>
      <xdr:col>24</xdr:col>
      <xdr:colOff>152400</xdr:colOff>
      <xdr:row>57</xdr:row>
      <xdr:rowOff>160013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3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170767</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43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52640</xdr:rowOff>
    </xdr:from>
    <xdr:to>
      <xdr:col>24</xdr:col>
      <xdr:colOff>152400</xdr:colOff>
      <xdr:row>52</xdr:row>
      <xdr:rowOff>52640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6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14542</xdr:rowOff>
    </xdr:from>
    <xdr:to>
      <xdr:col>24</xdr:col>
      <xdr:colOff>63500</xdr:colOff>
      <xdr:row>56</xdr:row>
      <xdr:rowOff>158244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444292"/>
          <a:ext cx="838200" cy="315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119248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548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96371</xdr:rowOff>
    </xdr:from>
    <xdr:to>
      <xdr:col>24</xdr:col>
      <xdr:colOff>114300</xdr:colOff>
      <xdr:row>57</xdr:row>
      <xdr:rowOff>26521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69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14542</xdr:rowOff>
    </xdr:from>
    <xdr:to>
      <xdr:col>19</xdr:col>
      <xdr:colOff>177800</xdr:colOff>
      <xdr:row>57</xdr:row>
      <xdr:rowOff>97642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444292"/>
          <a:ext cx="889000" cy="42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92064</xdr:rowOff>
    </xdr:from>
    <xdr:to>
      <xdr:col>20</xdr:col>
      <xdr:colOff>38100</xdr:colOff>
      <xdr:row>57</xdr:row>
      <xdr:rowOff>22214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69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13341</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78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41411</xdr:rowOff>
    </xdr:from>
    <xdr:to>
      <xdr:col>15</xdr:col>
      <xdr:colOff>50800</xdr:colOff>
      <xdr:row>57</xdr:row>
      <xdr:rowOff>97642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471161"/>
          <a:ext cx="889000" cy="399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98927</xdr:rowOff>
    </xdr:from>
    <xdr:to>
      <xdr:col>15</xdr:col>
      <xdr:colOff>101600</xdr:colOff>
      <xdr:row>57</xdr:row>
      <xdr:rowOff>29077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70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45604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47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41411</xdr:rowOff>
    </xdr:from>
    <xdr:to>
      <xdr:col>10</xdr:col>
      <xdr:colOff>114300</xdr:colOff>
      <xdr:row>57</xdr:row>
      <xdr:rowOff>162437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471161"/>
          <a:ext cx="889000" cy="46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9933</xdr:rowOff>
    </xdr:from>
    <xdr:to>
      <xdr:col>10</xdr:col>
      <xdr:colOff>165100</xdr:colOff>
      <xdr:row>54</xdr:row>
      <xdr:rowOff>111533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26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128060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19795" y="904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151152</xdr:rowOff>
    </xdr:from>
    <xdr:to>
      <xdr:col>6</xdr:col>
      <xdr:colOff>38100</xdr:colOff>
      <xdr:row>57</xdr:row>
      <xdr:rowOff>81302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97829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52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107444</xdr:rowOff>
    </xdr:from>
    <xdr:to>
      <xdr:col>24</xdr:col>
      <xdr:colOff>114300</xdr:colOff>
      <xdr:row>57</xdr:row>
      <xdr:rowOff>37594</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70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85871</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68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135192</xdr:rowOff>
    </xdr:from>
    <xdr:to>
      <xdr:col>20</xdr:col>
      <xdr:colOff>38100</xdr:colOff>
      <xdr:row>55</xdr:row>
      <xdr:rowOff>65342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39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81869</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916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46842</xdr:rowOff>
    </xdr:from>
    <xdr:to>
      <xdr:col>15</xdr:col>
      <xdr:colOff>101600</xdr:colOff>
      <xdr:row>57</xdr:row>
      <xdr:rowOff>148442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81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139569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91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162061</xdr:rowOff>
    </xdr:from>
    <xdr:to>
      <xdr:col>10</xdr:col>
      <xdr:colOff>165100</xdr:colOff>
      <xdr:row>55</xdr:row>
      <xdr:rowOff>92211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42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83338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951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111637</xdr:rowOff>
    </xdr:from>
    <xdr:to>
      <xdr:col>6</xdr:col>
      <xdr:colOff>38100</xdr:colOff>
      <xdr:row>58</xdr:row>
      <xdr:rowOff>41787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88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32914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97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17235</xdr:rowOff>
    </xdr:from>
    <xdr:to>
      <xdr:col>24</xdr:col>
      <xdr:colOff>62865</xdr:colOff>
      <xdr:row>79</xdr:row>
      <xdr:rowOff>15255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90185"/>
          <a:ext cx="1270" cy="1369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19082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6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15255</xdr:rowOff>
    </xdr:from>
    <xdr:to>
      <xdr:col>24</xdr:col>
      <xdr:colOff>152400</xdr:colOff>
      <xdr:row>79</xdr:row>
      <xdr:rowOff>15255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5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135362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253,500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17235</xdr:rowOff>
    </xdr:from>
    <xdr:to>
      <xdr:col>24</xdr:col>
      <xdr:colOff>152400</xdr:colOff>
      <xdr:row>71</xdr:row>
      <xdr:rowOff>17235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9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150944</xdr:rowOff>
    </xdr:from>
    <xdr:to>
      <xdr:col>24</xdr:col>
      <xdr:colOff>63500</xdr:colOff>
      <xdr:row>77</xdr:row>
      <xdr:rowOff>98923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81144"/>
          <a:ext cx="838200" cy="119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127061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14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104184</xdr:rowOff>
    </xdr:from>
    <xdr:to>
      <xdr:col>24</xdr:col>
      <xdr:colOff>114300</xdr:colOff>
      <xdr:row>76</xdr:row>
      <xdr:rowOff>34333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94785</xdr:rowOff>
    </xdr:from>
    <xdr:to>
      <xdr:col>19</xdr:col>
      <xdr:colOff>177800</xdr:colOff>
      <xdr:row>77</xdr:row>
      <xdr:rowOff>98923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124985"/>
          <a:ext cx="889000" cy="17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44258</xdr:rowOff>
    </xdr:from>
    <xdr:to>
      <xdr:col>20</xdr:col>
      <xdr:colOff>38100</xdr:colOff>
      <xdr:row>76</xdr:row>
      <xdr:rowOff>145858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162385</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94785</xdr:rowOff>
    </xdr:from>
    <xdr:to>
      <xdr:col>15</xdr:col>
      <xdr:colOff>50800</xdr:colOff>
      <xdr:row>78</xdr:row>
      <xdr:rowOff>68616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24985"/>
          <a:ext cx="889000" cy="31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124801</xdr:rowOff>
    </xdr:from>
    <xdr:to>
      <xdr:col>15</xdr:col>
      <xdr:colOff>101600</xdr:colOff>
      <xdr:row>76</xdr:row>
      <xdr:rowOff>54952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71478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68616</xdr:rowOff>
    </xdr:from>
    <xdr:to>
      <xdr:col>10</xdr:col>
      <xdr:colOff>114300</xdr:colOff>
      <xdr:row>78</xdr:row>
      <xdr:rowOff>87525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41716"/>
          <a:ext cx="889000" cy="1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60520</xdr:rowOff>
    </xdr:from>
    <xdr:to>
      <xdr:col>10</xdr:col>
      <xdr:colOff>165100</xdr:colOff>
      <xdr:row>77</xdr:row>
      <xdr:rowOff>162120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7197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119010</xdr:rowOff>
    </xdr:from>
    <xdr:to>
      <xdr:col>6</xdr:col>
      <xdr:colOff>38100</xdr:colOff>
      <xdr:row>78</xdr:row>
      <xdr:rowOff>49160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2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65687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95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100144</xdr:rowOff>
    </xdr:from>
    <xdr:to>
      <xdr:col>24</xdr:col>
      <xdr:colOff>114300</xdr:colOff>
      <xdr:row>77</xdr:row>
      <xdr:rowOff>30294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3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78571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08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48123</xdr:rowOff>
    </xdr:from>
    <xdr:to>
      <xdr:col>20</xdr:col>
      <xdr:colOff>38100</xdr:colOff>
      <xdr:row>77</xdr:row>
      <xdr:rowOff>149723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4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140850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4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43985</xdr:rowOff>
    </xdr:from>
    <xdr:to>
      <xdr:col>15</xdr:col>
      <xdr:colOff>101600</xdr:colOff>
      <xdr:row>76</xdr:row>
      <xdr:rowOff>145585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7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136712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16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17816</xdr:rowOff>
    </xdr:from>
    <xdr:to>
      <xdr:col>10</xdr:col>
      <xdr:colOff>165100</xdr:colOff>
      <xdr:row>78</xdr:row>
      <xdr:rowOff>119416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39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110543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483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36725</xdr:rowOff>
    </xdr:from>
    <xdr:to>
      <xdr:col>6</xdr:col>
      <xdr:colOff>38100</xdr:colOff>
      <xdr:row>78</xdr:row>
      <xdr:rowOff>138325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0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129452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0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83627</xdr:rowOff>
    </xdr:from>
    <xdr:to>
      <xdr:col>24</xdr:col>
      <xdr:colOff>62865</xdr:colOff>
      <xdr:row>99</xdr:row>
      <xdr:rowOff>18509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685577"/>
          <a:ext cx="1270" cy="1306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22336</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9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18509</xdr:rowOff>
    </xdr:from>
    <xdr:to>
      <xdr:col>24</xdr:col>
      <xdr:colOff>152400</xdr:colOff>
      <xdr:row>99</xdr:row>
      <xdr:rowOff>18509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92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30304</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60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83627</xdr:rowOff>
    </xdr:from>
    <xdr:to>
      <xdr:col>24</xdr:col>
      <xdr:colOff>152400</xdr:colOff>
      <xdr:row>91</xdr:row>
      <xdr:rowOff>83627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685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89554</xdr:rowOff>
    </xdr:from>
    <xdr:to>
      <xdr:col>24</xdr:col>
      <xdr:colOff>63500</xdr:colOff>
      <xdr:row>97</xdr:row>
      <xdr:rowOff>96348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20204"/>
          <a:ext cx="838200" cy="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17398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765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165971</xdr:rowOff>
    </xdr:from>
    <xdr:to>
      <xdr:col>24</xdr:col>
      <xdr:colOff>114300</xdr:colOff>
      <xdr:row>97</xdr:row>
      <xdr:rowOff>96121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96675</xdr:rowOff>
    </xdr:from>
    <xdr:to>
      <xdr:col>19</xdr:col>
      <xdr:colOff>177800</xdr:colOff>
      <xdr:row>97</xdr:row>
      <xdr:rowOff>89554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555875"/>
          <a:ext cx="889000" cy="16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110306</xdr:rowOff>
    </xdr:from>
    <xdr:to>
      <xdr:col>20</xdr:col>
      <xdr:colOff>38100</xdr:colOff>
      <xdr:row>97</xdr:row>
      <xdr:rowOff>40456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56983</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4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89</xdr:row>
      <xdr:rowOff>132924</xdr:rowOff>
    </xdr:from>
    <xdr:to>
      <xdr:col>15</xdr:col>
      <xdr:colOff>50800</xdr:colOff>
      <xdr:row>96</xdr:row>
      <xdr:rowOff>96675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5391974"/>
          <a:ext cx="889000" cy="1163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94664</xdr:rowOff>
    </xdr:from>
    <xdr:to>
      <xdr:col>15</xdr:col>
      <xdr:colOff>101600</xdr:colOff>
      <xdr:row>97</xdr:row>
      <xdr:rowOff>24814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15941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64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89</xdr:row>
      <xdr:rowOff>132924</xdr:rowOff>
    </xdr:from>
    <xdr:to>
      <xdr:col>10</xdr:col>
      <xdr:colOff>114300</xdr:colOff>
      <xdr:row>96</xdr:row>
      <xdr:rowOff>124335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5391974"/>
          <a:ext cx="889000" cy="119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7437</xdr:rowOff>
    </xdr:from>
    <xdr:to>
      <xdr:col>10</xdr:col>
      <xdr:colOff>165100</xdr:colOff>
      <xdr:row>97</xdr:row>
      <xdr:rowOff>109037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100164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3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92459</xdr:rowOff>
    </xdr:from>
    <xdr:to>
      <xdr:col>6</xdr:col>
      <xdr:colOff>38100</xdr:colOff>
      <xdr:row>98</xdr:row>
      <xdr:rowOff>22609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23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13736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81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45548</xdr:rowOff>
    </xdr:from>
    <xdr:to>
      <xdr:col>24</xdr:col>
      <xdr:colOff>114300</xdr:colOff>
      <xdr:row>97</xdr:row>
      <xdr:rowOff>147148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7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23975</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54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38754</xdr:rowOff>
    </xdr:from>
    <xdr:to>
      <xdr:col>20</xdr:col>
      <xdr:colOff>38100</xdr:colOff>
      <xdr:row>97</xdr:row>
      <xdr:rowOff>140354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6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131481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76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45875</xdr:rowOff>
    </xdr:from>
    <xdr:to>
      <xdr:col>15</xdr:col>
      <xdr:colOff>101600</xdr:colOff>
      <xdr:row>96</xdr:row>
      <xdr:rowOff>147475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164002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28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89</xdr:row>
      <xdr:rowOff>82124</xdr:rowOff>
    </xdr:from>
    <xdr:to>
      <xdr:col>10</xdr:col>
      <xdr:colOff>165100</xdr:colOff>
      <xdr:row>90</xdr:row>
      <xdr:rowOff>12274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534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28801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5116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73535</xdr:rowOff>
    </xdr:from>
    <xdr:to>
      <xdr:col>6</xdr:col>
      <xdr:colOff>38100</xdr:colOff>
      <xdr:row>97</xdr:row>
      <xdr:rowOff>3685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3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20212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30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23206</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66706"/>
          <a:ext cx="1270" cy="1488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141333</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23206</xdr:rowOff>
    </xdr:from>
    <xdr:to>
      <xdr:col>55</xdr:col>
      <xdr:colOff>88900</xdr:colOff>
      <xdr:row>30</xdr:row>
      <xdr:rowOff>23206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138969</xdr:rowOff>
    </xdr:from>
    <xdr:to>
      <xdr:col>55</xdr:col>
      <xdr:colOff>0</xdr:colOff>
      <xdr:row>38</xdr:row>
      <xdr:rowOff>27137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311169"/>
          <a:ext cx="838200" cy="23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125209</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688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146781</xdr:rowOff>
    </xdr:from>
    <xdr:to>
      <xdr:col>55</xdr:col>
      <xdr:colOff>50800</xdr:colOff>
      <xdr:row>38</xdr:row>
      <xdr:rowOff>76932</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904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169418</xdr:rowOff>
    </xdr:from>
    <xdr:to>
      <xdr:col>50</xdr:col>
      <xdr:colOff>114300</xdr:colOff>
      <xdr:row>38</xdr:row>
      <xdr:rowOff>27137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341618"/>
          <a:ext cx="889000" cy="20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148244</xdr:rowOff>
    </xdr:from>
    <xdr:to>
      <xdr:col>50</xdr:col>
      <xdr:colOff>165100</xdr:colOff>
      <xdr:row>38</xdr:row>
      <xdr:rowOff>78394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49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69521</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584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169418</xdr:rowOff>
    </xdr:from>
    <xdr:to>
      <xdr:col>45</xdr:col>
      <xdr:colOff>177800</xdr:colOff>
      <xdr:row>38</xdr:row>
      <xdr:rowOff>91968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341618"/>
          <a:ext cx="889000" cy="26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146964</xdr:rowOff>
    </xdr:from>
    <xdr:to>
      <xdr:col>46</xdr:col>
      <xdr:colOff>38100</xdr:colOff>
      <xdr:row>38</xdr:row>
      <xdr:rowOff>77115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906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68242</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583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88402</xdr:rowOff>
    </xdr:from>
    <xdr:to>
      <xdr:col>41</xdr:col>
      <xdr:colOff>50800</xdr:colOff>
      <xdr:row>38</xdr:row>
      <xdr:rowOff>91968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603502"/>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147330</xdr:rowOff>
    </xdr:from>
    <xdr:to>
      <xdr:col>41</xdr:col>
      <xdr:colOff>101600</xdr:colOff>
      <xdr:row>38</xdr:row>
      <xdr:rowOff>77481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4909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94007</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2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135626</xdr:rowOff>
    </xdr:from>
    <xdr:to>
      <xdr:col>36</xdr:col>
      <xdr:colOff>165100</xdr:colOff>
      <xdr:row>38</xdr:row>
      <xdr:rowOff>65776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7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82303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25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88169</xdr:rowOff>
    </xdr:from>
    <xdr:to>
      <xdr:col>55</xdr:col>
      <xdr:colOff>50800</xdr:colOff>
      <xdr:row>37</xdr:row>
      <xdr:rowOff>18319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26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111046</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111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147787</xdr:rowOff>
    </xdr:from>
    <xdr:to>
      <xdr:col>50</xdr:col>
      <xdr:colOff>165100</xdr:colOff>
      <xdr:row>38</xdr:row>
      <xdr:rowOff>77938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914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94464</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6266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118618</xdr:rowOff>
    </xdr:from>
    <xdr:to>
      <xdr:col>46</xdr:col>
      <xdr:colOff>38100</xdr:colOff>
      <xdr:row>37</xdr:row>
      <xdr:rowOff>48768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29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65295</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606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41168</xdr:rowOff>
    </xdr:from>
    <xdr:to>
      <xdr:col>41</xdr:col>
      <xdr:colOff>101600</xdr:colOff>
      <xdr:row>38</xdr:row>
      <xdr:rowOff>142768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5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133895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64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37602</xdr:rowOff>
    </xdr:from>
    <xdr:to>
      <xdr:col>36</xdr:col>
      <xdr:colOff>165100</xdr:colOff>
      <xdr:row>38</xdr:row>
      <xdr:rowOff>139202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55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130329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645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123787</xdr:rowOff>
    </xdr:from>
    <xdr:to>
      <xdr:col>54</xdr:col>
      <xdr:colOff>189865</xdr:colOff>
      <xdr:row>59</xdr:row>
      <xdr:rowOff>23190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67737"/>
          <a:ext cx="1270" cy="127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27017</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4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23190</xdr:rowOff>
    </xdr:from>
    <xdr:to>
      <xdr:col>55</xdr:col>
      <xdr:colOff>88900</xdr:colOff>
      <xdr:row>59</xdr:row>
      <xdr:rowOff>23190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3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70464</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4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123787</xdr:rowOff>
    </xdr:from>
    <xdr:to>
      <xdr:col>55</xdr:col>
      <xdr:colOff>88900</xdr:colOff>
      <xdr:row>51</xdr:row>
      <xdr:rowOff>123787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67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146444</xdr:rowOff>
    </xdr:from>
    <xdr:to>
      <xdr:col>55</xdr:col>
      <xdr:colOff>0</xdr:colOff>
      <xdr:row>58</xdr:row>
      <xdr:rowOff>156908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90544"/>
          <a:ext cx="838200" cy="10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7752</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80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156325</xdr:rowOff>
    </xdr:from>
    <xdr:to>
      <xdr:col>55</xdr:col>
      <xdr:colOff>50800</xdr:colOff>
      <xdr:row>58</xdr:row>
      <xdr:rowOff>86475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2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114833</xdr:rowOff>
    </xdr:from>
    <xdr:to>
      <xdr:col>50</xdr:col>
      <xdr:colOff>114300</xdr:colOff>
      <xdr:row>58</xdr:row>
      <xdr:rowOff>156908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58933"/>
          <a:ext cx="889000" cy="4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150965</xdr:rowOff>
    </xdr:from>
    <xdr:to>
      <xdr:col>50</xdr:col>
      <xdr:colOff>165100</xdr:colOff>
      <xdr:row>58</xdr:row>
      <xdr:rowOff>81115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97642</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114833</xdr:rowOff>
    </xdr:from>
    <xdr:to>
      <xdr:col>45</xdr:col>
      <xdr:colOff>177800</xdr:colOff>
      <xdr:row>58</xdr:row>
      <xdr:rowOff>134950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58933"/>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156769</xdr:rowOff>
    </xdr:from>
    <xdr:to>
      <xdr:col>46</xdr:col>
      <xdr:colOff>38100</xdr:colOff>
      <xdr:row>58</xdr:row>
      <xdr:rowOff>86919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2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103446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70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131940</xdr:rowOff>
    </xdr:from>
    <xdr:to>
      <xdr:col>41</xdr:col>
      <xdr:colOff>50800</xdr:colOff>
      <xdr:row>58</xdr:row>
      <xdr:rowOff>134950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76040"/>
          <a:ext cx="8890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3607</xdr:rowOff>
    </xdr:from>
    <xdr:to>
      <xdr:col>41</xdr:col>
      <xdr:colOff>101600</xdr:colOff>
      <xdr:row>58</xdr:row>
      <xdr:rowOff>105207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4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121734</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72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164312</xdr:rowOff>
    </xdr:from>
    <xdr:to>
      <xdr:col>36</xdr:col>
      <xdr:colOff>165100</xdr:colOff>
      <xdr:row>58</xdr:row>
      <xdr:rowOff>94462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3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110989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71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95644</xdr:rowOff>
    </xdr:from>
    <xdr:to>
      <xdr:col>55</xdr:col>
      <xdr:colOff>50800</xdr:colOff>
      <xdr:row>59</xdr:row>
      <xdr:rowOff>25794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3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10571</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5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106108</xdr:rowOff>
    </xdr:from>
    <xdr:to>
      <xdr:col>50</xdr:col>
      <xdr:colOff>165100</xdr:colOff>
      <xdr:row>59</xdr:row>
      <xdr:rowOff>36258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5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27385</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14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64033</xdr:rowOff>
    </xdr:from>
    <xdr:to>
      <xdr:col>46</xdr:col>
      <xdr:colOff>38100</xdr:colOff>
      <xdr:row>58</xdr:row>
      <xdr:rowOff>165633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0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156760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10100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84150</xdr:rowOff>
    </xdr:from>
    <xdr:to>
      <xdr:col>41</xdr:col>
      <xdr:colOff>101600</xdr:colOff>
      <xdr:row>59</xdr:row>
      <xdr:rowOff>14300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2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5427</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1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81140</xdr:rowOff>
    </xdr:from>
    <xdr:to>
      <xdr:col>36</xdr:col>
      <xdr:colOff>165100</xdr:colOff>
      <xdr:row>59</xdr:row>
      <xdr:rowOff>11290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2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2417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1011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26791</xdr:rowOff>
    </xdr:from>
    <xdr:to>
      <xdr:col>54</xdr:col>
      <xdr:colOff>189865</xdr:colOff>
      <xdr:row>79</xdr:row>
      <xdr:rowOff>3854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99741"/>
          <a:ext cx="1270" cy="1348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7681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52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3854</xdr:rowOff>
    </xdr:from>
    <xdr:to>
      <xdr:col>55</xdr:col>
      <xdr:colOff>88900</xdr:colOff>
      <xdr:row>79</xdr:row>
      <xdr:rowOff>3854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4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144918</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7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72,927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26791</xdr:rowOff>
    </xdr:from>
    <xdr:to>
      <xdr:col>55</xdr:col>
      <xdr:colOff>88900</xdr:colOff>
      <xdr:row>71</xdr:row>
      <xdr:rowOff>26791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99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123946</xdr:rowOff>
    </xdr:from>
    <xdr:to>
      <xdr:col>55</xdr:col>
      <xdr:colOff>0</xdr:colOff>
      <xdr:row>78</xdr:row>
      <xdr:rowOff>66453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325596"/>
          <a:ext cx="838200" cy="11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75316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05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52439</xdr:rowOff>
    </xdr:from>
    <xdr:to>
      <xdr:col>55</xdr:col>
      <xdr:colOff>50800</xdr:colOff>
      <xdr:row>77</xdr:row>
      <xdr:rowOff>154039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5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60147</xdr:rowOff>
    </xdr:from>
    <xdr:to>
      <xdr:col>50</xdr:col>
      <xdr:colOff>114300</xdr:colOff>
      <xdr:row>78</xdr:row>
      <xdr:rowOff>66453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33247"/>
          <a:ext cx="889000" cy="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8985</xdr:rowOff>
    </xdr:from>
    <xdr:to>
      <xdr:col>50</xdr:col>
      <xdr:colOff>165100</xdr:colOff>
      <xdr:row>77</xdr:row>
      <xdr:rowOff>110585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127112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298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60147</xdr:rowOff>
    </xdr:from>
    <xdr:to>
      <xdr:col>45</xdr:col>
      <xdr:colOff>177800</xdr:colOff>
      <xdr:row>78</xdr:row>
      <xdr:rowOff>144348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33247"/>
          <a:ext cx="889000" cy="8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19292</xdr:rowOff>
    </xdr:from>
    <xdr:to>
      <xdr:col>46</xdr:col>
      <xdr:colOff>38100</xdr:colOff>
      <xdr:row>77</xdr:row>
      <xdr:rowOff>120892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137419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144348</xdr:rowOff>
    </xdr:from>
    <xdr:to>
      <xdr:col>41</xdr:col>
      <xdr:colOff>50800</xdr:colOff>
      <xdr:row>78</xdr:row>
      <xdr:rowOff>166142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17448"/>
          <a:ext cx="889000" cy="2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149079</xdr:rowOff>
    </xdr:from>
    <xdr:to>
      <xdr:col>41</xdr:col>
      <xdr:colOff>101600</xdr:colOff>
      <xdr:row>77</xdr:row>
      <xdr:rowOff>79229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95756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103530</xdr:rowOff>
    </xdr:from>
    <xdr:to>
      <xdr:col>36</xdr:col>
      <xdr:colOff>165100</xdr:colOff>
      <xdr:row>78</xdr:row>
      <xdr:rowOff>33680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50207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73146</xdr:rowOff>
    </xdr:from>
    <xdr:to>
      <xdr:col>55</xdr:col>
      <xdr:colOff>50800</xdr:colOff>
      <xdr:row>78</xdr:row>
      <xdr:rowOff>3296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7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51573</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5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15653</xdr:rowOff>
    </xdr:from>
    <xdr:to>
      <xdr:col>50</xdr:col>
      <xdr:colOff>165100</xdr:colOff>
      <xdr:row>78</xdr:row>
      <xdr:rowOff>117253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8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108380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481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9347</xdr:rowOff>
    </xdr:from>
    <xdr:to>
      <xdr:col>46</xdr:col>
      <xdr:colOff>38100</xdr:colOff>
      <xdr:row>78</xdr:row>
      <xdr:rowOff>110947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102074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47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93548</xdr:rowOff>
    </xdr:from>
    <xdr:to>
      <xdr:col>41</xdr:col>
      <xdr:colOff>101600</xdr:colOff>
      <xdr:row>79</xdr:row>
      <xdr:rowOff>23698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6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14825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59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115342</xdr:rowOff>
    </xdr:from>
    <xdr:to>
      <xdr:col>36</xdr:col>
      <xdr:colOff>165100</xdr:colOff>
      <xdr:row>79</xdr:row>
      <xdr:rowOff>45492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8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36619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8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167997</xdr:rowOff>
    </xdr:from>
    <xdr:to>
      <xdr:col>54</xdr:col>
      <xdr:colOff>189865</xdr:colOff>
      <xdr:row>99</xdr:row>
      <xdr:rowOff>67610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98497"/>
          <a:ext cx="1270" cy="1442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71437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4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67610</xdr:rowOff>
    </xdr:from>
    <xdr:to>
      <xdr:col>55</xdr:col>
      <xdr:colOff>88900</xdr:colOff>
      <xdr:row>99</xdr:row>
      <xdr:rowOff>67610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4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114674</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73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167997</xdr:rowOff>
    </xdr:from>
    <xdr:to>
      <xdr:col>55</xdr:col>
      <xdr:colOff>88900</xdr:colOff>
      <xdr:row>90</xdr:row>
      <xdr:rowOff>167997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9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1707</xdr:rowOff>
    </xdr:from>
    <xdr:to>
      <xdr:col>55</xdr:col>
      <xdr:colOff>0</xdr:colOff>
      <xdr:row>98</xdr:row>
      <xdr:rowOff>159327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803807"/>
          <a:ext cx="838200" cy="15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11667</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7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160240</xdr:rowOff>
    </xdr:from>
    <xdr:to>
      <xdr:col>55</xdr:col>
      <xdr:colOff>50800</xdr:colOff>
      <xdr:row>97</xdr:row>
      <xdr:rowOff>90390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73912</xdr:rowOff>
    </xdr:from>
    <xdr:to>
      <xdr:col>50</xdr:col>
      <xdr:colOff>114300</xdr:colOff>
      <xdr:row>98</xdr:row>
      <xdr:rowOff>159327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876012"/>
          <a:ext cx="889000" cy="8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144041</xdr:rowOff>
    </xdr:from>
    <xdr:to>
      <xdr:col>50</xdr:col>
      <xdr:colOff>165100</xdr:colOff>
      <xdr:row>97</xdr:row>
      <xdr:rowOff>74191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90718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39215</xdr:rowOff>
    </xdr:from>
    <xdr:to>
      <xdr:col>45</xdr:col>
      <xdr:colOff>177800</xdr:colOff>
      <xdr:row>98</xdr:row>
      <xdr:rowOff>73912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841315"/>
          <a:ext cx="889000" cy="3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156239</xdr:rowOff>
    </xdr:from>
    <xdr:to>
      <xdr:col>46</xdr:col>
      <xdr:colOff>38100</xdr:colOff>
      <xdr:row>97</xdr:row>
      <xdr:rowOff>86389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1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102916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22363</xdr:rowOff>
    </xdr:from>
    <xdr:to>
      <xdr:col>41</xdr:col>
      <xdr:colOff>50800</xdr:colOff>
      <xdr:row>98</xdr:row>
      <xdr:rowOff>39215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824463"/>
          <a:ext cx="889000" cy="16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157398</xdr:rowOff>
    </xdr:from>
    <xdr:to>
      <xdr:col>41</xdr:col>
      <xdr:colOff>101600</xdr:colOff>
      <xdr:row>97</xdr:row>
      <xdr:rowOff>87548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1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104075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9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170723</xdr:rowOff>
    </xdr:from>
    <xdr:to>
      <xdr:col>36</xdr:col>
      <xdr:colOff>165100</xdr:colOff>
      <xdr:row>97</xdr:row>
      <xdr:rowOff>100873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2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117400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40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122357</xdr:rowOff>
    </xdr:from>
    <xdr:to>
      <xdr:col>55</xdr:col>
      <xdr:colOff>50800</xdr:colOff>
      <xdr:row>98</xdr:row>
      <xdr:rowOff>52507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75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100784</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73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108527</xdr:rowOff>
    </xdr:from>
    <xdr:to>
      <xdr:col>50</xdr:col>
      <xdr:colOff>165100</xdr:colOff>
      <xdr:row>99</xdr:row>
      <xdr:rowOff>38677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91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29804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700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23112</xdr:rowOff>
    </xdr:from>
    <xdr:to>
      <xdr:col>46</xdr:col>
      <xdr:colOff>38100</xdr:colOff>
      <xdr:row>98</xdr:row>
      <xdr:rowOff>124712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82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115839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91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159865</xdr:rowOff>
    </xdr:from>
    <xdr:to>
      <xdr:col>41</xdr:col>
      <xdr:colOff>101600</xdr:colOff>
      <xdr:row>98</xdr:row>
      <xdr:rowOff>90015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9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81142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88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143013</xdr:rowOff>
    </xdr:from>
    <xdr:to>
      <xdr:col>36</xdr:col>
      <xdr:colOff>165100</xdr:colOff>
      <xdr:row>98</xdr:row>
      <xdr:rowOff>73163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7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64290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8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118212</xdr:rowOff>
    </xdr:from>
    <xdr:to>
      <xdr:col>85</xdr:col>
      <xdr:colOff>126364</xdr:colOff>
      <xdr:row>38</xdr:row>
      <xdr:rowOff>112908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261712"/>
          <a:ext cx="1269" cy="1366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116735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3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112908</xdr:rowOff>
    </xdr:from>
    <xdr:to>
      <xdr:col>86</xdr:col>
      <xdr:colOff>25400</xdr:colOff>
      <xdr:row>38</xdr:row>
      <xdr:rowOff>112908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2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64889</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03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118212</xdr:rowOff>
    </xdr:from>
    <xdr:to>
      <xdr:col>86</xdr:col>
      <xdr:colOff>25400</xdr:colOff>
      <xdr:row>30</xdr:row>
      <xdr:rowOff>118212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26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88859</xdr:rowOff>
    </xdr:from>
    <xdr:to>
      <xdr:col>85</xdr:col>
      <xdr:colOff>127000</xdr:colOff>
      <xdr:row>38</xdr:row>
      <xdr:rowOff>67371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32509"/>
          <a:ext cx="838200" cy="149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105559</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06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82682</xdr:rowOff>
    </xdr:from>
    <xdr:to>
      <xdr:col>85</xdr:col>
      <xdr:colOff>177800</xdr:colOff>
      <xdr:row>37</xdr:row>
      <xdr:rowOff>12832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5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67371</xdr:rowOff>
    </xdr:from>
    <xdr:to>
      <xdr:col>81</xdr:col>
      <xdr:colOff>50800</xdr:colOff>
      <xdr:row>38</xdr:row>
      <xdr:rowOff>113091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8247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138186</xdr:rowOff>
    </xdr:from>
    <xdr:to>
      <xdr:col>81</xdr:col>
      <xdr:colOff>101600</xdr:colOff>
      <xdr:row>37</xdr:row>
      <xdr:rowOff>68336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84863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8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106599</xdr:rowOff>
    </xdr:from>
    <xdr:to>
      <xdr:col>76</xdr:col>
      <xdr:colOff>114300</xdr:colOff>
      <xdr:row>38</xdr:row>
      <xdr:rowOff>113091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621699"/>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130322</xdr:rowOff>
    </xdr:from>
    <xdr:to>
      <xdr:col>76</xdr:col>
      <xdr:colOff>165100</xdr:colOff>
      <xdr:row>37</xdr:row>
      <xdr:rowOff>60472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76999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7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106599</xdr:rowOff>
    </xdr:from>
    <xdr:to>
      <xdr:col>71</xdr:col>
      <xdr:colOff>177800</xdr:colOff>
      <xdr:row>38</xdr:row>
      <xdr:rowOff>120726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621699"/>
          <a:ext cx="889000" cy="1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114000</xdr:rowOff>
    </xdr:from>
    <xdr:to>
      <xdr:col>72</xdr:col>
      <xdr:colOff>38100</xdr:colOff>
      <xdr:row>37</xdr:row>
      <xdr:rowOff>44150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60677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126253</xdr:rowOff>
    </xdr:from>
    <xdr:to>
      <xdr:col>67</xdr:col>
      <xdr:colOff>101600</xdr:colOff>
      <xdr:row>37</xdr:row>
      <xdr:rowOff>56403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72930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38059</xdr:rowOff>
    </xdr:from>
    <xdr:to>
      <xdr:col>85</xdr:col>
      <xdr:colOff>177800</xdr:colOff>
      <xdr:row>37</xdr:row>
      <xdr:rowOff>139659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8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16486</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6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16571</xdr:rowOff>
    </xdr:from>
    <xdr:to>
      <xdr:col>81</xdr:col>
      <xdr:colOff>101600</xdr:colOff>
      <xdr:row>38</xdr:row>
      <xdr:rowOff>118171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109298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2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62291</xdr:rowOff>
    </xdr:from>
    <xdr:to>
      <xdr:col>76</xdr:col>
      <xdr:colOff>165100</xdr:colOff>
      <xdr:row>38</xdr:row>
      <xdr:rowOff>163891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7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155018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7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55799</xdr:rowOff>
    </xdr:from>
    <xdr:to>
      <xdr:col>72</xdr:col>
      <xdr:colOff>38100</xdr:colOff>
      <xdr:row>38</xdr:row>
      <xdr:rowOff>157399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7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148526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6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69926</xdr:rowOff>
    </xdr:from>
    <xdr:to>
      <xdr:col>67</xdr:col>
      <xdr:colOff>101600</xdr:colOff>
      <xdr:row>39</xdr:row>
      <xdr:rowOff>76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8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162653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7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71806</xdr:rowOff>
    </xdr:from>
    <xdr:to>
      <xdr:col>85</xdr:col>
      <xdr:colOff>126364</xdr:colOff>
      <xdr:row>59</xdr:row>
      <xdr:rowOff>55042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15756"/>
          <a:ext cx="1269" cy="135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58869</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17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55042</xdr:rowOff>
    </xdr:from>
    <xdr:to>
      <xdr:col>86</xdr:col>
      <xdr:colOff>25400</xdr:colOff>
      <xdr:row>59</xdr:row>
      <xdr:rowOff>55042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17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18483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90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135,846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71806</xdr:rowOff>
    </xdr:from>
    <xdr:to>
      <xdr:col>86</xdr:col>
      <xdr:colOff>25400</xdr:colOff>
      <xdr:row>51</xdr:row>
      <xdr:rowOff>71806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15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95288</xdr:rowOff>
    </xdr:from>
    <xdr:to>
      <xdr:col>85</xdr:col>
      <xdr:colOff>127000</xdr:colOff>
      <xdr:row>57</xdr:row>
      <xdr:rowOff>138011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67938"/>
          <a:ext cx="838200" cy="4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42118</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43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19241</xdr:rowOff>
    </xdr:from>
    <xdr:to>
      <xdr:col>85</xdr:col>
      <xdr:colOff>177800</xdr:colOff>
      <xdr:row>57</xdr:row>
      <xdr:rowOff>120841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9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99949</xdr:rowOff>
    </xdr:from>
    <xdr:to>
      <xdr:col>81</xdr:col>
      <xdr:colOff>50800</xdr:colOff>
      <xdr:row>57</xdr:row>
      <xdr:rowOff>138011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701149"/>
          <a:ext cx="889000" cy="20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37744</xdr:rowOff>
    </xdr:from>
    <xdr:to>
      <xdr:col>81</xdr:col>
      <xdr:colOff>101600</xdr:colOff>
      <xdr:row>57</xdr:row>
      <xdr:rowOff>139344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155871</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99949</xdr:rowOff>
    </xdr:from>
    <xdr:to>
      <xdr:col>76</xdr:col>
      <xdr:colOff>114300</xdr:colOff>
      <xdr:row>57</xdr:row>
      <xdr:rowOff>12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701149"/>
          <a:ext cx="889000" cy="7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64605</xdr:rowOff>
    </xdr:from>
    <xdr:to>
      <xdr:col>76</xdr:col>
      <xdr:colOff>165100</xdr:colOff>
      <xdr:row>57</xdr:row>
      <xdr:rowOff>166205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157332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92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xdr:rowOff>
    </xdr:from>
    <xdr:to>
      <xdr:col>71</xdr:col>
      <xdr:colOff>177800</xdr:colOff>
      <xdr:row>58</xdr:row>
      <xdr:rowOff>94107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772662"/>
          <a:ext cx="889000" cy="26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170599</xdr:rowOff>
    </xdr:from>
    <xdr:to>
      <xdr:col>72</xdr:col>
      <xdr:colOff>38100</xdr:colOff>
      <xdr:row>57</xdr:row>
      <xdr:rowOff>100749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91876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6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37719</xdr:rowOff>
    </xdr:from>
    <xdr:to>
      <xdr:col>67</xdr:col>
      <xdr:colOff>101600</xdr:colOff>
      <xdr:row>57</xdr:row>
      <xdr:rowOff>139319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155846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44488</xdr:rowOff>
    </xdr:from>
    <xdr:to>
      <xdr:col>85</xdr:col>
      <xdr:colOff>177800</xdr:colOff>
      <xdr:row>57</xdr:row>
      <xdr:rowOff>146088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1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22915</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9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87211</xdr:rowOff>
    </xdr:from>
    <xdr:to>
      <xdr:col>81</xdr:col>
      <xdr:colOff>101600</xdr:colOff>
      <xdr:row>58</xdr:row>
      <xdr:rowOff>17361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5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8488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5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49149</xdr:rowOff>
    </xdr:from>
    <xdr:to>
      <xdr:col>76</xdr:col>
      <xdr:colOff>165100</xdr:colOff>
      <xdr:row>56</xdr:row>
      <xdr:rowOff>150749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65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167276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42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120662</xdr:rowOff>
    </xdr:from>
    <xdr:to>
      <xdr:col>72</xdr:col>
      <xdr:colOff>38100</xdr:colOff>
      <xdr:row>57</xdr:row>
      <xdr:rowOff>50812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2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67339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49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43307</xdr:rowOff>
    </xdr:from>
    <xdr:to>
      <xdr:col>67</xdr:col>
      <xdr:colOff>101600</xdr:colOff>
      <xdr:row>58</xdr:row>
      <xdr:rowOff>144907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9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136034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1008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10999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012499"/>
          <a:ext cx="1269" cy="1500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129126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78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10999</xdr:rowOff>
    </xdr:from>
    <xdr:to>
      <xdr:col>86</xdr:col>
      <xdr:colOff>25400</xdr:colOff>
      <xdr:row>70</xdr:row>
      <xdr:rowOff>10999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53827</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55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30950</xdr:rowOff>
    </xdr:from>
    <xdr:to>
      <xdr:col>85</xdr:col>
      <xdr:colOff>177800</xdr:colOff>
      <xdr:row>78</xdr:row>
      <xdr:rowOff>132550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31886</xdr:rowOff>
    </xdr:from>
    <xdr:to>
      <xdr:col>81</xdr:col>
      <xdr:colOff>101600</xdr:colOff>
      <xdr:row>78</xdr:row>
      <xdr:rowOff>133486</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150013</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18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34128</xdr:rowOff>
    </xdr:from>
    <xdr:to>
      <xdr:col>76</xdr:col>
      <xdr:colOff>165100</xdr:colOff>
      <xdr:row>78</xdr:row>
      <xdr:rowOff>135728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152255</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161710</xdr:rowOff>
    </xdr:from>
    <xdr:to>
      <xdr:col>72</xdr:col>
      <xdr:colOff>38100</xdr:colOff>
      <xdr:row>78</xdr:row>
      <xdr:rowOff>91860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108387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12684</xdr:rowOff>
    </xdr:from>
    <xdr:to>
      <xdr:col>67</xdr:col>
      <xdr:colOff>101600</xdr:colOff>
      <xdr:row>78</xdr:row>
      <xdr:rowOff>114284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130811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9377</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82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84803</xdr:rowOff>
    </xdr:from>
    <xdr:to>
      <xdr:col>85</xdr:col>
      <xdr:colOff>126364</xdr:colOff>
      <xdr:row>98</xdr:row>
      <xdr:rowOff>87089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343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90916</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87089</xdr:rowOff>
    </xdr:from>
    <xdr:to>
      <xdr:col>86</xdr:col>
      <xdr:colOff>25400</xdr:colOff>
      <xdr:row>98</xdr:row>
      <xdr:rowOff>87089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31480</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11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84803</xdr:rowOff>
    </xdr:from>
    <xdr:to>
      <xdr:col>86</xdr:col>
      <xdr:colOff>25400</xdr:colOff>
      <xdr:row>89</xdr:row>
      <xdr:rowOff>84803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34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122375</xdr:rowOff>
    </xdr:from>
    <xdr:to>
      <xdr:col>85</xdr:col>
      <xdr:colOff>127000</xdr:colOff>
      <xdr:row>96</xdr:row>
      <xdr:rowOff>132826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581575"/>
          <a:ext cx="8382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28289</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144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5412</xdr:rowOff>
    </xdr:from>
    <xdr:to>
      <xdr:col>85</xdr:col>
      <xdr:colOff>177800</xdr:colOff>
      <xdr:row>95</xdr:row>
      <xdr:rowOff>107012</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132826</xdr:rowOff>
    </xdr:from>
    <xdr:to>
      <xdr:col>81</xdr:col>
      <xdr:colOff>50800</xdr:colOff>
      <xdr:row>96</xdr:row>
      <xdr:rowOff>147048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592026"/>
          <a:ext cx="889000" cy="1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28403</xdr:rowOff>
    </xdr:from>
    <xdr:to>
      <xdr:col>81</xdr:col>
      <xdr:colOff>101600</xdr:colOff>
      <xdr:row>95</xdr:row>
      <xdr:rowOff>130003</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146530</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09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147048</xdr:rowOff>
    </xdr:from>
    <xdr:to>
      <xdr:col>76</xdr:col>
      <xdr:colOff>114300</xdr:colOff>
      <xdr:row>96</xdr:row>
      <xdr:rowOff>150755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06248"/>
          <a:ext cx="8890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23864</xdr:rowOff>
    </xdr:from>
    <xdr:to>
      <xdr:col>76</xdr:col>
      <xdr:colOff>165100</xdr:colOff>
      <xdr:row>95</xdr:row>
      <xdr:rowOff>125464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141991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150755</xdr:rowOff>
    </xdr:from>
    <xdr:to>
      <xdr:col>71</xdr:col>
      <xdr:colOff>177800</xdr:colOff>
      <xdr:row>96</xdr:row>
      <xdr:rowOff>161906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09955"/>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85536</xdr:rowOff>
    </xdr:from>
    <xdr:to>
      <xdr:col>72</xdr:col>
      <xdr:colOff>38100</xdr:colOff>
      <xdr:row>96</xdr:row>
      <xdr:rowOff>15686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32213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74890</xdr:rowOff>
    </xdr:from>
    <xdr:to>
      <xdr:col>67</xdr:col>
      <xdr:colOff>101600</xdr:colOff>
      <xdr:row>96</xdr:row>
      <xdr:rowOff>5040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21567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13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71575</xdr:rowOff>
    </xdr:from>
    <xdr:to>
      <xdr:col>85</xdr:col>
      <xdr:colOff>177800</xdr:colOff>
      <xdr:row>97</xdr:row>
      <xdr:rowOff>1725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3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50002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0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82026</xdr:rowOff>
    </xdr:from>
    <xdr:to>
      <xdr:col>81</xdr:col>
      <xdr:colOff>101600</xdr:colOff>
      <xdr:row>97</xdr:row>
      <xdr:rowOff>12176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3303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63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96248</xdr:rowOff>
    </xdr:from>
    <xdr:to>
      <xdr:col>76</xdr:col>
      <xdr:colOff>165100</xdr:colOff>
      <xdr:row>97</xdr:row>
      <xdr:rowOff>26398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5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17525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64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99955</xdr:rowOff>
    </xdr:from>
    <xdr:to>
      <xdr:col>72</xdr:col>
      <xdr:colOff>38100</xdr:colOff>
      <xdr:row>97</xdr:row>
      <xdr:rowOff>30105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5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21232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5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111106</xdr:rowOff>
    </xdr:from>
    <xdr:to>
      <xdr:col>67</xdr:col>
      <xdr:colOff>101600</xdr:colOff>
      <xdr:row>97</xdr:row>
      <xdr:rowOff>41256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57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32383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66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80127</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66527"/>
          <a:ext cx="1269" cy="1088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167901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83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26804</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4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23,803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80127</xdr:rowOff>
    </xdr:from>
    <xdr:to>
      <xdr:col>116</xdr:col>
      <xdr:colOff>152400</xdr:colOff>
      <xdr:row>32</xdr:row>
      <xdr:rowOff>80127</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6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85351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290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62474</xdr:rowOff>
    </xdr:from>
    <xdr:to>
      <xdr:col>116</xdr:col>
      <xdr:colOff>114300</xdr:colOff>
      <xdr:row>38</xdr:row>
      <xdr:rowOff>164074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7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72486</xdr:rowOff>
    </xdr:from>
    <xdr:to>
      <xdr:col>112</xdr:col>
      <xdr:colOff>38100</xdr:colOff>
      <xdr:row>39</xdr:row>
      <xdr:rowOff>2636</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19164</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362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5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85562</xdr:rowOff>
    </xdr:from>
    <xdr:to>
      <xdr:col>102</xdr:col>
      <xdr:colOff>165100</xdr:colOff>
      <xdr:row>39</xdr:row>
      <xdr:rowOff>15712</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32240</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40901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56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a:t>
          </a:r>
          <a:r>
            <a:rPr kumimoji="1" lang="ja-JP" altLang="ja-JP" sz="1200">
              <a:solidFill>
                <a:schemeClr val="tx1"/>
              </a:solidFill>
              <a:effectLst/>
              <a:latin typeface="+mn-lt"/>
              <a:ea typeface="+mn-ea"/>
              <a:cs typeface="+mn-cs"/>
            </a:rPr>
            <a:t>目的別歳出においては、労働費を除き類似団体の平均を下回る状況となっている。</a:t>
          </a:r>
          <a:r>
            <a:rPr kumimoji="1" lang="ja-JP" altLang="en-US" sz="1200">
              <a:solidFill>
                <a:schemeClr val="tx1"/>
              </a:solidFill>
              <a:effectLst/>
              <a:latin typeface="+mn-lt"/>
              <a:ea typeface="+mn-ea"/>
              <a:cs typeface="+mn-cs"/>
            </a:rPr>
            <a:t>労働費が類似団</a:t>
          </a:r>
          <a:r>
            <a:rPr kumimoji="1" lang="en-US" altLang="ja-JP" sz="1200">
              <a:solidFill>
                <a:schemeClr val="tx1"/>
              </a:solidFill>
              <a:effectLst/>
              <a:latin typeface="+mn-lt"/>
              <a:ea typeface="+mn-ea"/>
              <a:cs typeface="+mn-cs"/>
            </a:rPr>
            <a:t>t</a:t>
          </a:r>
          <a:r>
            <a:rPr kumimoji="1" lang="ja-JP" altLang="en-US" sz="1200">
              <a:solidFill>
                <a:schemeClr val="tx1"/>
              </a:solidFill>
              <a:effectLst/>
              <a:latin typeface="+mn-lt"/>
              <a:ea typeface="+mn-ea"/>
              <a:cs typeface="+mn-cs"/>
            </a:rPr>
            <a:t>内の平均を</a:t>
          </a:r>
          <a:r>
            <a:rPr kumimoji="1" lang="ja-JP" altLang="ja-JP" sz="1200">
              <a:solidFill>
                <a:schemeClr val="tx1"/>
              </a:solidFill>
              <a:effectLst/>
              <a:latin typeface="+mn-lt"/>
              <a:ea typeface="+mn-ea"/>
              <a:cs typeface="+mn-cs"/>
            </a:rPr>
            <a:t>上回っている要因としては、企業誘致に係る守山野洲市民交流プラザ移転費用の増が挙げられる。</a:t>
          </a:r>
          <a:endParaRPr lang="ja-JP" altLang="ja-JP" sz="1600">
            <a:solidFill>
              <a:schemeClr val="tx1"/>
            </a:solidFill>
            <a:effectLst/>
          </a:endParaRPr>
        </a:p>
        <a:p>
          <a:r>
            <a:rPr kumimoji="1" lang="ja-JP" altLang="ja-JP" sz="1200">
              <a:solidFill>
                <a:schemeClr val="tx1"/>
              </a:solidFill>
              <a:effectLst/>
              <a:latin typeface="+mn-lt"/>
              <a:ea typeface="+mn-ea"/>
              <a:cs typeface="+mn-cs"/>
            </a:rPr>
            <a:t>また、民生費においては、類似団体の平均を下回っているものの、増加傾向にあることから、その動向については注視していく必要がある。</a:t>
          </a:r>
          <a:endParaRPr lang="ja-JP" altLang="ja-JP" sz="1600">
            <a:solidFill>
              <a:schemeClr val="tx1"/>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rgbClr val="FF0000"/>
              </a:solidFill>
              <a:effectLst/>
              <a:latin typeface="+mn-lt"/>
              <a:ea typeface="+mn-ea"/>
              <a:cs typeface="+mn-cs"/>
            </a:rPr>
            <a:t>　</a:t>
          </a:r>
          <a:r>
            <a:rPr kumimoji="1" lang="ja-JP" altLang="ja-JP" sz="1200">
              <a:solidFill>
                <a:schemeClr val="tx1"/>
              </a:solidFill>
              <a:effectLst/>
              <a:latin typeface="+mn-lt"/>
              <a:ea typeface="+mn-ea"/>
              <a:cs typeface="+mn-cs"/>
            </a:rPr>
            <a:t>財政調整基金は、</a:t>
          </a:r>
          <a:r>
            <a:rPr kumimoji="1" lang="ja-JP" altLang="en-US" sz="1200">
              <a:solidFill>
                <a:schemeClr val="tx1"/>
              </a:solidFill>
              <a:effectLst/>
              <a:latin typeface="+mn-lt"/>
              <a:ea typeface="+mn-ea"/>
              <a:cs typeface="+mn-cs"/>
            </a:rPr>
            <a:t>寄付に係る</a:t>
          </a:r>
          <a:r>
            <a:rPr kumimoji="1" lang="ja-JP" altLang="ja-JP" sz="1200">
              <a:solidFill>
                <a:schemeClr val="tx1"/>
              </a:solidFill>
              <a:effectLst/>
              <a:latin typeface="+mn-lt"/>
              <a:ea typeface="+mn-ea"/>
              <a:cs typeface="+mn-cs"/>
            </a:rPr>
            <a:t>収入を</a:t>
          </a:r>
          <a:r>
            <a:rPr kumimoji="1" lang="en-US" altLang="ja-JP" sz="1200">
              <a:solidFill>
                <a:schemeClr val="tx1"/>
              </a:solidFill>
              <a:effectLst/>
              <a:latin typeface="+mn-lt"/>
              <a:ea typeface="+mn-ea"/>
              <a:cs typeface="+mn-cs"/>
            </a:rPr>
            <a:t>5</a:t>
          </a:r>
          <a:r>
            <a:rPr kumimoji="1" lang="ja-JP" altLang="ja-JP" sz="1200">
              <a:solidFill>
                <a:schemeClr val="tx1"/>
              </a:solidFill>
              <a:effectLst/>
              <a:latin typeface="+mn-lt"/>
              <a:ea typeface="+mn-ea"/>
              <a:cs typeface="+mn-cs"/>
            </a:rPr>
            <a:t>百万円、利息分として約</a:t>
          </a:r>
          <a:r>
            <a:rPr kumimoji="1" lang="en-US" altLang="ja-JP" sz="1200">
              <a:solidFill>
                <a:schemeClr val="tx1"/>
              </a:solidFill>
              <a:effectLst/>
              <a:latin typeface="+mn-lt"/>
              <a:ea typeface="+mn-ea"/>
              <a:cs typeface="+mn-cs"/>
            </a:rPr>
            <a:t>4</a:t>
          </a:r>
          <a:r>
            <a:rPr kumimoji="1" lang="ja-JP" altLang="ja-JP" sz="1200">
              <a:solidFill>
                <a:schemeClr val="tx1"/>
              </a:solidFill>
              <a:effectLst/>
              <a:latin typeface="+mn-lt"/>
              <a:ea typeface="+mn-ea"/>
              <a:cs typeface="+mn-cs"/>
            </a:rPr>
            <a:t>百万円積み立てを行い、企業誘致関連事業で</a:t>
          </a:r>
          <a:r>
            <a:rPr kumimoji="1" lang="en-US" altLang="ja-JP" sz="1200">
              <a:solidFill>
                <a:schemeClr val="tx1"/>
              </a:solidFill>
              <a:effectLst/>
              <a:latin typeface="+mn-lt"/>
              <a:ea typeface="+mn-ea"/>
              <a:cs typeface="+mn-cs"/>
            </a:rPr>
            <a:t>427</a:t>
          </a:r>
          <a:r>
            <a:rPr kumimoji="1" lang="ja-JP" altLang="ja-JP" sz="1200">
              <a:solidFill>
                <a:schemeClr val="tx1"/>
              </a:solidFill>
              <a:effectLst/>
              <a:latin typeface="+mn-lt"/>
              <a:ea typeface="+mn-ea"/>
              <a:cs typeface="+mn-cs"/>
            </a:rPr>
            <a:t>百万円を取り崩したことにより、基金残高は</a:t>
          </a:r>
          <a:r>
            <a:rPr kumimoji="1" lang="en-US" altLang="ja-JP" sz="1200">
              <a:solidFill>
                <a:schemeClr val="tx1"/>
              </a:solidFill>
              <a:effectLst/>
              <a:latin typeface="+mn-lt"/>
              <a:ea typeface="+mn-ea"/>
              <a:cs typeface="+mn-cs"/>
            </a:rPr>
            <a:t>25.5</a:t>
          </a:r>
          <a:r>
            <a:rPr kumimoji="1" lang="ja-JP" altLang="ja-JP" sz="1200">
              <a:solidFill>
                <a:schemeClr val="tx1"/>
              </a:solidFill>
              <a:effectLst/>
              <a:latin typeface="+mn-lt"/>
              <a:ea typeface="+mn-ea"/>
              <a:cs typeface="+mn-cs"/>
            </a:rPr>
            <a:t>億円となり、比率としては増加した。</a:t>
          </a:r>
          <a:endParaRPr lang="ja-JP" altLang="ja-JP" sz="1600">
            <a:solidFill>
              <a:schemeClr val="tx1"/>
            </a:solidFill>
            <a:effectLst/>
          </a:endParaRPr>
        </a:p>
        <a:p>
          <a:r>
            <a:rPr kumimoji="1" lang="ja-JP" altLang="ja-JP" sz="1200">
              <a:solidFill>
                <a:schemeClr val="tx1"/>
              </a:solidFill>
              <a:effectLst/>
              <a:latin typeface="+mn-lt"/>
              <a:ea typeface="+mn-ea"/>
              <a:cs typeface="+mn-cs"/>
            </a:rPr>
            <a:t>　また、実質収支は、毎年度約５億円程度確保できるよう財政運営に努めており、今後においても財政改革プログラムに基づき、健全な財政運営の維持に努める。</a:t>
          </a:r>
          <a:endParaRPr lang="ja-JP" altLang="ja-JP" sz="1600">
            <a:solidFill>
              <a:schemeClr val="tx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年度以降、全ての会計において黒字となっている。</a:t>
          </a:r>
          <a:endParaRPr lang="ja-JP" altLang="ja-JP" sz="1400">
            <a:effectLst/>
          </a:endParaRPr>
        </a:p>
        <a:p>
          <a:r>
            <a:rPr kumimoji="1" lang="ja-JP" altLang="ja-JP" sz="1100">
              <a:solidFill>
                <a:schemeClr val="dk1"/>
              </a:solidFill>
              <a:effectLst/>
              <a:latin typeface="+mn-lt"/>
              <a:ea typeface="+mn-ea"/>
              <a:cs typeface="+mn-cs"/>
            </a:rPr>
            <a:t>　今後においても、各会計において赤字とならないよう健全な財政運営に努める。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40" zoomScaleNormal="4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77</v>
      </c>
      <c r="C2" s="182"/>
      <c r="D2" s="183"/>
    </row>
    <row r="3" spans="1:119" ht="18.75" customHeight="1" thickBot="1" x14ac:dyDescent="0.2">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38122791</v>
      </c>
      <c r="BO4" s="407"/>
      <c r="BP4" s="407"/>
      <c r="BQ4" s="407"/>
      <c r="BR4" s="407"/>
      <c r="BS4" s="407"/>
      <c r="BT4" s="407"/>
      <c r="BU4" s="408"/>
      <c r="BV4" s="406">
        <v>41547277</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3.4</v>
      </c>
      <c r="CU4" s="413"/>
      <c r="CV4" s="413"/>
      <c r="CW4" s="413"/>
      <c r="CX4" s="413"/>
      <c r="CY4" s="413"/>
      <c r="CZ4" s="413"/>
      <c r="DA4" s="414"/>
      <c r="DB4" s="412">
        <v>3.8</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37319134</v>
      </c>
      <c r="BO5" s="444"/>
      <c r="BP5" s="444"/>
      <c r="BQ5" s="444"/>
      <c r="BR5" s="444"/>
      <c r="BS5" s="444"/>
      <c r="BT5" s="444"/>
      <c r="BU5" s="445"/>
      <c r="BV5" s="443">
        <v>39963704</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93.3</v>
      </c>
      <c r="CU5" s="441"/>
      <c r="CV5" s="441"/>
      <c r="CW5" s="441"/>
      <c r="CX5" s="441"/>
      <c r="CY5" s="441"/>
      <c r="CZ5" s="441"/>
      <c r="DA5" s="442"/>
      <c r="DB5" s="440">
        <v>87.6</v>
      </c>
      <c r="DC5" s="441"/>
      <c r="DD5" s="441"/>
      <c r="DE5" s="441"/>
      <c r="DF5" s="441"/>
      <c r="DG5" s="441"/>
      <c r="DH5" s="441"/>
      <c r="DI5" s="442"/>
    </row>
    <row r="6" spans="1:119" ht="18.75" customHeight="1" x14ac:dyDescent="0.15">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803657</v>
      </c>
      <c r="BO6" s="444"/>
      <c r="BP6" s="444"/>
      <c r="BQ6" s="444"/>
      <c r="BR6" s="444"/>
      <c r="BS6" s="444"/>
      <c r="BT6" s="444"/>
      <c r="BU6" s="445"/>
      <c r="BV6" s="443">
        <v>1583573</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94.2</v>
      </c>
      <c r="CU6" s="481"/>
      <c r="CV6" s="481"/>
      <c r="CW6" s="481"/>
      <c r="CX6" s="481"/>
      <c r="CY6" s="481"/>
      <c r="CZ6" s="481"/>
      <c r="DA6" s="482"/>
      <c r="DB6" s="480">
        <v>89.8</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148425</v>
      </c>
      <c r="BO7" s="444"/>
      <c r="BP7" s="444"/>
      <c r="BQ7" s="444"/>
      <c r="BR7" s="444"/>
      <c r="BS7" s="444"/>
      <c r="BT7" s="444"/>
      <c r="BU7" s="445"/>
      <c r="BV7" s="443">
        <v>886459</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19007150</v>
      </c>
      <c r="CU7" s="444"/>
      <c r="CV7" s="444"/>
      <c r="CW7" s="444"/>
      <c r="CX7" s="444"/>
      <c r="CY7" s="444"/>
      <c r="CZ7" s="444"/>
      <c r="DA7" s="445"/>
      <c r="DB7" s="443">
        <v>18389940</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655232</v>
      </c>
      <c r="BO8" s="444"/>
      <c r="BP8" s="444"/>
      <c r="BQ8" s="444"/>
      <c r="BR8" s="444"/>
      <c r="BS8" s="444"/>
      <c r="BT8" s="444"/>
      <c r="BU8" s="445"/>
      <c r="BV8" s="443">
        <v>697114</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0.8</v>
      </c>
      <c r="CU8" s="484"/>
      <c r="CV8" s="484"/>
      <c r="CW8" s="484"/>
      <c r="CX8" s="484"/>
      <c r="CY8" s="484"/>
      <c r="CZ8" s="484"/>
      <c r="DA8" s="485"/>
      <c r="DB8" s="483">
        <v>0.82</v>
      </c>
      <c r="DC8" s="484"/>
      <c r="DD8" s="484"/>
      <c r="DE8" s="484"/>
      <c r="DF8" s="484"/>
      <c r="DG8" s="484"/>
      <c r="DH8" s="484"/>
      <c r="DI8" s="485"/>
    </row>
    <row r="9" spans="1:119" ht="18.75" customHeight="1" thickBot="1" x14ac:dyDescent="0.2">
      <c r="A9" s="181"/>
      <c r="B9" s="437" t="s">
        <v>107</v>
      </c>
      <c r="C9" s="438"/>
      <c r="D9" s="438"/>
      <c r="E9" s="438"/>
      <c r="F9" s="438"/>
      <c r="G9" s="438"/>
      <c r="H9" s="438"/>
      <c r="I9" s="438"/>
      <c r="J9" s="438"/>
      <c r="K9" s="486"/>
      <c r="L9" s="487" t="s">
        <v>108</v>
      </c>
      <c r="M9" s="488"/>
      <c r="N9" s="488"/>
      <c r="O9" s="488"/>
      <c r="P9" s="488"/>
      <c r="Q9" s="489"/>
      <c r="R9" s="490">
        <v>83236</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-41882</v>
      </c>
      <c r="BO9" s="444"/>
      <c r="BP9" s="444"/>
      <c r="BQ9" s="444"/>
      <c r="BR9" s="444"/>
      <c r="BS9" s="444"/>
      <c r="BT9" s="444"/>
      <c r="BU9" s="445"/>
      <c r="BV9" s="443">
        <v>-125077</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11.2</v>
      </c>
      <c r="CU9" s="441"/>
      <c r="CV9" s="441"/>
      <c r="CW9" s="441"/>
      <c r="CX9" s="441"/>
      <c r="CY9" s="441"/>
      <c r="CZ9" s="441"/>
      <c r="DA9" s="442"/>
      <c r="DB9" s="440">
        <v>9.1999999999999993</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113</v>
      </c>
      <c r="M10" s="473"/>
      <c r="N10" s="473"/>
      <c r="O10" s="473"/>
      <c r="P10" s="473"/>
      <c r="Q10" s="474"/>
      <c r="R10" s="494">
        <v>79859</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8905</v>
      </c>
      <c r="BO10" s="444"/>
      <c r="BP10" s="444"/>
      <c r="BQ10" s="444"/>
      <c r="BR10" s="444"/>
      <c r="BS10" s="444"/>
      <c r="BT10" s="444"/>
      <c r="BU10" s="445"/>
      <c r="BV10" s="443">
        <v>1002729</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15">
      <c r="A12" s="181"/>
      <c r="B12" s="503" t="s">
        <v>123</v>
      </c>
      <c r="C12" s="504"/>
      <c r="D12" s="504"/>
      <c r="E12" s="504"/>
      <c r="F12" s="504"/>
      <c r="G12" s="504"/>
      <c r="H12" s="504"/>
      <c r="I12" s="504"/>
      <c r="J12" s="504"/>
      <c r="K12" s="505"/>
      <c r="L12" s="512" t="s">
        <v>124</v>
      </c>
      <c r="M12" s="513"/>
      <c r="N12" s="513"/>
      <c r="O12" s="513"/>
      <c r="P12" s="513"/>
      <c r="Q12" s="514"/>
      <c r="R12" s="515">
        <v>85856</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427200</v>
      </c>
      <c r="BO12" s="444"/>
      <c r="BP12" s="444"/>
      <c r="BQ12" s="444"/>
      <c r="BR12" s="444"/>
      <c r="BS12" s="444"/>
      <c r="BT12" s="444"/>
      <c r="BU12" s="445"/>
      <c r="BV12" s="443">
        <v>500000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130</v>
      </c>
      <c r="N13" s="535"/>
      <c r="O13" s="535"/>
      <c r="P13" s="535"/>
      <c r="Q13" s="536"/>
      <c r="R13" s="527">
        <v>84710</v>
      </c>
      <c r="S13" s="528"/>
      <c r="T13" s="528"/>
      <c r="U13" s="528"/>
      <c r="V13" s="529"/>
      <c r="W13" s="459" t="s">
        <v>131</v>
      </c>
      <c r="X13" s="460"/>
      <c r="Y13" s="460"/>
      <c r="Z13" s="460"/>
      <c r="AA13" s="460"/>
      <c r="AB13" s="450"/>
      <c r="AC13" s="494">
        <v>834</v>
      </c>
      <c r="AD13" s="495"/>
      <c r="AE13" s="495"/>
      <c r="AF13" s="495"/>
      <c r="AG13" s="537"/>
      <c r="AH13" s="494">
        <v>917</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-460177</v>
      </c>
      <c r="BO13" s="444"/>
      <c r="BP13" s="444"/>
      <c r="BQ13" s="444"/>
      <c r="BR13" s="444"/>
      <c r="BS13" s="444"/>
      <c r="BT13" s="444"/>
      <c r="BU13" s="445"/>
      <c r="BV13" s="443">
        <v>377652</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3.7</v>
      </c>
      <c r="CU13" s="441"/>
      <c r="CV13" s="441"/>
      <c r="CW13" s="441"/>
      <c r="CX13" s="441"/>
      <c r="CY13" s="441"/>
      <c r="CZ13" s="441"/>
      <c r="DA13" s="442"/>
      <c r="DB13" s="440">
        <v>4.5</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135</v>
      </c>
      <c r="M14" s="525"/>
      <c r="N14" s="525"/>
      <c r="O14" s="525"/>
      <c r="P14" s="525"/>
      <c r="Q14" s="526"/>
      <c r="R14" s="527">
        <v>85619</v>
      </c>
      <c r="S14" s="528"/>
      <c r="T14" s="528"/>
      <c r="U14" s="528"/>
      <c r="V14" s="529"/>
      <c r="W14" s="433"/>
      <c r="X14" s="434"/>
      <c r="Y14" s="434"/>
      <c r="Z14" s="434"/>
      <c r="AA14" s="434"/>
      <c r="AB14" s="423"/>
      <c r="AC14" s="530">
        <v>2.2000000000000002</v>
      </c>
      <c r="AD14" s="531"/>
      <c r="AE14" s="531"/>
      <c r="AF14" s="531"/>
      <c r="AG14" s="532"/>
      <c r="AH14" s="530">
        <v>2.4</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v>13.4</v>
      </c>
      <c r="CU14" s="542"/>
      <c r="CV14" s="542"/>
      <c r="CW14" s="542"/>
      <c r="CX14" s="542"/>
      <c r="CY14" s="542"/>
      <c r="CZ14" s="542"/>
      <c r="DA14" s="543"/>
      <c r="DB14" s="541" t="s">
        <v>122</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130</v>
      </c>
      <c r="N15" s="535"/>
      <c r="O15" s="535"/>
      <c r="P15" s="535"/>
      <c r="Q15" s="536"/>
      <c r="R15" s="527">
        <v>84544</v>
      </c>
      <c r="S15" s="528"/>
      <c r="T15" s="528"/>
      <c r="U15" s="528"/>
      <c r="V15" s="529"/>
      <c r="W15" s="459" t="s">
        <v>137</v>
      </c>
      <c r="X15" s="460"/>
      <c r="Y15" s="460"/>
      <c r="Z15" s="460"/>
      <c r="AA15" s="460"/>
      <c r="AB15" s="450"/>
      <c r="AC15" s="494">
        <v>12431</v>
      </c>
      <c r="AD15" s="495"/>
      <c r="AE15" s="495"/>
      <c r="AF15" s="495"/>
      <c r="AG15" s="537"/>
      <c r="AH15" s="494">
        <v>12407</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12509226</v>
      </c>
      <c r="BO15" s="407"/>
      <c r="BP15" s="407"/>
      <c r="BQ15" s="407"/>
      <c r="BR15" s="407"/>
      <c r="BS15" s="407"/>
      <c r="BT15" s="407"/>
      <c r="BU15" s="408"/>
      <c r="BV15" s="406">
        <v>11695505</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32.4</v>
      </c>
      <c r="AD16" s="531"/>
      <c r="AE16" s="531"/>
      <c r="AF16" s="531"/>
      <c r="AG16" s="532"/>
      <c r="AH16" s="530">
        <v>33</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15351845</v>
      </c>
      <c r="BO16" s="444"/>
      <c r="BP16" s="444"/>
      <c r="BQ16" s="444"/>
      <c r="BR16" s="444"/>
      <c r="BS16" s="444"/>
      <c r="BT16" s="444"/>
      <c r="BU16" s="445"/>
      <c r="BV16" s="443">
        <v>14674344</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25146</v>
      </c>
      <c r="AD17" s="495"/>
      <c r="AE17" s="495"/>
      <c r="AF17" s="495"/>
      <c r="AG17" s="537"/>
      <c r="AH17" s="494">
        <v>24269</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15980687</v>
      </c>
      <c r="BO17" s="444"/>
      <c r="BP17" s="444"/>
      <c r="BQ17" s="444"/>
      <c r="BR17" s="444"/>
      <c r="BS17" s="444"/>
      <c r="BT17" s="444"/>
      <c r="BU17" s="445"/>
      <c r="BV17" s="443">
        <v>14915661</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147</v>
      </c>
      <c r="C18" s="486"/>
      <c r="D18" s="486"/>
      <c r="E18" s="566"/>
      <c r="F18" s="566"/>
      <c r="G18" s="566"/>
      <c r="H18" s="566"/>
      <c r="I18" s="566"/>
      <c r="J18" s="566"/>
      <c r="K18" s="566"/>
      <c r="L18" s="567">
        <v>55.73</v>
      </c>
      <c r="M18" s="567"/>
      <c r="N18" s="567"/>
      <c r="O18" s="567"/>
      <c r="P18" s="567"/>
      <c r="Q18" s="567"/>
      <c r="R18" s="568"/>
      <c r="S18" s="568"/>
      <c r="T18" s="568"/>
      <c r="U18" s="568"/>
      <c r="V18" s="569"/>
      <c r="W18" s="461"/>
      <c r="X18" s="462"/>
      <c r="Y18" s="462"/>
      <c r="Z18" s="462"/>
      <c r="AA18" s="462"/>
      <c r="AB18" s="453"/>
      <c r="AC18" s="570">
        <v>65.5</v>
      </c>
      <c r="AD18" s="571"/>
      <c r="AE18" s="571"/>
      <c r="AF18" s="571"/>
      <c r="AG18" s="572"/>
      <c r="AH18" s="570">
        <v>64.599999999999994</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18233351</v>
      </c>
      <c r="BO18" s="444"/>
      <c r="BP18" s="444"/>
      <c r="BQ18" s="444"/>
      <c r="BR18" s="444"/>
      <c r="BS18" s="444"/>
      <c r="BT18" s="444"/>
      <c r="BU18" s="445"/>
      <c r="BV18" s="443">
        <v>17248162</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149</v>
      </c>
      <c r="C19" s="486"/>
      <c r="D19" s="486"/>
      <c r="E19" s="566"/>
      <c r="F19" s="566"/>
      <c r="G19" s="566"/>
      <c r="H19" s="566"/>
      <c r="I19" s="566"/>
      <c r="J19" s="566"/>
      <c r="K19" s="566"/>
      <c r="L19" s="574">
        <v>1494</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22852364</v>
      </c>
      <c r="BO19" s="444"/>
      <c r="BP19" s="444"/>
      <c r="BQ19" s="444"/>
      <c r="BR19" s="444"/>
      <c r="BS19" s="444"/>
      <c r="BT19" s="444"/>
      <c r="BU19" s="445"/>
      <c r="BV19" s="443">
        <v>26916312</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151</v>
      </c>
      <c r="C20" s="486"/>
      <c r="D20" s="486"/>
      <c r="E20" s="566"/>
      <c r="F20" s="566"/>
      <c r="G20" s="566"/>
      <c r="H20" s="566"/>
      <c r="I20" s="566"/>
      <c r="J20" s="566"/>
      <c r="K20" s="566"/>
      <c r="L20" s="574">
        <v>31796</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35830754</v>
      </c>
      <c r="BO22" s="407"/>
      <c r="BP22" s="407"/>
      <c r="BQ22" s="407"/>
      <c r="BR22" s="407"/>
      <c r="BS22" s="407"/>
      <c r="BT22" s="407"/>
      <c r="BU22" s="408"/>
      <c r="BV22" s="406">
        <v>35473380</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29025187</v>
      </c>
      <c r="BO23" s="444"/>
      <c r="BP23" s="444"/>
      <c r="BQ23" s="444"/>
      <c r="BR23" s="444"/>
      <c r="BS23" s="444"/>
      <c r="BT23" s="444"/>
      <c r="BU23" s="445"/>
      <c r="BV23" s="443">
        <v>28449918</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161</v>
      </c>
      <c r="F24" s="473"/>
      <c r="G24" s="473"/>
      <c r="H24" s="473"/>
      <c r="I24" s="473"/>
      <c r="J24" s="473"/>
      <c r="K24" s="474"/>
      <c r="L24" s="494">
        <v>1</v>
      </c>
      <c r="M24" s="495"/>
      <c r="N24" s="495"/>
      <c r="O24" s="495"/>
      <c r="P24" s="537"/>
      <c r="Q24" s="494">
        <v>8770</v>
      </c>
      <c r="R24" s="495"/>
      <c r="S24" s="495"/>
      <c r="T24" s="495"/>
      <c r="U24" s="495"/>
      <c r="V24" s="537"/>
      <c r="W24" s="589"/>
      <c r="X24" s="590"/>
      <c r="Y24" s="591"/>
      <c r="Z24" s="493" t="s">
        <v>162</v>
      </c>
      <c r="AA24" s="473"/>
      <c r="AB24" s="473"/>
      <c r="AC24" s="473"/>
      <c r="AD24" s="473"/>
      <c r="AE24" s="473"/>
      <c r="AF24" s="473"/>
      <c r="AG24" s="474"/>
      <c r="AH24" s="494">
        <v>435</v>
      </c>
      <c r="AI24" s="495"/>
      <c r="AJ24" s="495"/>
      <c r="AK24" s="495"/>
      <c r="AL24" s="537"/>
      <c r="AM24" s="494">
        <v>1341105</v>
      </c>
      <c r="AN24" s="495"/>
      <c r="AO24" s="495"/>
      <c r="AP24" s="495"/>
      <c r="AQ24" s="495"/>
      <c r="AR24" s="537"/>
      <c r="AS24" s="494">
        <v>3083</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23540406</v>
      </c>
      <c r="BO24" s="444"/>
      <c r="BP24" s="444"/>
      <c r="BQ24" s="444"/>
      <c r="BR24" s="444"/>
      <c r="BS24" s="444"/>
      <c r="BT24" s="444"/>
      <c r="BU24" s="445"/>
      <c r="BV24" s="443">
        <v>22244700</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164</v>
      </c>
      <c r="F25" s="473"/>
      <c r="G25" s="473"/>
      <c r="H25" s="473"/>
      <c r="I25" s="473"/>
      <c r="J25" s="473"/>
      <c r="K25" s="474"/>
      <c r="L25" s="494">
        <v>1</v>
      </c>
      <c r="M25" s="495"/>
      <c r="N25" s="495"/>
      <c r="O25" s="495"/>
      <c r="P25" s="537"/>
      <c r="Q25" s="494">
        <v>7470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39834659</v>
      </c>
      <c r="BO25" s="407"/>
      <c r="BP25" s="407"/>
      <c r="BQ25" s="407"/>
      <c r="BR25" s="407"/>
      <c r="BS25" s="407"/>
      <c r="BT25" s="407"/>
      <c r="BU25" s="408"/>
      <c r="BV25" s="406">
        <v>21762479</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167</v>
      </c>
      <c r="F26" s="473"/>
      <c r="G26" s="473"/>
      <c r="H26" s="473"/>
      <c r="I26" s="473"/>
      <c r="J26" s="473"/>
      <c r="K26" s="474"/>
      <c r="L26" s="494">
        <v>1</v>
      </c>
      <c r="M26" s="495"/>
      <c r="N26" s="495"/>
      <c r="O26" s="495"/>
      <c r="P26" s="537"/>
      <c r="Q26" s="494">
        <v>6920</v>
      </c>
      <c r="R26" s="495"/>
      <c r="S26" s="495"/>
      <c r="T26" s="495"/>
      <c r="U26" s="495"/>
      <c r="V26" s="537"/>
      <c r="W26" s="589"/>
      <c r="X26" s="590"/>
      <c r="Y26" s="591"/>
      <c r="Z26" s="493" t="s">
        <v>168</v>
      </c>
      <c r="AA26" s="595"/>
      <c r="AB26" s="595"/>
      <c r="AC26" s="595"/>
      <c r="AD26" s="595"/>
      <c r="AE26" s="595"/>
      <c r="AF26" s="595"/>
      <c r="AG26" s="596"/>
      <c r="AH26" s="494">
        <v>1</v>
      </c>
      <c r="AI26" s="495"/>
      <c r="AJ26" s="495"/>
      <c r="AK26" s="495"/>
      <c r="AL26" s="537"/>
      <c r="AM26" s="494" t="s">
        <v>169</v>
      </c>
      <c r="AN26" s="495"/>
      <c r="AO26" s="495"/>
      <c r="AP26" s="495"/>
      <c r="AQ26" s="495"/>
      <c r="AR26" s="537"/>
      <c r="AS26" s="494" t="s">
        <v>169</v>
      </c>
      <c r="AT26" s="495"/>
      <c r="AU26" s="495"/>
      <c r="AV26" s="495"/>
      <c r="AW26" s="495"/>
      <c r="AX26" s="496"/>
      <c r="AY26" s="446" t="s">
        <v>170</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171</v>
      </c>
      <c r="F27" s="473"/>
      <c r="G27" s="473"/>
      <c r="H27" s="473"/>
      <c r="I27" s="473"/>
      <c r="J27" s="473"/>
      <c r="K27" s="474"/>
      <c r="L27" s="494">
        <v>1</v>
      </c>
      <c r="M27" s="495"/>
      <c r="N27" s="495"/>
      <c r="O27" s="495"/>
      <c r="P27" s="537"/>
      <c r="Q27" s="494">
        <v>4920</v>
      </c>
      <c r="R27" s="495"/>
      <c r="S27" s="495"/>
      <c r="T27" s="495"/>
      <c r="U27" s="495"/>
      <c r="V27" s="537"/>
      <c r="W27" s="589"/>
      <c r="X27" s="590"/>
      <c r="Y27" s="591"/>
      <c r="Z27" s="493" t="s">
        <v>172</v>
      </c>
      <c r="AA27" s="473"/>
      <c r="AB27" s="473"/>
      <c r="AC27" s="473"/>
      <c r="AD27" s="473"/>
      <c r="AE27" s="473"/>
      <c r="AF27" s="473"/>
      <c r="AG27" s="474"/>
      <c r="AH27" s="494">
        <v>70</v>
      </c>
      <c r="AI27" s="495"/>
      <c r="AJ27" s="495"/>
      <c r="AK27" s="495"/>
      <c r="AL27" s="537"/>
      <c r="AM27" s="494">
        <v>215524</v>
      </c>
      <c r="AN27" s="495"/>
      <c r="AO27" s="495"/>
      <c r="AP27" s="495"/>
      <c r="AQ27" s="495"/>
      <c r="AR27" s="537"/>
      <c r="AS27" s="494">
        <v>3079</v>
      </c>
      <c r="AT27" s="495"/>
      <c r="AU27" s="495"/>
      <c r="AV27" s="495"/>
      <c r="AW27" s="495"/>
      <c r="AX27" s="496"/>
      <c r="AY27" s="538" t="s">
        <v>173</v>
      </c>
      <c r="AZ27" s="539"/>
      <c r="BA27" s="539"/>
      <c r="BB27" s="539"/>
      <c r="BC27" s="539"/>
      <c r="BD27" s="539"/>
      <c r="BE27" s="539"/>
      <c r="BF27" s="539"/>
      <c r="BG27" s="539"/>
      <c r="BH27" s="539"/>
      <c r="BI27" s="539"/>
      <c r="BJ27" s="539"/>
      <c r="BK27" s="539"/>
      <c r="BL27" s="539"/>
      <c r="BM27" s="540"/>
      <c r="BN27" s="562">
        <v>381209</v>
      </c>
      <c r="BO27" s="563"/>
      <c r="BP27" s="563"/>
      <c r="BQ27" s="563"/>
      <c r="BR27" s="563"/>
      <c r="BS27" s="563"/>
      <c r="BT27" s="563"/>
      <c r="BU27" s="564"/>
      <c r="BV27" s="562">
        <v>380940</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174</v>
      </c>
      <c r="F28" s="473"/>
      <c r="G28" s="473"/>
      <c r="H28" s="473"/>
      <c r="I28" s="473"/>
      <c r="J28" s="473"/>
      <c r="K28" s="474"/>
      <c r="L28" s="494">
        <v>1</v>
      </c>
      <c r="M28" s="495"/>
      <c r="N28" s="495"/>
      <c r="O28" s="495"/>
      <c r="P28" s="537"/>
      <c r="Q28" s="494">
        <v>4220</v>
      </c>
      <c r="R28" s="495"/>
      <c r="S28" s="495"/>
      <c r="T28" s="495"/>
      <c r="U28" s="495"/>
      <c r="V28" s="537"/>
      <c r="W28" s="589"/>
      <c r="X28" s="590"/>
      <c r="Y28" s="591"/>
      <c r="Z28" s="493" t="s">
        <v>175</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176</v>
      </c>
      <c r="AZ28" s="598"/>
      <c r="BA28" s="598"/>
      <c r="BB28" s="599"/>
      <c r="BC28" s="403" t="s">
        <v>46</v>
      </c>
      <c r="BD28" s="404"/>
      <c r="BE28" s="404"/>
      <c r="BF28" s="404"/>
      <c r="BG28" s="404"/>
      <c r="BH28" s="404"/>
      <c r="BI28" s="404"/>
      <c r="BJ28" s="404"/>
      <c r="BK28" s="404"/>
      <c r="BL28" s="404"/>
      <c r="BM28" s="405"/>
      <c r="BN28" s="406">
        <v>2552900</v>
      </c>
      <c r="BO28" s="407"/>
      <c r="BP28" s="407"/>
      <c r="BQ28" s="407"/>
      <c r="BR28" s="407"/>
      <c r="BS28" s="407"/>
      <c r="BT28" s="407"/>
      <c r="BU28" s="408"/>
      <c r="BV28" s="406">
        <v>2971195</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177</v>
      </c>
      <c r="F29" s="473"/>
      <c r="G29" s="473"/>
      <c r="H29" s="473"/>
      <c r="I29" s="473"/>
      <c r="J29" s="473"/>
      <c r="K29" s="474"/>
      <c r="L29" s="494">
        <v>18</v>
      </c>
      <c r="M29" s="495"/>
      <c r="N29" s="495"/>
      <c r="O29" s="495"/>
      <c r="P29" s="537"/>
      <c r="Q29" s="494">
        <v>3820</v>
      </c>
      <c r="R29" s="495"/>
      <c r="S29" s="495"/>
      <c r="T29" s="495"/>
      <c r="U29" s="495"/>
      <c r="V29" s="537"/>
      <c r="W29" s="592"/>
      <c r="X29" s="593"/>
      <c r="Y29" s="594"/>
      <c r="Z29" s="493" t="s">
        <v>178</v>
      </c>
      <c r="AA29" s="473"/>
      <c r="AB29" s="473"/>
      <c r="AC29" s="473"/>
      <c r="AD29" s="473"/>
      <c r="AE29" s="473"/>
      <c r="AF29" s="473"/>
      <c r="AG29" s="474"/>
      <c r="AH29" s="494">
        <v>505</v>
      </c>
      <c r="AI29" s="495"/>
      <c r="AJ29" s="495"/>
      <c r="AK29" s="495"/>
      <c r="AL29" s="537"/>
      <c r="AM29" s="494">
        <v>1556629</v>
      </c>
      <c r="AN29" s="495"/>
      <c r="AO29" s="495"/>
      <c r="AP29" s="495"/>
      <c r="AQ29" s="495"/>
      <c r="AR29" s="537"/>
      <c r="AS29" s="494">
        <v>3082</v>
      </c>
      <c r="AT29" s="495"/>
      <c r="AU29" s="495"/>
      <c r="AV29" s="495"/>
      <c r="AW29" s="495"/>
      <c r="AX29" s="496"/>
      <c r="AY29" s="600"/>
      <c r="AZ29" s="601"/>
      <c r="BA29" s="601"/>
      <c r="BB29" s="602"/>
      <c r="BC29" s="477" t="s">
        <v>179</v>
      </c>
      <c r="BD29" s="478"/>
      <c r="BE29" s="478"/>
      <c r="BF29" s="478"/>
      <c r="BG29" s="478"/>
      <c r="BH29" s="478"/>
      <c r="BI29" s="478"/>
      <c r="BJ29" s="478"/>
      <c r="BK29" s="478"/>
      <c r="BL29" s="478"/>
      <c r="BM29" s="479"/>
      <c r="BN29" s="443">
        <v>1387349</v>
      </c>
      <c r="BO29" s="444"/>
      <c r="BP29" s="444"/>
      <c r="BQ29" s="444"/>
      <c r="BR29" s="444"/>
      <c r="BS29" s="444"/>
      <c r="BT29" s="444"/>
      <c r="BU29" s="445"/>
      <c r="BV29" s="443">
        <v>1385527</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180</v>
      </c>
      <c r="X30" s="611"/>
      <c r="Y30" s="611"/>
      <c r="Z30" s="611"/>
      <c r="AA30" s="611"/>
      <c r="AB30" s="611"/>
      <c r="AC30" s="611"/>
      <c r="AD30" s="611"/>
      <c r="AE30" s="611"/>
      <c r="AF30" s="611"/>
      <c r="AG30" s="612"/>
      <c r="AH30" s="570">
        <v>101</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8247430</v>
      </c>
      <c r="BO30" s="563"/>
      <c r="BP30" s="563"/>
      <c r="BQ30" s="563"/>
      <c r="BR30" s="563"/>
      <c r="BS30" s="563"/>
      <c r="BT30" s="563"/>
      <c r="BU30" s="564"/>
      <c r="BV30" s="562">
        <v>9452847</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181</v>
      </c>
      <c r="D32" s="606"/>
      <c r="E32" s="606"/>
      <c r="F32" s="606"/>
      <c r="G32" s="606"/>
      <c r="H32" s="606"/>
      <c r="I32" s="606"/>
      <c r="J32" s="606"/>
      <c r="K32" s="606"/>
      <c r="L32" s="606"/>
      <c r="M32" s="606"/>
      <c r="N32" s="606"/>
      <c r="O32" s="606"/>
      <c r="P32" s="606"/>
      <c r="Q32" s="606"/>
      <c r="R32" s="606"/>
      <c r="S32" s="606"/>
      <c r="U32" s="447" t="s">
        <v>182</v>
      </c>
      <c r="V32" s="447"/>
      <c r="W32" s="447"/>
      <c r="X32" s="447"/>
      <c r="Y32" s="447"/>
      <c r="Z32" s="447"/>
      <c r="AA32" s="447"/>
      <c r="AB32" s="447"/>
      <c r="AC32" s="447"/>
      <c r="AD32" s="447"/>
      <c r="AE32" s="447"/>
      <c r="AF32" s="447"/>
      <c r="AG32" s="447"/>
      <c r="AH32" s="447"/>
      <c r="AI32" s="447"/>
      <c r="AJ32" s="447"/>
      <c r="AK32" s="447"/>
      <c r="AM32" s="447" t="s">
        <v>183</v>
      </c>
      <c r="AN32" s="447"/>
      <c r="AO32" s="447"/>
      <c r="AP32" s="447"/>
      <c r="AQ32" s="447"/>
      <c r="AR32" s="447"/>
      <c r="AS32" s="447"/>
      <c r="AT32" s="447"/>
      <c r="AU32" s="447"/>
      <c r="AV32" s="447"/>
      <c r="AW32" s="447"/>
      <c r="AX32" s="447"/>
      <c r="AY32" s="447"/>
      <c r="AZ32" s="447"/>
      <c r="BA32" s="447"/>
      <c r="BB32" s="447"/>
      <c r="BC32" s="447"/>
      <c r="BE32" s="447" t="s">
        <v>184</v>
      </c>
      <c r="BF32" s="447"/>
      <c r="BG32" s="447"/>
      <c r="BH32" s="447"/>
      <c r="BI32" s="447"/>
      <c r="BJ32" s="447"/>
      <c r="BK32" s="447"/>
      <c r="BL32" s="447"/>
      <c r="BM32" s="447"/>
      <c r="BN32" s="447"/>
      <c r="BO32" s="447"/>
      <c r="BP32" s="447"/>
      <c r="BQ32" s="447"/>
      <c r="BR32" s="447"/>
      <c r="BS32" s="447"/>
      <c r="BT32" s="447"/>
      <c r="BU32" s="447"/>
      <c r="BW32" s="447" t="s">
        <v>185</v>
      </c>
      <c r="BX32" s="447"/>
      <c r="BY32" s="447"/>
      <c r="BZ32" s="447"/>
      <c r="CA32" s="447"/>
      <c r="CB32" s="447"/>
      <c r="CC32" s="447"/>
      <c r="CD32" s="447"/>
      <c r="CE32" s="447"/>
      <c r="CF32" s="447"/>
      <c r="CG32" s="447"/>
      <c r="CH32" s="447"/>
      <c r="CI32" s="447"/>
      <c r="CJ32" s="447"/>
      <c r="CK32" s="447"/>
      <c r="CL32" s="447"/>
      <c r="CM32" s="447"/>
      <c r="CO32" s="447" t="s">
        <v>186</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187</v>
      </c>
      <c r="D33" s="467"/>
      <c r="E33" s="432" t="s">
        <v>188</v>
      </c>
      <c r="F33" s="432"/>
      <c r="G33" s="432"/>
      <c r="H33" s="432"/>
      <c r="I33" s="432"/>
      <c r="J33" s="432"/>
      <c r="K33" s="432"/>
      <c r="L33" s="432"/>
      <c r="M33" s="432"/>
      <c r="N33" s="432"/>
      <c r="O33" s="432"/>
      <c r="P33" s="432"/>
      <c r="Q33" s="432"/>
      <c r="R33" s="432"/>
      <c r="S33" s="432"/>
      <c r="T33" s="206"/>
      <c r="U33" s="467" t="s">
        <v>187</v>
      </c>
      <c r="V33" s="467"/>
      <c r="W33" s="432" t="s">
        <v>188</v>
      </c>
      <c r="X33" s="432"/>
      <c r="Y33" s="432"/>
      <c r="Z33" s="432"/>
      <c r="AA33" s="432"/>
      <c r="AB33" s="432"/>
      <c r="AC33" s="432"/>
      <c r="AD33" s="432"/>
      <c r="AE33" s="432"/>
      <c r="AF33" s="432"/>
      <c r="AG33" s="432"/>
      <c r="AH33" s="432"/>
      <c r="AI33" s="432"/>
      <c r="AJ33" s="432"/>
      <c r="AK33" s="432"/>
      <c r="AL33" s="206"/>
      <c r="AM33" s="467" t="s">
        <v>187</v>
      </c>
      <c r="AN33" s="467"/>
      <c r="AO33" s="432" t="s">
        <v>188</v>
      </c>
      <c r="AP33" s="432"/>
      <c r="AQ33" s="432"/>
      <c r="AR33" s="432"/>
      <c r="AS33" s="432"/>
      <c r="AT33" s="432"/>
      <c r="AU33" s="432"/>
      <c r="AV33" s="432"/>
      <c r="AW33" s="432"/>
      <c r="AX33" s="432"/>
      <c r="AY33" s="432"/>
      <c r="AZ33" s="432"/>
      <c r="BA33" s="432"/>
      <c r="BB33" s="432"/>
      <c r="BC33" s="432"/>
      <c r="BD33" s="207"/>
      <c r="BE33" s="432" t="s">
        <v>189</v>
      </c>
      <c r="BF33" s="432"/>
      <c r="BG33" s="432" t="s">
        <v>190</v>
      </c>
      <c r="BH33" s="432"/>
      <c r="BI33" s="432"/>
      <c r="BJ33" s="432"/>
      <c r="BK33" s="432"/>
      <c r="BL33" s="432"/>
      <c r="BM33" s="432"/>
      <c r="BN33" s="432"/>
      <c r="BO33" s="432"/>
      <c r="BP33" s="432"/>
      <c r="BQ33" s="432"/>
      <c r="BR33" s="432"/>
      <c r="BS33" s="432"/>
      <c r="BT33" s="432"/>
      <c r="BU33" s="432"/>
      <c r="BV33" s="207"/>
      <c r="BW33" s="467" t="s">
        <v>189</v>
      </c>
      <c r="BX33" s="467"/>
      <c r="BY33" s="432" t="s">
        <v>191</v>
      </c>
      <c r="BZ33" s="432"/>
      <c r="CA33" s="432"/>
      <c r="CB33" s="432"/>
      <c r="CC33" s="432"/>
      <c r="CD33" s="432"/>
      <c r="CE33" s="432"/>
      <c r="CF33" s="432"/>
      <c r="CG33" s="432"/>
      <c r="CH33" s="432"/>
      <c r="CI33" s="432"/>
      <c r="CJ33" s="432"/>
      <c r="CK33" s="432"/>
      <c r="CL33" s="432"/>
      <c r="CM33" s="432"/>
      <c r="CN33" s="206"/>
      <c r="CO33" s="467" t="s">
        <v>187</v>
      </c>
      <c r="CP33" s="467"/>
      <c r="CQ33" s="432" t="s">
        <v>192</v>
      </c>
      <c r="CR33" s="432"/>
      <c r="CS33" s="432"/>
      <c r="CT33" s="432"/>
      <c r="CU33" s="432"/>
      <c r="CV33" s="432"/>
      <c r="CW33" s="432"/>
      <c r="CX33" s="432"/>
      <c r="CY33" s="432"/>
      <c r="CZ33" s="432"/>
      <c r="DA33" s="432"/>
      <c r="DB33" s="432"/>
      <c r="DC33" s="432"/>
      <c r="DD33" s="432"/>
      <c r="DE33" s="432"/>
      <c r="DF33" s="206"/>
      <c r="DG33" s="632" t="s">
        <v>193</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4</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8</v>
      </c>
      <c r="AN34" s="633"/>
      <c r="AO34" s="634" t="str">
        <f>IF('各会計、関係団体の財政状況及び健全化判断比率'!B32="","",'各会計、関係団体の財政状況及び健全化判断比率'!B32)</f>
        <v>下水道事業会計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11</v>
      </c>
      <c r="BX34" s="633"/>
      <c r="BY34" s="634" t="str">
        <f>IF('各会計、関係団体の財政状況及び健全化判断比率'!B68="","",'各会計、関係団体の財政状況及び健全化判断比率'!B68)</f>
        <v>湖南広域行政組合</v>
      </c>
      <c r="BZ34" s="634"/>
      <c r="CA34" s="634"/>
      <c r="CB34" s="634"/>
      <c r="CC34" s="634"/>
      <c r="CD34" s="634"/>
      <c r="CE34" s="634"/>
      <c r="CF34" s="634"/>
      <c r="CG34" s="634"/>
      <c r="CH34" s="634"/>
      <c r="CI34" s="634"/>
      <c r="CJ34" s="634"/>
      <c r="CK34" s="634"/>
      <c r="CL34" s="634"/>
      <c r="CM34" s="634"/>
      <c r="CN34" s="181"/>
      <c r="CO34" s="633">
        <f>IF(CQ34="","",MAX(C34:D43,U34:V43,AM34:AN43,BE34:BF43,BW34:BX43)+1)</f>
        <v>16</v>
      </c>
      <c r="CP34" s="633"/>
      <c r="CQ34" s="634" t="str">
        <f>IF('各会計、関係団体の財政状況及び健全化判断比率'!BS7="","",'各会計、関係団体の財政状況及び健全化判断比率'!BS7)</f>
        <v>守山市土地開発公社</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f>IF(E35="","",C34+1)</f>
        <v>2</v>
      </c>
      <c r="D35" s="633"/>
      <c r="E35" s="634" t="str">
        <f>IF('各会計、関係団体の財政状況及び健全化判断比率'!B8="","",'各会計、関係団体の財政状況及び健全化判断比率'!B8)</f>
        <v>土地取得特別会計</v>
      </c>
      <c r="F35" s="634"/>
      <c r="G35" s="634"/>
      <c r="H35" s="634"/>
      <c r="I35" s="634"/>
      <c r="J35" s="634"/>
      <c r="K35" s="634"/>
      <c r="L35" s="634"/>
      <c r="M35" s="634"/>
      <c r="N35" s="634"/>
      <c r="O35" s="634"/>
      <c r="P35" s="634"/>
      <c r="Q35" s="634"/>
      <c r="R35" s="634"/>
      <c r="S35" s="634"/>
      <c r="T35" s="181"/>
      <c r="U35" s="633">
        <f>IF(W35="","",U34+1)</f>
        <v>5</v>
      </c>
      <c r="V35" s="633"/>
      <c r="W35" s="634" t="str">
        <f>IF('各会計、関係団体の財政状況及び健全化判断比率'!B29="","",'各会計、関係団体の財政状況及び健全化判断比率'!B29)</f>
        <v>介護保険特別会計(介護保険事業)</v>
      </c>
      <c r="X35" s="634"/>
      <c r="Y35" s="634"/>
      <c r="Z35" s="634"/>
      <c r="AA35" s="634"/>
      <c r="AB35" s="634"/>
      <c r="AC35" s="634"/>
      <c r="AD35" s="634"/>
      <c r="AE35" s="634"/>
      <c r="AF35" s="634"/>
      <c r="AG35" s="634"/>
      <c r="AH35" s="634"/>
      <c r="AI35" s="634"/>
      <c r="AJ35" s="634"/>
      <c r="AK35" s="634"/>
      <c r="AL35" s="181"/>
      <c r="AM35" s="633">
        <f t="shared" ref="AM35:AM43" si="0">IF(AO35="","",AM34+1)</f>
        <v>9</v>
      </c>
      <c r="AN35" s="633"/>
      <c r="AO35" s="634" t="str">
        <f>IF('各会計、関係団体の財政状況及び健全化判断比率'!B33="","",'各会計、関係団体の財政状況及び健全化判断比率'!B33)</f>
        <v>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12</v>
      </c>
      <c r="BX35" s="633"/>
      <c r="BY35" s="634" t="str">
        <f>IF('各会計、関係団体の財政状況及び健全化判断比率'!B69="","",'各会計、関係団体の財政状況及び健全化判断比率'!B69)</f>
        <v>滋賀県後期高齢者医療広域連合（一般会計）</v>
      </c>
      <c r="BZ35" s="634"/>
      <c r="CA35" s="634"/>
      <c r="CB35" s="634"/>
      <c r="CC35" s="634"/>
      <c r="CD35" s="634"/>
      <c r="CE35" s="634"/>
      <c r="CF35" s="634"/>
      <c r="CG35" s="634"/>
      <c r="CH35" s="634"/>
      <c r="CI35" s="634"/>
      <c r="CJ35" s="634"/>
      <c r="CK35" s="634"/>
      <c r="CL35" s="634"/>
      <c r="CM35" s="634"/>
      <c r="CN35" s="181"/>
      <c r="CO35" s="633">
        <f t="shared" ref="CO35:CO43" si="3">IF(CQ35="","",CO34+1)</f>
        <v>17</v>
      </c>
      <c r="CP35" s="633"/>
      <c r="CQ35" s="634" t="str">
        <f>IF('各会計、関係団体の財政状況及び健全化判断比率'!BS8="","",'各会計、関係団体の財政状況及び健全化判断比率'!BS8)</f>
        <v>守山市文化体育振興事業団</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f>IF(E36="","",C35+1)</f>
        <v>3</v>
      </c>
      <c r="D36" s="633"/>
      <c r="E36" s="634" t="str">
        <f>IF('各会計、関係団体の財政状況及び健全化判断比率'!B9="","",'各会計、関係団体の財政状況及び健全化判断比率'!B9)</f>
        <v>育英奨学事業特別会計</v>
      </c>
      <c r="F36" s="634"/>
      <c r="G36" s="634"/>
      <c r="H36" s="634"/>
      <c r="I36" s="634"/>
      <c r="J36" s="634"/>
      <c r="K36" s="634"/>
      <c r="L36" s="634"/>
      <c r="M36" s="634"/>
      <c r="N36" s="634"/>
      <c r="O36" s="634"/>
      <c r="P36" s="634"/>
      <c r="Q36" s="634"/>
      <c r="R36" s="634"/>
      <c r="S36" s="634"/>
      <c r="T36" s="181"/>
      <c r="U36" s="633">
        <f t="shared" ref="U36:U43" si="4">IF(W36="","",U35+1)</f>
        <v>6</v>
      </c>
      <c r="V36" s="633"/>
      <c r="W36" s="634" t="str">
        <f>IF('各会計、関係団体の財政状況及び健全化判断比率'!B30="","",'各会計、関係団体の財政状況及び健全化判断比率'!B30)</f>
        <v>介護保険特別会計(介護サービス事業)</v>
      </c>
      <c r="X36" s="634"/>
      <c r="Y36" s="634"/>
      <c r="Z36" s="634"/>
      <c r="AA36" s="634"/>
      <c r="AB36" s="634"/>
      <c r="AC36" s="634"/>
      <c r="AD36" s="634"/>
      <c r="AE36" s="634"/>
      <c r="AF36" s="634"/>
      <c r="AG36" s="634"/>
      <c r="AH36" s="634"/>
      <c r="AI36" s="634"/>
      <c r="AJ36" s="634"/>
      <c r="AK36" s="634"/>
      <c r="AL36" s="181"/>
      <c r="AM36" s="633">
        <f t="shared" si="0"/>
        <v>10</v>
      </c>
      <c r="AN36" s="633"/>
      <c r="AO36" s="634" t="str">
        <f>IF('各会計、関係団体の財政状況及び健全化判断比率'!B34="","",'各会計、関係団体の財政状況及び健全化判断比率'!B34)</f>
        <v>病院事業会計</v>
      </c>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13</v>
      </c>
      <c r="BX36" s="633"/>
      <c r="BY36" s="634" t="str">
        <f>IF('各会計、関係団体の財政状況及び健全化判断比率'!B70="","",'各会計、関係団体の財政状況及び健全化判断比率'!B70)</f>
        <v>滋賀県後期高齢者医療広域連合（後期高齢者医療特別会計）</v>
      </c>
      <c r="BZ36" s="634"/>
      <c r="CA36" s="634"/>
      <c r="CB36" s="634"/>
      <c r="CC36" s="634"/>
      <c r="CD36" s="634"/>
      <c r="CE36" s="634"/>
      <c r="CF36" s="634"/>
      <c r="CG36" s="634"/>
      <c r="CH36" s="634"/>
      <c r="CI36" s="634"/>
      <c r="CJ36" s="634"/>
      <c r="CK36" s="634"/>
      <c r="CL36" s="634"/>
      <c r="CM36" s="634"/>
      <c r="CN36" s="181"/>
      <c r="CO36" s="633">
        <f t="shared" si="3"/>
        <v>18</v>
      </c>
      <c r="CP36" s="633"/>
      <c r="CQ36" s="634" t="str">
        <f>IF('各会計、関係団体の財政状況及び健全化判断比率'!BS9="","",'各会計、関係団体の財政状況及び健全化判断比率'!BS9)</f>
        <v>守山野洲市民交流プラザ</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7</v>
      </c>
      <c r="V37" s="633"/>
      <c r="W37" s="634" t="str">
        <f>IF('各会計、関係団体の財政状況及び健全化判断比率'!B31="","",'各会計、関係団体の財政状況及び健全化判断比率'!B31)</f>
        <v>後期高齢者医療事業特別会計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14</v>
      </c>
      <c r="BX37" s="633"/>
      <c r="BY37" s="634" t="str">
        <f>IF('各会計、関係団体の財政状況及び健全化判断比率'!B71="","",'各会計、関係団体の財政状況及び健全化判断比率'!B71)</f>
        <v>守山野洲行政事務組合</v>
      </c>
      <c r="BZ37" s="634"/>
      <c r="CA37" s="634"/>
      <c r="CB37" s="634"/>
      <c r="CC37" s="634"/>
      <c r="CD37" s="634"/>
      <c r="CE37" s="634"/>
      <c r="CF37" s="634"/>
      <c r="CG37" s="634"/>
      <c r="CH37" s="634"/>
      <c r="CI37" s="634"/>
      <c r="CJ37" s="634"/>
      <c r="CK37" s="634"/>
      <c r="CL37" s="634"/>
      <c r="CM37" s="634"/>
      <c r="CN37" s="181"/>
      <c r="CO37" s="633">
        <f t="shared" si="3"/>
        <v>19</v>
      </c>
      <c r="CP37" s="633"/>
      <c r="CQ37" s="634" t="str">
        <f>IF('各会計、関係団体の財政状況及び健全化判断比率'!BS10="","",'各会計、関係団体の財政状況及び健全化判断比率'!BS10)</f>
        <v>守山野洲勤労福祉サービスセンター</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15</v>
      </c>
      <c r="BX38" s="633"/>
      <c r="BY38" s="634" t="str">
        <f>IF('各会計、関係団体の財政状況及び健全化判断比率'!B72="","",'各会計、関係団体の財政状況及び健全化判断比率'!B72)</f>
        <v>滋賀県市町村職員研修センター</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t="str">
        <f t="shared" si="2"/>
        <v/>
      </c>
      <c r="BX39" s="633"/>
      <c r="BY39" s="634" t="str">
        <f>IF('各会計、関係団体の財政状況及び健全化判断比率'!B73="","",'各会計、関係団体の財政状況及び健全化判断比率'!B73)</f>
        <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636" t="s">
        <v>195</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196</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197</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198</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199</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200</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201</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202</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BKJy4lvGFabD0KJCXY9ULKtqwAg+5aA5Jj6W/sZK7HJdSHhCBXvAmKVdWKrryF3rw9yiVwDJU+Aie3j+pU7IOg==" saltValue="mucgJo45n4qLoyo9H8o9n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87" t="s">
        <v>538</v>
      </c>
      <c r="D34" s="1187"/>
      <c r="E34" s="1188"/>
      <c r="F34" s="32">
        <v>7.09</v>
      </c>
      <c r="G34" s="33">
        <v>5.45</v>
      </c>
      <c r="H34" s="33">
        <v>4.5599999999999996</v>
      </c>
      <c r="I34" s="33">
        <v>4.28</v>
      </c>
      <c r="J34" s="34">
        <v>4.13</v>
      </c>
      <c r="K34" s="22"/>
      <c r="L34" s="22"/>
      <c r="M34" s="22"/>
      <c r="N34" s="22"/>
      <c r="O34" s="22"/>
      <c r="P34" s="22"/>
    </row>
    <row r="35" spans="1:16" ht="39" customHeight="1" x14ac:dyDescent="0.15">
      <c r="A35" s="22"/>
      <c r="B35" s="35"/>
      <c r="C35" s="1181" t="s">
        <v>539</v>
      </c>
      <c r="D35" s="1182"/>
      <c r="E35" s="1183"/>
      <c r="F35" s="36">
        <v>4.0199999999999996</v>
      </c>
      <c r="G35" s="37">
        <v>3.35</v>
      </c>
      <c r="H35" s="37">
        <v>4.42</v>
      </c>
      <c r="I35" s="37">
        <v>3.79</v>
      </c>
      <c r="J35" s="38">
        <v>3.44</v>
      </c>
      <c r="K35" s="22"/>
      <c r="L35" s="22"/>
      <c r="M35" s="22"/>
      <c r="N35" s="22"/>
      <c r="O35" s="22"/>
      <c r="P35" s="22"/>
    </row>
    <row r="36" spans="1:16" ht="39" customHeight="1" x14ac:dyDescent="0.15">
      <c r="A36" s="22"/>
      <c r="B36" s="35"/>
      <c r="C36" s="1181" t="s">
        <v>540</v>
      </c>
      <c r="D36" s="1182"/>
      <c r="E36" s="1183"/>
      <c r="F36" s="36">
        <v>0.96</v>
      </c>
      <c r="G36" s="37">
        <v>1.41</v>
      </c>
      <c r="H36" s="37">
        <v>2.6</v>
      </c>
      <c r="I36" s="37">
        <v>2.76</v>
      </c>
      <c r="J36" s="38">
        <v>2.5299999999999998</v>
      </c>
      <c r="K36" s="22"/>
      <c r="L36" s="22"/>
      <c r="M36" s="22"/>
      <c r="N36" s="22"/>
      <c r="O36" s="22"/>
      <c r="P36" s="22"/>
    </row>
    <row r="37" spans="1:16" ht="39" customHeight="1" x14ac:dyDescent="0.15">
      <c r="A37" s="22"/>
      <c r="B37" s="35"/>
      <c r="C37" s="1181" t="s">
        <v>541</v>
      </c>
      <c r="D37" s="1182"/>
      <c r="E37" s="1183"/>
      <c r="F37" s="36">
        <v>0.65</v>
      </c>
      <c r="G37" s="37">
        <v>0.49</v>
      </c>
      <c r="H37" s="37">
        <v>0.45</v>
      </c>
      <c r="I37" s="37">
        <v>0.55000000000000004</v>
      </c>
      <c r="J37" s="38">
        <v>0.39</v>
      </c>
      <c r="K37" s="22"/>
      <c r="L37" s="22"/>
      <c r="M37" s="22"/>
      <c r="N37" s="22"/>
      <c r="O37" s="22"/>
      <c r="P37" s="22"/>
    </row>
    <row r="38" spans="1:16" ht="39" customHeight="1" x14ac:dyDescent="0.15">
      <c r="A38" s="22"/>
      <c r="B38" s="35"/>
      <c r="C38" s="1181" t="s">
        <v>542</v>
      </c>
      <c r="D38" s="1182"/>
      <c r="E38" s="1183"/>
      <c r="F38" s="36">
        <v>0</v>
      </c>
      <c r="G38" s="37">
        <v>0</v>
      </c>
      <c r="H38" s="37">
        <v>0</v>
      </c>
      <c r="I38" s="37">
        <v>0.47</v>
      </c>
      <c r="J38" s="38">
        <v>0.18</v>
      </c>
      <c r="K38" s="22"/>
      <c r="L38" s="22"/>
      <c r="M38" s="22"/>
      <c r="N38" s="22"/>
      <c r="O38" s="22"/>
      <c r="P38" s="22"/>
    </row>
    <row r="39" spans="1:16" ht="39" customHeight="1" x14ac:dyDescent="0.15">
      <c r="A39" s="22"/>
      <c r="B39" s="35"/>
      <c r="C39" s="1181" t="s">
        <v>543</v>
      </c>
      <c r="D39" s="1182"/>
      <c r="E39" s="1183"/>
      <c r="F39" s="36">
        <v>0</v>
      </c>
      <c r="G39" s="37">
        <v>0.03</v>
      </c>
      <c r="H39" s="37">
        <v>0.06</v>
      </c>
      <c r="I39" s="37">
        <v>0.14000000000000001</v>
      </c>
      <c r="J39" s="38">
        <v>0.11</v>
      </c>
      <c r="K39" s="22"/>
      <c r="L39" s="22"/>
      <c r="M39" s="22"/>
      <c r="N39" s="22"/>
      <c r="O39" s="22"/>
      <c r="P39" s="22"/>
    </row>
    <row r="40" spans="1:16" ht="39" customHeight="1" x14ac:dyDescent="0.15">
      <c r="A40" s="22"/>
      <c r="B40" s="35"/>
      <c r="C40" s="1181" t="s">
        <v>544</v>
      </c>
      <c r="D40" s="1182"/>
      <c r="E40" s="1183"/>
      <c r="F40" s="36">
        <v>0.03</v>
      </c>
      <c r="G40" s="37">
        <v>0.02</v>
      </c>
      <c r="H40" s="37">
        <v>0.02</v>
      </c>
      <c r="I40" s="37">
        <v>0.02</v>
      </c>
      <c r="J40" s="38">
        <v>0.02</v>
      </c>
      <c r="K40" s="22"/>
      <c r="L40" s="22"/>
      <c r="M40" s="22"/>
      <c r="N40" s="22"/>
      <c r="O40" s="22"/>
      <c r="P40" s="22"/>
    </row>
    <row r="41" spans="1:16" ht="39" customHeight="1" x14ac:dyDescent="0.15">
      <c r="A41" s="22"/>
      <c r="B41" s="35"/>
      <c r="C41" s="1181" t="s">
        <v>545</v>
      </c>
      <c r="D41" s="1182"/>
      <c r="E41" s="1183"/>
      <c r="F41" s="36">
        <v>0</v>
      </c>
      <c r="G41" s="37">
        <v>0</v>
      </c>
      <c r="H41" s="37">
        <v>0</v>
      </c>
      <c r="I41" s="37">
        <v>0</v>
      </c>
      <c r="J41" s="38">
        <v>0.01</v>
      </c>
      <c r="K41" s="22"/>
      <c r="L41" s="22"/>
      <c r="M41" s="22"/>
      <c r="N41" s="22"/>
      <c r="O41" s="22"/>
      <c r="P41" s="22"/>
    </row>
    <row r="42" spans="1:16" ht="39" customHeight="1" x14ac:dyDescent="0.15">
      <c r="A42" s="22"/>
      <c r="B42" s="39"/>
      <c r="C42" s="1181" t="s">
        <v>546</v>
      </c>
      <c r="D42" s="1182"/>
      <c r="E42" s="1183"/>
      <c r="F42" s="36" t="s">
        <v>492</v>
      </c>
      <c r="G42" s="37" t="s">
        <v>492</v>
      </c>
      <c r="H42" s="37" t="s">
        <v>492</v>
      </c>
      <c r="I42" s="37" t="s">
        <v>492</v>
      </c>
      <c r="J42" s="38" t="s">
        <v>492</v>
      </c>
      <c r="K42" s="22"/>
      <c r="L42" s="22"/>
      <c r="M42" s="22"/>
      <c r="N42" s="22"/>
      <c r="O42" s="22"/>
      <c r="P42" s="22"/>
    </row>
    <row r="43" spans="1:16" ht="39" customHeight="1" thickBot="1" x14ac:dyDescent="0.2">
      <c r="A43" s="22"/>
      <c r="B43" s="40"/>
      <c r="C43" s="1184" t="s">
        <v>547</v>
      </c>
      <c r="D43" s="1185"/>
      <c r="E43" s="1186"/>
      <c r="F43" s="41">
        <v>0.03</v>
      </c>
      <c r="G43" s="42">
        <v>0.03</v>
      </c>
      <c r="H43" s="42">
        <v>0.01</v>
      </c>
      <c r="I43" s="42">
        <v>0.01</v>
      </c>
      <c r="J43" s="43">
        <v>0.01</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U2NZcyUOoeUSNsqDmM/krRSuu4QWhLse9NBVkH0fivnlFX9NpyxO9ToemFrbNVDq3mv9ipnlVpo/OQoMoqmvOw==" saltValue="dsHnz4JoTLKWwEKM8zDx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89" t="s">
        <v>9</v>
      </c>
      <c r="C45" s="1190"/>
      <c r="D45" s="58"/>
      <c r="E45" s="1195" t="s">
        <v>10</v>
      </c>
      <c r="F45" s="1195"/>
      <c r="G45" s="1195"/>
      <c r="H45" s="1195"/>
      <c r="I45" s="1195"/>
      <c r="J45" s="1196"/>
      <c r="K45" s="59">
        <v>2314</v>
      </c>
      <c r="L45" s="60">
        <v>2394</v>
      </c>
      <c r="M45" s="60">
        <v>2426</v>
      </c>
      <c r="N45" s="60">
        <v>2547</v>
      </c>
      <c r="O45" s="61">
        <v>2604</v>
      </c>
      <c r="P45" s="48"/>
      <c r="Q45" s="48"/>
      <c r="R45" s="48"/>
      <c r="S45" s="48"/>
      <c r="T45" s="48"/>
      <c r="U45" s="48"/>
    </row>
    <row r="46" spans="1:21" ht="30.75" customHeight="1" x14ac:dyDescent="0.15">
      <c r="A46" s="48"/>
      <c r="B46" s="1191"/>
      <c r="C46" s="1192"/>
      <c r="D46" s="62"/>
      <c r="E46" s="1197" t="s">
        <v>11</v>
      </c>
      <c r="F46" s="1197"/>
      <c r="G46" s="1197"/>
      <c r="H46" s="1197"/>
      <c r="I46" s="1197"/>
      <c r="J46" s="1198"/>
      <c r="K46" s="63" t="s">
        <v>492</v>
      </c>
      <c r="L46" s="64" t="s">
        <v>492</v>
      </c>
      <c r="M46" s="64" t="s">
        <v>492</v>
      </c>
      <c r="N46" s="64" t="s">
        <v>492</v>
      </c>
      <c r="O46" s="65" t="s">
        <v>492</v>
      </c>
      <c r="P46" s="48"/>
      <c r="Q46" s="48"/>
      <c r="R46" s="48"/>
      <c r="S46" s="48"/>
      <c r="T46" s="48"/>
      <c r="U46" s="48"/>
    </row>
    <row r="47" spans="1:21" ht="30.75" customHeight="1" x14ac:dyDescent="0.15">
      <c r="A47" s="48"/>
      <c r="B47" s="1191"/>
      <c r="C47" s="1192"/>
      <c r="D47" s="62"/>
      <c r="E47" s="1197" t="s">
        <v>12</v>
      </c>
      <c r="F47" s="1197"/>
      <c r="G47" s="1197"/>
      <c r="H47" s="1197"/>
      <c r="I47" s="1197"/>
      <c r="J47" s="1198"/>
      <c r="K47" s="63">
        <v>7</v>
      </c>
      <c r="L47" s="64">
        <v>7</v>
      </c>
      <c r="M47" s="64">
        <v>7</v>
      </c>
      <c r="N47" s="64">
        <v>7</v>
      </c>
      <c r="O47" s="65">
        <v>7</v>
      </c>
      <c r="P47" s="48"/>
      <c r="Q47" s="48"/>
      <c r="R47" s="48"/>
      <c r="S47" s="48"/>
      <c r="T47" s="48"/>
      <c r="U47" s="48"/>
    </row>
    <row r="48" spans="1:21" ht="30.75" customHeight="1" x14ac:dyDescent="0.15">
      <c r="A48" s="48"/>
      <c r="B48" s="1191"/>
      <c r="C48" s="1192"/>
      <c r="D48" s="62"/>
      <c r="E48" s="1197" t="s">
        <v>13</v>
      </c>
      <c r="F48" s="1197"/>
      <c r="G48" s="1197"/>
      <c r="H48" s="1197"/>
      <c r="I48" s="1197"/>
      <c r="J48" s="1198"/>
      <c r="K48" s="63">
        <v>905</v>
      </c>
      <c r="L48" s="64">
        <v>954</v>
      </c>
      <c r="M48" s="64">
        <v>973</v>
      </c>
      <c r="N48" s="64">
        <v>646</v>
      </c>
      <c r="O48" s="65">
        <v>367</v>
      </c>
      <c r="P48" s="48"/>
      <c r="Q48" s="48"/>
      <c r="R48" s="48"/>
      <c r="S48" s="48"/>
      <c r="T48" s="48"/>
      <c r="U48" s="48"/>
    </row>
    <row r="49" spans="1:21" ht="30.75" customHeight="1" x14ac:dyDescent="0.15">
      <c r="A49" s="48"/>
      <c r="B49" s="1191"/>
      <c r="C49" s="1192"/>
      <c r="D49" s="62"/>
      <c r="E49" s="1197" t="s">
        <v>14</v>
      </c>
      <c r="F49" s="1197"/>
      <c r="G49" s="1197"/>
      <c r="H49" s="1197"/>
      <c r="I49" s="1197"/>
      <c r="J49" s="1198"/>
      <c r="K49" s="63">
        <v>85</v>
      </c>
      <c r="L49" s="64">
        <v>92</v>
      </c>
      <c r="M49" s="64">
        <v>99</v>
      </c>
      <c r="N49" s="64">
        <v>114</v>
      </c>
      <c r="O49" s="65">
        <v>104</v>
      </c>
      <c r="P49" s="48"/>
      <c r="Q49" s="48"/>
      <c r="R49" s="48"/>
      <c r="S49" s="48"/>
      <c r="T49" s="48"/>
      <c r="U49" s="48"/>
    </row>
    <row r="50" spans="1:21" ht="30.75" customHeight="1" x14ac:dyDescent="0.15">
      <c r="A50" s="48"/>
      <c r="B50" s="1191"/>
      <c r="C50" s="1192"/>
      <c r="D50" s="62"/>
      <c r="E50" s="1197" t="s">
        <v>15</v>
      </c>
      <c r="F50" s="1197"/>
      <c r="G50" s="1197"/>
      <c r="H50" s="1197"/>
      <c r="I50" s="1197"/>
      <c r="J50" s="1198"/>
      <c r="K50" s="63" t="s">
        <v>492</v>
      </c>
      <c r="L50" s="64" t="s">
        <v>492</v>
      </c>
      <c r="M50" s="64" t="s">
        <v>492</v>
      </c>
      <c r="N50" s="64" t="s">
        <v>492</v>
      </c>
      <c r="O50" s="65" t="s">
        <v>492</v>
      </c>
      <c r="P50" s="48"/>
      <c r="Q50" s="48"/>
      <c r="R50" s="48"/>
      <c r="S50" s="48"/>
      <c r="T50" s="48"/>
      <c r="U50" s="48"/>
    </row>
    <row r="51" spans="1:21" ht="30.75" customHeight="1" x14ac:dyDescent="0.15">
      <c r="A51" s="48"/>
      <c r="B51" s="1193"/>
      <c r="C51" s="1194"/>
      <c r="D51" s="66"/>
      <c r="E51" s="1197" t="s">
        <v>16</v>
      </c>
      <c r="F51" s="1197"/>
      <c r="G51" s="1197"/>
      <c r="H51" s="1197"/>
      <c r="I51" s="1197"/>
      <c r="J51" s="1198"/>
      <c r="K51" s="63" t="s">
        <v>492</v>
      </c>
      <c r="L51" s="64" t="s">
        <v>492</v>
      </c>
      <c r="M51" s="64" t="s">
        <v>492</v>
      </c>
      <c r="N51" s="64" t="s">
        <v>492</v>
      </c>
      <c r="O51" s="65" t="s">
        <v>492</v>
      </c>
      <c r="P51" s="48"/>
      <c r="Q51" s="48"/>
      <c r="R51" s="48"/>
      <c r="S51" s="48"/>
      <c r="T51" s="48"/>
      <c r="U51" s="48"/>
    </row>
    <row r="52" spans="1:21" ht="30.75" customHeight="1" x14ac:dyDescent="0.15">
      <c r="A52" s="48"/>
      <c r="B52" s="1199" t="s">
        <v>17</v>
      </c>
      <c r="C52" s="1200"/>
      <c r="D52" s="66"/>
      <c r="E52" s="1197" t="s">
        <v>18</v>
      </c>
      <c r="F52" s="1197"/>
      <c r="G52" s="1197"/>
      <c r="H52" s="1197"/>
      <c r="I52" s="1197"/>
      <c r="J52" s="1198"/>
      <c r="K52" s="63">
        <v>2677</v>
      </c>
      <c r="L52" s="64">
        <v>2692</v>
      </c>
      <c r="M52" s="64">
        <v>2723</v>
      </c>
      <c r="N52" s="64">
        <v>2699</v>
      </c>
      <c r="O52" s="65">
        <v>2649</v>
      </c>
      <c r="P52" s="48"/>
      <c r="Q52" s="48"/>
      <c r="R52" s="48"/>
      <c r="S52" s="48"/>
      <c r="T52" s="48"/>
      <c r="U52" s="48"/>
    </row>
    <row r="53" spans="1:21" ht="30.75" customHeight="1" thickBot="1" x14ac:dyDescent="0.2">
      <c r="A53" s="48"/>
      <c r="B53" s="1201" t="s">
        <v>19</v>
      </c>
      <c r="C53" s="1202"/>
      <c r="D53" s="67"/>
      <c r="E53" s="1203" t="s">
        <v>20</v>
      </c>
      <c r="F53" s="1203"/>
      <c r="G53" s="1203"/>
      <c r="H53" s="1203"/>
      <c r="I53" s="1203"/>
      <c r="J53" s="1204"/>
      <c r="K53" s="68">
        <v>634</v>
      </c>
      <c r="L53" s="69">
        <v>755</v>
      </c>
      <c r="M53" s="69">
        <v>782</v>
      </c>
      <c r="N53" s="69">
        <v>615</v>
      </c>
      <c r="O53" s="70">
        <v>433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205" t="s">
        <v>24</v>
      </c>
      <c r="C58" s="1206"/>
      <c r="D58" s="1211" t="s">
        <v>25</v>
      </c>
      <c r="E58" s="1212"/>
      <c r="F58" s="1212"/>
      <c r="G58" s="1212"/>
      <c r="H58" s="1212"/>
      <c r="I58" s="1212"/>
      <c r="J58" s="1213"/>
      <c r="K58" s="83">
        <v>0</v>
      </c>
      <c r="L58" s="84">
        <v>0</v>
      </c>
      <c r="M58" s="84">
        <v>0</v>
      </c>
      <c r="N58" s="84">
        <v>0</v>
      </c>
      <c r="O58" s="85">
        <v>0</v>
      </c>
    </row>
    <row r="59" spans="1:21" ht="31.5" customHeight="1" x14ac:dyDescent="0.15">
      <c r="B59" s="1207"/>
      <c r="C59" s="1208"/>
      <c r="D59" s="1214" t="s">
        <v>26</v>
      </c>
      <c r="E59" s="1215"/>
      <c r="F59" s="1215"/>
      <c r="G59" s="1215"/>
      <c r="H59" s="1215"/>
      <c r="I59" s="1215"/>
      <c r="J59" s="1216"/>
      <c r="K59" s="86">
        <v>1381</v>
      </c>
      <c r="L59" s="87">
        <v>1383</v>
      </c>
      <c r="M59" s="87">
        <v>1384</v>
      </c>
      <c r="N59" s="87">
        <v>1386</v>
      </c>
      <c r="O59" s="88">
        <v>1387</v>
      </c>
    </row>
    <row r="60" spans="1:21" ht="31.5" customHeight="1" thickBot="1" x14ac:dyDescent="0.2">
      <c r="B60" s="1209"/>
      <c r="C60" s="1210"/>
      <c r="D60" s="1217" t="s">
        <v>27</v>
      </c>
      <c r="E60" s="1218"/>
      <c r="F60" s="1218"/>
      <c r="G60" s="1218"/>
      <c r="H60" s="1218"/>
      <c r="I60" s="1218"/>
      <c r="J60" s="1219"/>
      <c r="K60" s="89">
        <v>80</v>
      </c>
      <c r="L60" s="90">
        <v>87</v>
      </c>
      <c r="M60" s="90">
        <v>93</v>
      </c>
      <c r="N60" s="90">
        <v>100</v>
      </c>
      <c r="O60" s="91">
        <v>107</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SYtub0Uo87snJXPEj8cR4MCwLOTB2ZKBIt8DCmcQ3OKXQ7f+U/LvOmcKMp8jzrCllI9E2t7F1SbmyaeyH3UFw==" saltValue="mvNAOqy9l8PNx2DEmWhzY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7"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s="96" customFormat="1" ht="15" customHeight="1" x14ac:dyDescent="0.15"/>
    <row r="6" s="96" customFormat="1" ht="15" customHeight="1" x14ac:dyDescent="0.15"/>
    <row r="7" s="96" customFormat="1" ht="15" customHeight="1" x14ac:dyDescent="0.15"/>
    <row r="8" s="96" customFormat="1" ht="15" customHeight="1" x14ac:dyDescent="0.15"/>
    <row r="9" s="96" customFormat="1" ht="15" customHeight="1" x14ac:dyDescent="0.15"/>
    <row r="10" s="96" customFormat="1" ht="15" customHeight="1" x14ac:dyDescent="0.15"/>
    <row r="11" s="96" customFormat="1" ht="15" customHeight="1" x14ac:dyDescent="0.15"/>
    <row r="12" s="96" customFormat="1" ht="15" customHeight="1" x14ac:dyDescent="0.15"/>
    <row r="13" s="96" customFormat="1" ht="15" customHeight="1" x14ac:dyDescent="0.15"/>
    <row r="14" s="96" customFormat="1" ht="15" customHeight="1" x14ac:dyDescent="0.15"/>
    <row r="15" s="96" customFormat="1" ht="15" customHeight="1" x14ac:dyDescent="0.15"/>
    <row r="16" s="96" customFormat="1" ht="15" customHeight="1" x14ac:dyDescent="0.15"/>
    <row r="17" s="96" customFormat="1" ht="15" customHeight="1" x14ac:dyDescent="0.15"/>
    <row r="18" s="96" customFormat="1" ht="15" customHeight="1" x14ac:dyDescent="0.15"/>
    <row r="19" s="96" customFormat="1" ht="15" customHeight="1" x14ac:dyDescent="0.15"/>
    <row r="20" s="96" customFormat="1" ht="15" customHeight="1" x14ac:dyDescent="0.15"/>
    <row r="21" s="96" customFormat="1" ht="15" customHeight="1" x14ac:dyDescent="0.15"/>
    <row r="22" s="96" customFormat="1" ht="15" customHeight="1" x14ac:dyDescent="0.15"/>
    <row r="23" s="96" customFormat="1" ht="15" customHeight="1" x14ac:dyDescent="0.15"/>
    <row r="24" s="96" customFormat="1" ht="15" customHeight="1" x14ac:dyDescent="0.15"/>
    <row r="25" s="96" customFormat="1" ht="15" customHeight="1" x14ac:dyDescent="0.15"/>
    <row r="26" s="96" customFormat="1" ht="15" customHeight="1" x14ac:dyDescent="0.15"/>
    <row r="27" s="96" customFormat="1" ht="15" customHeight="1" x14ac:dyDescent="0.15"/>
    <row r="28" s="96" customFormat="1" ht="15" customHeight="1" x14ac:dyDescent="0.15"/>
    <row r="29" s="96" customFormat="1" ht="15" customHeight="1" x14ac:dyDescent="0.15"/>
    <row r="30" s="96" customFormat="1" ht="15" customHeight="1" x14ac:dyDescent="0.15"/>
    <row r="31" s="96" customFormat="1" ht="15" customHeight="1" x14ac:dyDescent="0.15"/>
    <row r="32" s="96"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220" t="s">
        <v>30</v>
      </c>
      <c r="C41" s="1221"/>
      <c r="D41" s="105"/>
      <c r="E41" s="1226" t="s">
        <v>31</v>
      </c>
      <c r="F41" s="1226"/>
      <c r="G41" s="1226"/>
      <c r="H41" s="1227"/>
      <c r="I41" s="355">
        <v>27685</v>
      </c>
      <c r="J41" s="356">
        <v>32119</v>
      </c>
      <c r="K41" s="356">
        <v>33174</v>
      </c>
      <c r="L41" s="356">
        <v>35538</v>
      </c>
      <c r="M41" s="357">
        <v>35874</v>
      </c>
    </row>
    <row r="42" spans="2:13" ht="27.75" customHeight="1" x14ac:dyDescent="0.15">
      <c r="B42" s="1222"/>
      <c r="C42" s="1223"/>
      <c r="D42" s="106"/>
      <c r="E42" s="1228" t="s">
        <v>32</v>
      </c>
      <c r="F42" s="1228"/>
      <c r="G42" s="1228"/>
      <c r="H42" s="1229"/>
      <c r="I42" s="358">
        <v>565</v>
      </c>
      <c r="J42" s="359">
        <v>574</v>
      </c>
      <c r="K42" s="359">
        <v>583</v>
      </c>
      <c r="L42" s="359">
        <v>898</v>
      </c>
      <c r="M42" s="360">
        <v>794</v>
      </c>
    </row>
    <row r="43" spans="2:13" ht="27.75" customHeight="1" x14ac:dyDescent="0.15">
      <c r="B43" s="1222"/>
      <c r="C43" s="1223"/>
      <c r="D43" s="106"/>
      <c r="E43" s="1228" t="s">
        <v>33</v>
      </c>
      <c r="F43" s="1228"/>
      <c r="G43" s="1228"/>
      <c r="H43" s="1229"/>
      <c r="I43" s="358">
        <v>7402</v>
      </c>
      <c r="J43" s="359">
        <v>7098</v>
      </c>
      <c r="K43" s="359">
        <v>6633</v>
      </c>
      <c r="L43" s="359">
        <v>5234</v>
      </c>
      <c r="M43" s="360">
        <v>5566</v>
      </c>
    </row>
    <row r="44" spans="2:13" ht="27.75" customHeight="1" x14ac:dyDescent="0.15">
      <c r="B44" s="1222"/>
      <c r="C44" s="1223"/>
      <c r="D44" s="106"/>
      <c r="E44" s="1228" t="s">
        <v>34</v>
      </c>
      <c r="F44" s="1228"/>
      <c r="G44" s="1228"/>
      <c r="H44" s="1229"/>
      <c r="I44" s="358">
        <v>730</v>
      </c>
      <c r="J44" s="359">
        <v>687</v>
      </c>
      <c r="K44" s="359">
        <v>686</v>
      </c>
      <c r="L44" s="359">
        <v>665</v>
      </c>
      <c r="M44" s="360">
        <v>777</v>
      </c>
    </row>
    <row r="45" spans="2:13" ht="27.75" customHeight="1" x14ac:dyDescent="0.15">
      <c r="B45" s="1222"/>
      <c r="C45" s="1223"/>
      <c r="D45" s="106"/>
      <c r="E45" s="1228" t="s">
        <v>35</v>
      </c>
      <c r="F45" s="1228"/>
      <c r="G45" s="1228"/>
      <c r="H45" s="1229"/>
      <c r="I45" s="358">
        <v>2317</v>
      </c>
      <c r="J45" s="359">
        <v>2448</v>
      </c>
      <c r="K45" s="359">
        <v>2546</v>
      </c>
      <c r="L45" s="359">
        <v>2638</v>
      </c>
      <c r="M45" s="360">
        <v>2774</v>
      </c>
    </row>
    <row r="46" spans="2:13" ht="27.75" customHeight="1" x14ac:dyDescent="0.15">
      <c r="B46" s="1222"/>
      <c r="C46" s="1223"/>
      <c r="D46" s="107"/>
      <c r="E46" s="1228" t="s">
        <v>36</v>
      </c>
      <c r="F46" s="1228"/>
      <c r="G46" s="1228"/>
      <c r="H46" s="1229"/>
      <c r="I46" s="358">
        <v>1035</v>
      </c>
      <c r="J46" s="359">
        <v>1007</v>
      </c>
      <c r="K46" s="359">
        <v>1213</v>
      </c>
      <c r="L46" s="359">
        <v>988</v>
      </c>
      <c r="M46" s="360">
        <v>893</v>
      </c>
    </row>
    <row r="47" spans="2:13" ht="27.75" customHeight="1" x14ac:dyDescent="0.15">
      <c r="B47" s="1222"/>
      <c r="C47" s="1223"/>
      <c r="D47" s="108"/>
      <c r="E47" s="1230" t="s">
        <v>37</v>
      </c>
      <c r="F47" s="1231"/>
      <c r="G47" s="1231"/>
      <c r="H47" s="1232"/>
      <c r="I47" s="358" t="s">
        <v>492</v>
      </c>
      <c r="J47" s="359" t="s">
        <v>492</v>
      </c>
      <c r="K47" s="359" t="s">
        <v>492</v>
      </c>
      <c r="L47" s="359" t="s">
        <v>492</v>
      </c>
      <c r="M47" s="360" t="s">
        <v>492</v>
      </c>
    </row>
    <row r="48" spans="2:13" ht="27.75" customHeight="1" x14ac:dyDescent="0.15">
      <c r="B48" s="1222"/>
      <c r="C48" s="1223"/>
      <c r="D48" s="106"/>
      <c r="E48" s="1228" t="s">
        <v>38</v>
      </c>
      <c r="F48" s="1228"/>
      <c r="G48" s="1228"/>
      <c r="H48" s="1229"/>
      <c r="I48" s="358" t="s">
        <v>492</v>
      </c>
      <c r="J48" s="359" t="s">
        <v>492</v>
      </c>
      <c r="K48" s="359" t="s">
        <v>492</v>
      </c>
      <c r="L48" s="359" t="s">
        <v>492</v>
      </c>
      <c r="M48" s="360" t="s">
        <v>492</v>
      </c>
    </row>
    <row r="49" spans="2:13" ht="27.75" customHeight="1" x14ac:dyDescent="0.15">
      <c r="B49" s="1224"/>
      <c r="C49" s="1225"/>
      <c r="D49" s="106"/>
      <c r="E49" s="1228" t="s">
        <v>39</v>
      </c>
      <c r="F49" s="1228"/>
      <c r="G49" s="1228"/>
      <c r="H49" s="1229"/>
      <c r="I49" s="358" t="s">
        <v>492</v>
      </c>
      <c r="J49" s="359" t="s">
        <v>492</v>
      </c>
      <c r="K49" s="359" t="s">
        <v>492</v>
      </c>
      <c r="L49" s="359" t="s">
        <v>492</v>
      </c>
      <c r="M49" s="360" t="s">
        <v>492</v>
      </c>
    </row>
    <row r="50" spans="2:13" ht="27.75" customHeight="1" x14ac:dyDescent="0.15">
      <c r="B50" s="1233" t="s">
        <v>40</v>
      </c>
      <c r="C50" s="1234"/>
      <c r="D50" s="109"/>
      <c r="E50" s="1228" t="s">
        <v>41</v>
      </c>
      <c r="F50" s="1228"/>
      <c r="G50" s="1228"/>
      <c r="H50" s="1229"/>
      <c r="I50" s="358">
        <v>12310</v>
      </c>
      <c r="J50" s="359">
        <v>11308</v>
      </c>
      <c r="K50" s="359">
        <v>11612</v>
      </c>
      <c r="L50" s="359">
        <v>15022</v>
      </c>
      <c r="M50" s="360">
        <v>13384</v>
      </c>
    </row>
    <row r="51" spans="2:13" ht="27.75" customHeight="1" x14ac:dyDescent="0.15">
      <c r="B51" s="1222"/>
      <c r="C51" s="1223"/>
      <c r="D51" s="106"/>
      <c r="E51" s="1228" t="s">
        <v>42</v>
      </c>
      <c r="F51" s="1228"/>
      <c r="G51" s="1228"/>
      <c r="H51" s="1229"/>
      <c r="I51" s="358">
        <v>4478</v>
      </c>
      <c r="J51" s="359">
        <v>4274</v>
      </c>
      <c r="K51" s="359">
        <v>4288</v>
      </c>
      <c r="L51" s="359">
        <v>4046</v>
      </c>
      <c r="M51" s="360">
        <v>4156</v>
      </c>
    </row>
    <row r="52" spans="2:13" ht="27.75" customHeight="1" x14ac:dyDescent="0.15">
      <c r="B52" s="1224"/>
      <c r="C52" s="1225"/>
      <c r="D52" s="106"/>
      <c r="E52" s="1228" t="s">
        <v>43</v>
      </c>
      <c r="F52" s="1228"/>
      <c r="G52" s="1228"/>
      <c r="H52" s="1229"/>
      <c r="I52" s="358">
        <v>26957</v>
      </c>
      <c r="J52" s="359">
        <v>28313</v>
      </c>
      <c r="K52" s="359">
        <v>28154</v>
      </c>
      <c r="L52" s="359">
        <v>27794</v>
      </c>
      <c r="M52" s="360">
        <v>26881</v>
      </c>
    </row>
    <row r="53" spans="2:13" ht="27.75" customHeight="1" thickBot="1" x14ac:dyDescent="0.2">
      <c r="B53" s="1235" t="s">
        <v>19</v>
      </c>
      <c r="C53" s="1236"/>
      <c r="D53" s="110"/>
      <c r="E53" s="1237" t="s">
        <v>44</v>
      </c>
      <c r="F53" s="1237"/>
      <c r="G53" s="1237"/>
      <c r="H53" s="1238"/>
      <c r="I53" s="361">
        <v>-4011</v>
      </c>
      <c r="J53" s="362">
        <v>40</v>
      </c>
      <c r="K53" s="362">
        <v>780</v>
      </c>
      <c r="L53" s="362">
        <v>-902</v>
      </c>
      <c r="M53" s="363">
        <v>2255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DbskaqiZVrnUG73AqofS64g83JEYLeXO+IyIksL7l3fgL9dx94s1IIUxneG+EcsWGkb+vuKO+ZfX9I1Elvjxbw==" saltValue="htYGe04KikbRLuGQ94v7B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40" zoomScaleNormal="4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47" t="s">
        <v>46</v>
      </c>
      <c r="D55" s="1247"/>
      <c r="E55" s="1248"/>
      <c r="F55" s="122">
        <v>2468</v>
      </c>
      <c r="G55" s="122">
        <v>2971</v>
      </c>
      <c r="H55" s="123">
        <v>2553</v>
      </c>
    </row>
    <row r="56" spans="2:8" ht="52.5" customHeight="1" x14ac:dyDescent="0.15">
      <c r="B56" s="124"/>
      <c r="C56" s="1249" t="s">
        <v>47</v>
      </c>
      <c r="D56" s="1249"/>
      <c r="E56" s="1250"/>
      <c r="F56" s="125">
        <v>1384</v>
      </c>
      <c r="G56" s="125">
        <v>1386</v>
      </c>
      <c r="H56" s="126">
        <v>1387</v>
      </c>
    </row>
    <row r="57" spans="2:8" ht="53.25" customHeight="1" x14ac:dyDescent="0.15">
      <c r="B57" s="124"/>
      <c r="C57" s="1251" t="s">
        <v>48</v>
      </c>
      <c r="D57" s="1251"/>
      <c r="E57" s="1252"/>
      <c r="F57" s="127">
        <v>6503</v>
      </c>
      <c r="G57" s="127">
        <v>9453</v>
      </c>
      <c r="H57" s="128">
        <v>8247</v>
      </c>
    </row>
    <row r="58" spans="2:8" ht="45.75" customHeight="1" x14ac:dyDescent="0.15">
      <c r="B58" s="129"/>
      <c r="C58" s="1239" t="s">
        <v>563</v>
      </c>
      <c r="D58" s="1240"/>
      <c r="E58" s="1241"/>
      <c r="F58" s="130">
        <v>5178</v>
      </c>
      <c r="G58" s="130">
        <v>7107</v>
      </c>
      <c r="H58" s="131">
        <v>5854</v>
      </c>
    </row>
    <row r="59" spans="2:8" ht="45.75" customHeight="1" x14ac:dyDescent="0.15">
      <c r="B59" s="129"/>
      <c r="C59" s="1239" t="s">
        <v>564</v>
      </c>
      <c r="D59" s="1240"/>
      <c r="E59" s="1241"/>
      <c r="F59" s="130">
        <v>421</v>
      </c>
      <c r="G59" s="130">
        <v>1420</v>
      </c>
      <c r="H59" s="131">
        <v>1425</v>
      </c>
    </row>
    <row r="60" spans="2:8" ht="45.75" customHeight="1" x14ac:dyDescent="0.15">
      <c r="B60" s="129"/>
      <c r="C60" s="1239" t="s">
        <v>565</v>
      </c>
      <c r="D60" s="1240"/>
      <c r="E60" s="1241"/>
      <c r="F60" s="130">
        <v>463</v>
      </c>
      <c r="G60" s="130">
        <v>463</v>
      </c>
      <c r="H60" s="131">
        <v>464</v>
      </c>
    </row>
    <row r="61" spans="2:8" ht="45.75" customHeight="1" x14ac:dyDescent="0.15">
      <c r="B61" s="129"/>
      <c r="C61" s="1239" t="s">
        <v>566</v>
      </c>
      <c r="D61" s="1240"/>
      <c r="E61" s="1241"/>
      <c r="F61" s="130">
        <v>322</v>
      </c>
      <c r="G61" s="130">
        <v>254</v>
      </c>
      <c r="H61" s="131">
        <v>288</v>
      </c>
    </row>
    <row r="62" spans="2:8" ht="45.75" customHeight="1" thickBot="1" x14ac:dyDescent="0.2">
      <c r="B62" s="132"/>
      <c r="C62" s="1242" t="s">
        <v>567</v>
      </c>
      <c r="D62" s="1243"/>
      <c r="E62" s="1244"/>
      <c r="F62" s="133">
        <v>48</v>
      </c>
      <c r="G62" s="133">
        <v>65</v>
      </c>
      <c r="H62" s="134">
        <v>70</v>
      </c>
    </row>
    <row r="63" spans="2:8" ht="52.5" customHeight="1" thickBot="1" x14ac:dyDescent="0.2">
      <c r="B63" s="135"/>
      <c r="C63" s="1245" t="s">
        <v>49</v>
      </c>
      <c r="D63" s="1245"/>
      <c r="E63" s="1246"/>
      <c r="F63" s="136">
        <v>10355</v>
      </c>
      <c r="G63" s="136">
        <v>13810</v>
      </c>
      <c r="H63" s="137">
        <v>12188</v>
      </c>
    </row>
    <row r="64" spans="2:8" x14ac:dyDescent="0.15"/>
  </sheetData>
  <sheetProtection algorithmName="SHA-512" hashValue="M8YCpQKebgjYqKo9PL0pK73A01AxSD1OKl0ACmwt1W6x2cijzLVprW8+au2hH1loLIIxJ/lWY3egjavT4BMmKA==" saltValue="+VReMJ8MelXqbmv3+jxVC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F62A6-150C-4C64-820C-886D78196E8D}">
  <sheetPr>
    <pageSetUpPr fitToPage="1"/>
  </sheetPr>
  <dimension ref="A1:DE85"/>
  <sheetViews>
    <sheetView showGridLines="0" tabSelected="1" topLeftCell="A10" zoomScale="70" zoomScaleNormal="70" zoomScaleSheetLayoutView="55" workbookViewId="0">
      <selection activeCell="AN65" sqref="AN65:DC69"/>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577</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570</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530</v>
      </c>
      <c r="BQ50" s="1259"/>
      <c r="BR50" s="1259"/>
      <c r="BS50" s="1259"/>
      <c r="BT50" s="1259"/>
      <c r="BU50" s="1259"/>
      <c r="BV50" s="1259"/>
      <c r="BW50" s="1259"/>
      <c r="BX50" s="1259" t="s">
        <v>531</v>
      </c>
      <c r="BY50" s="1259"/>
      <c r="BZ50" s="1259"/>
      <c r="CA50" s="1259"/>
      <c r="CB50" s="1259"/>
      <c r="CC50" s="1259"/>
      <c r="CD50" s="1259"/>
      <c r="CE50" s="1259"/>
      <c r="CF50" s="1259" t="s">
        <v>532</v>
      </c>
      <c r="CG50" s="1259"/>
      <c r="CH50" s="1259"/>
      <c r="CI50" s="1259"/>
      <c r="CJ50" s="1259"/>
      <c r="CK50" s="1259"/>
      <c r="CL50" s="1259"/>
      <c r="CM50" s="1259"/>
      <c r="CN50" s="1259" t="s">
        <v>533</v>
      </c>
      <c r="CO50" s="1259"/>
      <c r="CP50" s="1259"/>
      <c r="CQ50" s="1259"/>
      <c r="CR50" s="1259"/>
      <c r="CS50" s="1259"/>
      <c r="CT50" s="1259"/>
      <c r="CU50" s="1259"/>
      <c r="CV50" s="1259" t="s">
        <v>534</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571</v>
      </c>
      <c r="AO51" s="1258"/>
      <c r="AP51" s="1258"/>
      <c r="AQ51" s="1258"/>
      <c r="AR51" s="1258"/>
      <c r="AS51" s="1258"/>
      <c r="AT51" s="1258"/>
      <c r="AU51" s="1258"/>
      <c r="AV51" s="1258"/>
      <c r="AW51" s="1258"/>
      <c r="AX51" s="1258"/>
      <c r="AY51" s="1258"/>
      <c r="AZ51" s="1258"/>
      <c r="BA51" s="1258"/>
      <c r="BB51" s="1258" t="s">
        <v>572</v>
      </c>
      <c r="BC51" s="1258"/>
      <c r="BD51" s="1258"/>
      <c r="BE51" s="1258"/>
      <c r="BF51" s="1258"/>
      <c r="BG51" s="1258"/>
      <c r="BH51" s="1258"/>
      <c r="BI51" s="1258"/>
      <c r="BJ51" s="1258"/>
      <c r="BK51" s="1258"/>
      <c r="BL51" s="1258"/>
      <c r="BM51" s="1258"/>
      <c r="BN51" s="1258"/>
      <c r="BO51" s="1258"/>
      <c r="BP51" s="1255"/>
      <c r="BQ51" s="1255"/>
      <c r="BR51" s="1255"/>
      <c r="BS51" s="1255"/>
      <c r="BT51" s="1255"/>
      <c r="BU51" s="1255"/>
      <c r="BV51" s="1255"/>
      <c r="BW51" s="1255"/>
      <c r="BX51" s="1255">
        <v>0.2</v>
      </c>
      <c r="BY51" s="1255"/>
      <c r="BZ51" s="1255"/>
      <c r="CA51" s="1255"/>
      <c r="CB51" s="1255"/>
      <c r="CC51" s="1255"/>
      <c r="CD51" s="1255"/>
      <c r="CE51" s="1255"/>
      <c r="CF51" s="1255">
        <v>4.7</v>
      </c>
      <c r="CG51" s="1255"/>
      <c r="CH51" s="1255"/>
      <c r="CI51" s="1255"/>
      <c r="CJ51" s="1255"/>
      <c r="CK51" s="1255"/>
      <c r="CL51" s="1255"/>
      <c r="CM51" s="1255"/>
      <c r="CN51" s="1255"/>
      <c r="CO51" s="1255"/>
      <c r="CP51" s="1255"/>
      <c r="CQ51" s="1255"/>
      <c r="CR51" s="1255"/>
      <c r="CS51" s="1255"/>
      <c r="CT51" s="1255"/>
      <c r="CU51" s="1255"/>
      <c r="CV51" s="1255">
        <v>13.4</v>
      </c>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573</v>
      </c>
      <c r="BC53" s="1258"/>
      <c r="BD53" s="1258"/>
      <c r="BE53" s="1258"/>
      <c r="BF53" s="1258"/>
      <c r="BG53" s="1258"/>
      <c r="BH53" s="1258"/>
      <c r="BI53" s="1258"/>
      <c r="BJ53" s="1258"/>
      <c r="BK53" s="1258"/>
      <c r="BL53" s="1258"/>
      <c r="BM53" s="1258"/>
      <c r="BN53" s="1258"/>
      <c r="BO53" s="1258"/>
      <c r="BP53" s="1255">
        <v>58.7</v>
      </c>
      <c r="BQ53" s="1255"/>
      <c r="BR53" s="1255"/>
      <c r="BS53" s="1255"/>
      <c r="BT53" s="1255"/>
      <c r="BU53" s="1255"/>
      <c r="BV53" s="1255"/>
      <c r="BW53" s="1255"/>
      <c r="BX53" s="1255">
        <v>59.8</v>
      </c>
      <c r="BY53" s="1255"/>
      <c r="BZ53" s="1255"/>
      <c r="CA53" s="1255"/>
      <c r="CB53" s="1255"/>
      <c r="CC53" s="1255"/>
      <c r="CD53" s="1255"/>
      <c r="CE53" s="1255"/>
      <c r="CF53" s="1255">
        <v>54.6</v>
      </c>
      <c r="CG53" s="1255"/>
      <c r="CH53" s="1255"/>
      <c r="CI53" s="1255"/>
      <c r="CJ53" s="1255"/>
      <c r="CK53" s="1255"/>
      <c r="CL53" s="1255"/>
      <c r="CM53" s="1255"/>
      <c r="CN53" s="1255">
        <v>55.6</v>
      </c>
      <c r="CO53" s="1255"/>
      <c r="CP53" s="1255"/>
      <c r="CQ53" s="1255"/>
      <c r="CR53" s="1255"/>
      <c r="CS53" s="1255"/>
      <c r="CT53" s="1255"/>
      <c r="CU53" s="1255"/>
      <c r="CV53" s="1255">
        <v>53.2</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574</v>
      </c>
      <c r="AO55" s="1259"/>
      <c r="AP55" s="1259"/>
      <c r="AQ55" s="1259"/>
      <c r="AR55" s="1259"/>
      <c r="AS55" s="1259"/>
      <c r="AT55" s="1259"/>
      <c r="AU55" s="1259"/>
      <c r="AV55" s="1259"/>
      <c r="AW55" s="1259"/>
      <c r="AX55" s="1259"/>
      <c r="AY55" s="1259"/>
      <c r="AZ55" s="1259"/>
      <c r="BA55" s="1259"/>
      <c r="BB55" s="1258" t="s">
        <v>572</v>
      </c>
      <c r="BC55" s="1258"/>
      <c r="BD55" s="1258"/>
      <c r="BE55" s="1258"/>
      <c r="BF55" s="1258"/>
      <c r="BG55" s="1258"/>
      <c r="BH55" s="1258"/>
      <c r="BI55" s="1258"/>
      <c r="BJ55" s="1258"/>
      <c r="BK55" s="1258"/>
      <c r="BL55" s="1258"/>
      <c r="BM55" s="1258"/>
      <c r="BN55" s="1258"/>
      <c r="BO55" s="1258"/>
      <c r="BP55" s="1255">
        <v>25.5</v>
      </c>
      <c r="BQ55" s="1255"/>
      <c r="BR55" s="1255"/>
      <c r="BS55" s="1255"/>
      <c r="BT55" s="1255"/>
      <c r="BU55" s="1255"/>
      <c r="BV55" s="1255"/>
      <c r="BW55" s="1255"/>
      <c r="BX55" s="1255">
        <v>25.1</v>
      </c>
      <c r="BY55" s="1255"/>
      <c r="BZ55" s="1255"/>
      <c r="CA55" s="1255"/>
      <c r="CB55" s="1255"/>
      <c r="CC55" s="1255"/>
      <c r="CD55" s="1255"/>
      <c r="CE55" s="1255"/>
      <c r="CF55" s="1255">
        <v>18</v>
      </c>
      <c r="CG55" s="1255"/>
      <c r="CH55" s="1255"/>
      <c r="CI55" s="1255"/>
      <c r="CJ55" s="1255"/>
      <c r="CK55" s="1255"/>
      <c r="CL55" s="1255"/>
      <c r="CM55" s="1255"/>
      <c r="CN55" s="1255">
        <v>12.7</v>
      </c>
      <c r="CO55" s="1255"/>
      <c r="CP55" s="1255"/>
      <c r="CQ55" s="1255"/>
      <c r="CR55" s="1255"/>
      <c r="CS55" s="1255"/>
      <c r="CT55" s="1255"/>
      <c r="CU55" s="1255"/>
      <c r="CV55" s="1255">
        <v>10</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573</v>
      </c>
      <c r="BC57" s="1258"/>
      <c r="BD57" s="1258"/>
      <c r="BE57" s="1258"/>
      <c r="BF57" s="1258"/>
      <c r="BG57" s="1258"/>
      <c r="BH57" s="1258"/>
      <c r="BI57" s="1258"/>
      <c r="BJ57" s="1258"/>
      <c r="BK57" s="1258"/>
      <c r="BL57" s="1258"/>
      <c r="BM57" s="1258"/>
      <c r="BN57" s="1258"/>
      <c r="BO57" s="1258"/>
      <c r="BP57" s="1255">
        <v>60.9</v>
      </c>
      <c r="BQ57" s="1255"/>
      <c r="BR57" s="1255"/>
      <c r="BS57" s="1255"/>
      <c r="BT57" s="1255"/>
      <c r="BU57" s="1255"/>
      <c r="BV57" s="1255"/>
      <c r="BW57" s="1255"/>
      <c r="BX57" s="1255">
        <v>61</v>
      </c>
      <c r="BY57" s="1255"/>
      <c r="BZ57" s="1255"/>
      <c r="CA57" s="1255"/>
      <c r="CB57" s="1255"/>
      <c r="CC57" s="1255"/>
      <c r="CD57" s="1255"/>
      <c r="CE57" s="1255"/>
      <c r="CF57" s="1255">
        <v>62.2</v>
      </c>
      <c r="CG57" s="1255"/>
      <c r="CH57" s="1255"/>
      <c r="CI57" s="1255"/>
      <c r="CJ57" s="1255"/>
      <c r="CK57" s="1255"/>
      <c r="CL57" s="1255"/>
      <c r="CM57" s="1255"/>
      <c r="CN57" s="1255">
        <v>63.2</v>
      </c>
      <c r="CO57" s="1255"/>
      <c r="CP57" s="1255"/>
      <c r="CQ57" s="1255"/>
      <c r="CR57" s="1255"/>
      <c r="CS57" s="1255"/>
      <c r="CT57" s="1255"/>
      <c r="CU57" s="1255"/>
      <c r="CV57" s="1255">
        <v>64.599999999999994</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575</v>
      </c>
    </row>
    <row r="64" spans="1:109" x14ac:dyDescent="0.15">
      <c r="B64" s="372"/>
      <c r="G64" s="379"/>
      <c r="I64" s="392"/>
      <c r="J64" s="392"/>
      <c r="K64" s="392"/>
      <c r="L64" s="392"/>
      <c r="M64" s="392"/>
      <c r="N64" s="393"/>
      <c r="AM64" s="379"/>
      <c r="AN64" s="379" t="s">
        <v>569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9" s="373" customFormat="1" x14ac:dyDescent="0.15">
      <c r="B65" s="372"/>
      <c r="C65" s="366"/>
      <c r="D65" s="366"/>
      <c r="E65" s="366"/>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c r="AK65" s="366"/>
      <c r="AL65" s="366"/>
      <c r="AM65" s="366"/>
      <c r="AN65" s="1261" t="s">
        <v>578</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c r="DE65" s="372"/>
    </row>
    <row r="66" spans="2:109" s="373" customFormat="1" x14ac:dyDescent="0.15">
      <c r="B66" s="372"/>
      <c r="C66" s="366"/>
      <c r="D66" s="366"/>
      <c r="E66" s="366"/>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c r="AK66" s="366"/>
      <c r="AL66" s="366"/>
      <c r="AM66" s="366"/>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c r="DE66" s="372"/>
    </row>
    <row r="67" spans="2:109" s="373" customFormat="1" x14ac:dyDescent="0.15">
      <c r="B67" s="372"/>
      <c r="C67" s="366"/>
      <c r="D67" s="366"/>
      <c r="E67" s="366"/>
      <c r="F67" s="366"/>
      <c r="G67" s="366"/>
      <c r="H67" s="366"/>
      <c r="I67" s="366"/>
      <c r="J67" s="366"/>
      <c r="K67" s="366"/>
      <c r="L67" s="366"/>
      <c r="M67" s="366"/>
      <c r="N67" s="366"/>
      <c r="O67" s="366"/>
      <c r="P67" s="366"/>
      <c r="Q67" s="366"/>
      <c r="R67" s="366"/>
      <c r="S67" s="366"/>
      <c r="T67" s="366"/>
      <c r="U67" s="366"/>
      <c r="V67" s="366"/>
      <c r="W67" s="366"/>
      <c r="X67" s="366"/>
      <c r="Y67" s="366"/>
      <c r="Z67" s="366"/>
      <c r="AA67" s="366"/>
      <c r="AB67" s="366"/>
      <c r="AC67" s="366"/>
      <c r="AD67" s="366"/>
      <c r="AE67" s="366"/>
      <c r="AF67" s="366"/>
      <c r="AG67" s="366"/>
      <c r="AH67" s="366"/>
      <c r="AI67" s="366"/>
      <c r="AJ67" s="366"/>
      <c r="AK67" s="366"/>
      <c r="AL67" s="366"/>
      <c r="AM67" s="366"/>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c r="DE67" s="372"/>
    </row>
    <row r="68" spans="2:109" s="373" customFormat="1" x14ac:dyDescent="0.15">
      <c r="B68" s="372"/>
      <c r="C68" s="366"/>
      <c r="D68" s="366"/>
      <c r="E68" s="366"/>
      <c r="F68" s="366"/>
      <c r="G68" s="366"/>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c r="DE68" s="372"/>
    </row>
    <row r="69" spans="2:109" s="373" customFormat="1" x14ac:dyDescent="0.15">
      <c r="B69" s="372"/>
      <c r="C69" s="366"/>
      <c r="D69" s="366"/>
      <c r="E69" s="366"/>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6"/>
      <c r="AL69" s="366"/>
      <c r="AM69" s="366"/>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c r="DE69" s="372"/>
    </row>
    <row r="70" spans="2:109" s="373" customFormat="1" x14ac:dyDescent="0.15">
      <c r="B70" s="372"/>
      <c r="C70" s="366"/>
      <c r="D70" s="366"/>
      <c r="E70" s="366"/>
      <c r="F70" s="366"/>
      <c r="G70" s="366"/>
      <c r="H70" s="394"/>
      <c r="I70" s="394"/>
      <c r="J70" s="395"/>
      <c r="K70" s="395"/>
      <c r="L70" s="396"/>
      <c r="M70" s="395"/>
      <c r="N70" s="396"/>
      <c r="O70" s="366"/>
      <c r="P70" s="366"/>
      <c r="Q70" s="366"/>
      <c r="R70" s="366"/>
      <c r="S70" s="366"/>
      <c r="T70" s="366"/>
      <c r="U70" s="366"/>
      <c r="V70" s="366"/>
      <c r="W70" s="366"/>
      <c r="X70" s="366"/>
      <c r="Y70" s="366"/>
      <c r="Z70" s="366"/>
      <c r="AA70" s="366"/>
      <c r="AB70" s="366"/>
      <c r="AC70" s="366"/>
      <c r="AD70" s="366"/>
      <c r="AE70" s="366"/>
      <c r="AF70" s="366"/>
      <c r="AG70" s="366"/>
      <c r="AH70" s="366"/>
      <c r="AI70" s="366"/>
      <c r="AJ70" s="366"/>
      <c r="AK70" s="366"/>
      <c r="AL70" s="366"/>
      <c r="AM70" s="366"/>
      <c r="AN70" s="381"/>
      <c r="AO70" s="381"/>
      <c r="AP70" s="381"/>
      <c r="AQ70" s="366"/>
      <c r="AR70" s="366"/>
      <c r="AS70" s="366"/>
      <c r="AT70" s="366"/>
      <c r="AU70" s="366"/>
      <c r="AV70" s="366"/>
      <c r="AW70" s="366"/>
      <c r="AX70" s="366"/>
      <c r="AY70" s="366"/>
      <c r="AZ70" s="381"/>
      <c r="BA70" s="381"/>
      <c r="BB70" s="381"/>
      <c r="BC70" s="366"/>
      <c r="BD70" s="366"/>
      <c r="BE70" s="366"/>
      <c r="BF70" s="366"/>
      <c r="BG70" s="366"/>
      <c r="BH70" s="366"/>
      <c r="BI70" s="366"/>
      <c r="BJ70" s="366"/>
      <c r="BK70" s="366"/>
      <c r="BL70" s="381"/>
      <c r="BM70" s="381"/>
      <c r="BN70" s="381"/>
      <c r="BO70" s="366"/>
      <c r="BP70" s="366"/>
      <c r="BQ70" s="366"/>
      <c r="BR70" s="366"/>
      <c r="BS70" s="366"/>
      <c r="BT70" s="366"/>
      <c r="BU70" s="366"/>
      <c r="BV70" s="366"/>
      <c r="BW70" s="366"/>
      <c r="BX70" s="381"/>
      <c r="BY70" s="381"/>
      <c r="BZ70" s="381"/>
      <c r="CA70" s="366"/>
      <c r="CB70" s="366"/>
      <c r="CC70" s="366"/>
      <c r="CD70" s="366"/>
      <c r="CE70" s="366"/>
      <c r="CF70" s="366"/>
      <c r="CG70" s="366"/>
      <c r="CH70" s="366"/>
      <c r="CI70" s="366"/>
      <c r="CJ70" s="381"/>
      <c r="CK70" s="381"/>
      <c r="CL70" s="381"/>
      <c r="CM70" s="366"/>
      <c r="CN70" s="366"/>
      <c r="CO70" s="366"/>
      <c r="CP70" s="366"/>
      <c r="CQ70" s="366"/>
      <c r="CR70" s="366"/>
      <c r="CS70" s="366"/>
      <c r="CT70" s="366"/>
      <c r="CU70" s="366"/>
      <c r="CV70" s="381"/>
      <c r="CW70" s="381"/>
      <c r="CX70" s="381"/>
      <c r="CY70" s="366"/>
      <c r="CZ70" s="366"/>
      <c r="DA70" s="366"/>
      <c r="DB70" s="366"/>
      <c r="DC70" s="366"/>
      <c r="DE70" s="372"/>
    </row>
    <row r="71" spans="2:109" s="373" customFormat="1" x14ac:dyDescent="0.15">
      <c r="B71" s="372"/>
      <c r="C71" s="366"/>
      <c r="D71" s="366"/>
      <c r="E71" s="366"/>
      <c r="F71" s="366"/>
      <c r="G71" s="397"/>
      <c r="H71" s="366"/>
      <c r="I71" s="398"/>
      <c r="J71" s="395"/>
      <c r="K71" s="395"/>
      <c r="L71" s="396"/>
      <c r="M71" s="395"/>
      <c r="N71" s="396"/>
      <c r="O71" s="366"/>
      <c r="P71" s="366"/>
      <c r="Q71" s="366"/>
      <c r="R71" s="366"/>
      <c r="S71" s="366"/>
      <c r="T71" s="366"/>
      <c r="U71" s="366"/>
      <c r="V71" s="366"/>
      <c r="W71" s="366"/>
      <c r="X71" s="366"/>
      <c r="Y71" s="366"/>
      <c r="Z71" s="366"/>
      <c r="AA71" s="366"/>
      <c r="AB71" s="366"/>
      <c r="AC71" s="366"/>
      <c r="AD71" s="366"/>
      <c r="AE71" s="366"/>
      <c r="AF71" s="366"/>
      <c r="AG71" s="366"/>
      <c r="AH71" s="366"/>
      <c r="AI71" s="366"/>
      <c r="AJ71" s="366"/>
      <c r="AK71" s="366"/>
      <c r="AL71" s="366"/>
      <c r="AM71" s="397"/>
      <c r="AN71" s="366" t="s">
        <v>570</v>
      </c>
      <c r="AO71" s="366"/>
      <c r="AP71" s="366"/>
      <c r="AQ71" s="366"/>
      <c r="AR71" s="366"/>
      <c r="AS71" s="366"/>
      <c r="AT71" s="366"/>
      <c r="AU71" s="366"/>
      <c r="AV71" s="366"/>
      <c r="AW71" s="366"/>
      <c r="AX71" s="366"/>
      <c r="AY71" s="366"/>
      <c r="AZ71" s="366"/>
      <c r="BA71" s="366"/>
      <c r="BB71" s="366"/>
      <c r="BC71" s="366"/>
      <c r="BD71" s="366"/>
      <c r="BE71" s="366"/>
      <c r="BF71" s="366"/>
      <c r="BG71" s="366"/>
      <c r="BH71" s="366"/>
      <c r="BI71" s="366"/>
      <c r="BJ71" s="366"/>
      <c r="BK71" s="366"/>
      <c r="BL71" s="366"/>
      <c r="BM71" s="366"/>
      <c r="BN71" s="366"/>
      <c r="BO71" s="366"/>
      <c r="BP71" s="366"/>
      <c r="BQ71" s="366"/>
      <c r="BR71" s="366"/>
      <c r="BS71" s="366"/>
      <c r="BT71" s="366"/>
      <c r="BU71" s="366"/>
      <c r="BV71" s="366"/>
      <c r="BW71" s="366"/>
      <c r="BX71" s="366"/>
      <c r="BY71" s="366"/>
      <c r="BZ71" s="366"/>
      <c r="CA71" s="366"/>
      <c r="CB71" s="366"/>
      <c r="CC71" s="366"/>
      <c r="CD71" s="366"/>
      <c r="CE71" s="366"/>
      <c r="CF71" s="366"/>
      <c r="CG71" s="366"/>
      <c r="CH71" s="366"/>
      <c r="CI71" s="366"/>
      <c r="CJ71" s="366"/>
      <c r="CK71" s="366"/>
      <c r="CL71" s="366"/>
      <c r="CM71" s="366"/>
      <c r="CN71" s="366"/>
      <c r="CO71" s="366"/>
      <c r="CP71" s="366"/>
      <c r="CQ71" s="366"/>
      <c r="CR71" s="366"/>
      <c r="CS71" s="366"/>
      <c r="CT71" s="366"/>
      <c r="CU71" s="366"/>
      <c r="CV71" s="366"/>
      <c r="CW71" s="366"/>
      <c r="CX71" s="366"/>
      <c r="CY71" s="366"/>
      <c r="CZ71" s="366"/>
      <c r="DA71" s="366"/>
      <c r="DB71" s="366"/>
      <c r="DC71" s="366"/>
      <c r="DE71" s="372"/>
    </row>
    <row r="72" spans="2:109" s="373" customFormat="1" x14ac:dyDescent="0.15">
      <c r="B72" s="372"/>
      <c r="C72" s="366"/>
      <c r="D72" s="366"/>
      <c r="E72" s="366"/>
      <c r="F72" s="366"/>
      <c r="G72" s="1253"/>
      <c r="H72" s="1253"/>
      <c r="I72" s="1253"/>
      <c r="J72" s="1253"/>
      <c r="K72" s="382"/>
      <c r="L72" s="382"/>
      <c r="M72" s="383"/>
      <c r="N72" s="383"/>
      <c r="O72" s="366"/>
      <c r="P72" s="366"/>
      <c r="Q72" s="366"/>
      <c r="R72" s="366"/>
      <c r="S72" s="366"/>
      <c r="T72" s="366"/>
      <c r="U72" s="366"/>
      <c r="V72" s="366"/>
      <c r="W72" s="366"/>
      <c r="X72" s="366"/>
      <c r="Y72" s="366"/>
      <c r="Z72" s="366"/>
      <c r="AA72" s="366"/>
      <c r="AB72" s="366"/>
      <c r="AC72" s="366"/>
      <c r="AD72" s="366"/>
      <c r="AE72" s="366"/>
      <c r="AF72" s="366"/>
      <c r="AG72" s="366"/>
      <c r="AH72" s="366"/>
      <c r="AI72" s="366"/>
      <c r="AJ72" s="366"/>
      <c r="AK72" s="366"/>
      <c r="AL72" s="366"/>
      <c r="AM72" s="366"/>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530</v>
      </c>
      <c r="BQ72" s="1259"/>
      <c r="BR72" s="1259"/>
      <c r="BS72" s="1259"/>
      <c r="BT72" s="1259"/>
      <c r="BU72" s="1259"/>
      <c r="BV72" s="1259"/>
      <c r="BW72" s="1259"/>
      <c r="BX72" s="1259" t="s">
        <v>531</v>
      </c>
      <c r="BY72" s="1259"/>
      <c r="BZ72" s="1259"/>
      <c r="CA72" s="1259"/>
      <c r="CB72" s="1259"/>
      <c r="CC72" s="1259"/>
      <c r="CD72" s="1259"/>
      <c r="CE72" s="1259"/>
      <c r="CF72" s="1259" t="s">
        <v>532</v>
      </c>
      <c r="CG72" s="1259"/>
      <c r="CH72" s="1259"/>
      <c r="CI72" s="1259"/>
      <c r="CJ72" s="1259"/>
      <c r="CK72" s="1259"/>
      <c r="CL72" s="1259"/>
      <c r="CM72" s="1259"/>
      <c r="CN72" s="1259" t="s">
        <v>533</v>
      </c>
      <c r="CO72" s="1259"/>
      <c r="CP72" s="1259"/>
      <c r="CQ72" s="1259"/>
      <c r="CR72" s="1259"/>
      <c r="CS72" s="1259"/>
      <c r="CT72" s="1259"/>
      <c r="CU72" s="1259"/>
      <c r="CV72" s="1259" t="s">
        <v>534</v>
      </c>
      <c r="CW72" s="1259"/>
      <c r="CX72" s="1259"/>
      <c r="CY72" s="1259"/>
      <c r="CZ72" s="1259"/>
      <c r="DA72" s="1259"/>
      <c r="DB72" s="1259"/>
      <c r="DC72" s="1259"/>
      <c r="DE72" s="372"/>
    </row>
    <row r="73" spans="2:109" s="373" customFormat="1" x14ac:dyDescent="0.15">
      <c r="B73" s="372"/>
      <c r="C73" s="366"/>
      <c r="D73" s="366"/>
      <c r="E73" s="366"/>
      <c r="F73" s="366"/>
      <c r="G73" s="1270"/>
      <c r="H73" s="1270"/>
      <c r="I73" s="1270"/>
      <c r="J73" s="1270"/>
      <c r="K73" s="1254"/>
      <c r="L73" s="1254"/>
      <c r="M73" s="1254"/>
      <c r="N73" s="1254"/>
      <c r="O73" s="366"/>
      <c r="P73" s="366"/>
      <c r="Q73" s="366"/>
      <c r="R73" s="366"/>
      <c r="S73" s="366"/>
      <c r="T73" s="366"/>
      <c r="U73" s="366"/>
      <c r="V73" s="366"/>
      <c r="W73" s="366"/>
      <c r="X73" s="366"/>
      <c r="Y73" s="366"/>
      <c r="Z73" s="366"/>
      <c r="AA73" s="366"/>
      <c r="AB73" s="366"/>
      <c r="AC73" s="366"/>
      <c r="AD73" s="366"/>
      <c r="AE73" s="366"/>
      <c r="AF73" s="366"/>
      <c r="AG73" s="366"/>
      <c r="AH73" s="366"/>
      <c r="AI73" s="366"/>
      <c r="AJ73" s="366"/>
      <c r="AK73" s="366"/>
      <c r="AL73" s="366"/>
      <c r="AM73" s="381"/>
      <c r="AN73" s="1258" t="s">
        <v>571</v>
      </c>
      <c r="AO73" s="1258"/>
      <c r="AP73" s="1258"/>
      <c r="AQ73" s="1258"/>
      <c r="AR73" s="1258"/>
      <c r="AS73" s="1258"/>
      <c r="AT73" s="1258"/>
      <c r="AU73" s="1258"/>
      <c r="AV73" s="1258"/>
      <c r="AW73" s="1258"/>
      <c r="AX73" s="1258"/>
      <c r="AY73" s="1258"/>
      <c r="AZ73" s="1258"/>
      <c r="BA73" s="1258"/>
      <c r="BB73" s="1258" t="s">
        <v>572</v>
      </c>
      <c r="BC73" s="1258"/>
      <c r="BD73" s="1258"/>
      <c r="BE73" s="1258"/>
      <c r="BF73" s="1258"/>
      <c r="BG73" s="1258"/>
      <c r="BH73" s="1258"/>
      <c r="BI73" s="1258"/>
      <c r="BJ73" s="1258"/>
      <c r="BK73" s="1258"/>
      <c r="BL73" s="1258"/>
      <c r="BM73" s="1258"/>
      <c r="BN73" s="1258"/>
      <c r="BO73" s="1258"/>
      <c r="BP73" s="1255"/>
      <c r="BQ73" s="1255"/>
      <c r="BR73" s="1255"/>
      <c r="BS73" s="1255"/>
      <c r="BT73" s="1255"/>
      <c r="BU73" s="1255"/>
      <c r="BV73" s="1255"/>
      <c r="BW73" s="1255"/>
      <c r="BX73" s="1255">
        <v>0.2</v>
      </c>
      <c r="BY73" s="1255"/>
      <c r="BZ73" s="1255"/>
      <c r="CA73" s="1255"/>
      <c r="CB73" s="1255"/>
      <c r="CC73" s="1255"/>
      <c r="CD73" s="1255"/>
      <c r="CE73" s="1255"/>
      <c r="CF73" s="1255">
        <v>4.7</v>
      </c>
      <c r="CG73" s="1255"/>
      <c r="CH73" s="1255"/>
      <c r="CI73" s="1255"/>
      <c r="CJ73" s="1255"/>
      <c r="CK73" s="1255"/>
      <c r="CL73" s="1255"/>
      <c r="CM73" s="1255"/>
      <c r="CN73" s="1255"/>
      <c r="CO73" s="1255"/>
      <c r="CP73" s="1255"/>
      <c r="CQ73" s="1255"/>
      <c r="CR73" s="1255"/>
      <c r="CS73" s="1255"/>
      <c r="CT73" s="1255"/>
      <c r="CU73" s="1255"/>
      <c r="CV73" s="1255">
        <v>13.4</v>
      </c>
      <c r="CW73" s="1255"/>
      <c r="CX73" s="1255"/>
      <c r="CY73" s="1255"/>
      <c r="CZ73" s="1255"/>
      <c r="DA73" s="1255"/>
      <c r="DB73" s="1255"/>
      <c r="DC73" s="1255"/>
      <c r="DE73" s="372"/>
    </row>
    <row r="74" spans="2:109" s="373" customFormat="1" x14ac:dyDescent="0.15">
      <c r="B74" s="372"/>
      <c r="C74" s="366"/>
      <c r="D74" s="366"/>
      <c r="E74" s="366"/>
      <c r="F74" s="366"/>
      <c r="G74" s="1270"/>
      <c r="H74" s="1270"/>
      <c r="I74" s="1270"/>
      <c r="J74" s="1270"/>
      <c r="K74" s="1254"/>
      <c r="L74" s="1254"/>
      <c r="M74" s="1254"/>
      <c r="N74" s="1254"/>
      <c r="O74" s="366"/>
      <c r="P74" s="366"/>
      <c r="Q74" s="366"/>
      <c r="R74" s="366"/>
      <c r="S74" s="366"/>
      <c r="T74" s="366"/>
      <c r="U74" s="366"/>
      <c r="V74" s="366"/>
      <c r="W74" s="366"/>
      <c r="X74" s="366"/>
      <c r="Y74" s="366"/>
      <c r="Z74" s="366"/>
      <c r="AA74" s="366"/>
      <c r="AB74" s="366"/>
      <c r="AC74" s="366"/>
      <c r="AD74" s="366"/>
      <c r="AE74" s="366"/>
      <c r="AF74" s="366"/>
      <c r="AG74" s="366"/>
      <c r="AH74" s="366"/>
      <c r="AI74" s="366"/>
      <c r="AJ74" s="366"/>
      <c r="AK74" s="366"/>
      <c r="AL74" s="366"/>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c r="DE74" s="372"/>
    </row>
    <row r="75" spans="2:109" s="373" customFormat="1" x14ac:dyDescent="0.15">
      <c r="B75" s="372"/>
      <c r="C75" s="366"/>
      <c r="D75" s="366"/>
      <c r="E75" s="366"/>
      <c r="F75" s="366"/>
      <c r="G75" s="1270"/>
      <c r="H75" s="1270"/>
      <c r="I75" s="1253"/>
      <c r="J75" s="1253"/>
      <c r="K75" s="1260"/>
      <c r="L75" s="1260"/>
      <c r="M75" s="1260"/>
      <c r="N75" s="1260"/>
      <c r="O75" s="366"/>
      <c r="P75" s="366"/>
      <c r="Q75" s="366"/>
      <c r="R75" s="366"/>
      <c r="S75" s="366"/>
      <c r="T75" s="366"/>
      <c r="U75" s="366"/>
      <c r="V75" s="366"/>
      <c r="W75" s="366"/>
      <c r="X75" s="366"/>
      <c r="Y75" s="366"/>
      <c r="Z75" s="366"/>
      <c r="AA75" s="366"/>
      <c r="AB75" s="366"/>
      <c r="AC75" s="366"/>
      <c r="AD75" s="366"/>
      <c r="AE75" s="366"/>
      <c r="AF75" s="366"/>
      <c r="AG75" s="366"/>
      <c r="AH75" s="366"/>
      <c r="AI75" s="366"/>
      <c r="AJ75" s="366"/>
      <c r="AK75" s="366"/>
      <c r="AL75" s="366"/>
      <c r="AM75" s="381"/>
      <c r="AN75" s="1258"/>
      <c r="AO75" s="1258"/>
      <c r="AP75" s="1258"/>
      <c r="AQ75" s="1258"/>
      <c r="AR75" s="1258"/>
      <c r="AS75" s="1258"/>
      <c r="AT75" s="1258"/>
      <c r="AU75" s="1258"/>
      <c r="AV75" s="1258"/>
      <c r="AW75" s="1258"/>
      <c r="AX75" s="1258"/>
      <c r="AY75" s="1258"/>
      <c r="AZ75" s="1258"/>
      <c r="BA75" s="1258"/>
      <c r="BB75" s="1258" t="s">
        <v>576</v>
      </c>
      <c r="BC75" s="1258"/>
      <c r="BD75" s="1258"/>
      <c r="BE75" s="1258"/>
      <c r="BF75" s="1258"/>
      <c r="BG75" s="1258"/>
      <c r="BH75" s="1258"/>
      <c r="BI75" s="1258"/>
      <c r="BJ75" s="1258"/>
      <c r="BK75" s="1258"/>
      <c r="BL75" s="1258"/>
      <c r="BM75" s="1258"/>
      <c r="BN75" s="1258"/>
      <c r="BO75" s="1258"/>
      <c r="BP75" s="1255">
        <v>3.9</v>
      </c>
      <c r="BQ75" s="1255"/>
      <c r="BR75" s="1255"/>
      <c r="BS75" s="1255"/>
      <c r="BT75" s="1255"/>
      <c r="BU75" s="1255"/>
      <c r="BV75" s="1255"/>
      <c r="BW75" s="1255"/>
      <c r="BX75" s="1255">
        <v>4.5</v>
      </c>
      <c r="BY75" s="1255"/>
      <c r="BZ75" s="1255"/>
      <c r="CA75" s="1255"/>
      <c r="CB75" s="1255"/>
      <c r="CC75" s="1255"/>
      <c r="CD75" s="1255"/>
      <c r="CE75" s="1255"/>
      <c r="CF75" s="1255">
        <v>4.7</v>
      </c>
      <c r="CG75" s="1255"/>
      <c r="CH75" s="1255"/>
      <c r="CI75" s="1255"/>
      <c r="CJ75" s="1255"/>
      <c r="CK75" s="1255"/>
      <c r="CL75" s="1255"/>
      <c r="CM75" s="1255"/>
      <c r="CN75" s="1255">
        <v>4.5</v>
      </c>
      <c r="CO75" s="1255"/>
      <c r="CP75" s="1255"/>
      <c r="CQ75" s="1255"/>
      <c r="CR75" s="1255"/>
      <c r="CS75" s="1255"/>
      <c r="CT75" s="1255"/>
      <c r="CU75" s="1255"/>
      <c r="CV75" s="1255">
        <v>3.7</v>
      </c>
      <c r="CW75" s="1255"/>
      <c r="CX75" s="1255"/>
      <c r="CY75" s="1255"/>
      <c r="CZ75" s="1255"/>
      <c r="DA75" s="1255"/>
      <c r="DB75" s="1255"/>
      <c r="DC75" s="1255"/>
      <c r="DE75" s="372"/>
    </row>
    <row r="76" spans="2:109" s="373" customFormat="1" x14ac:dyDescent="0.15">
      <c r="B76" s="372"/>
      <c r="C76" s="366"/>
      <c r="D76" s="366"/>
      <c r="E76" s="366"/>
      <c r="F76" s="366"/>
      <c r="G76" s="1270"/>
      <c r="H76" s="1270"/>
      <c r="I76" s="1253"/>
      <c r="J76" s="1253"/>
      <c r="K76" s="1260"/>
      <c r="L76" s="1260"/>
      <c r="M76" s="1260"/>
      <c r="N76" s="1260"/>
      <c r="O76" s="366"/>
      <c r="P76" s="366"/>
      <c r="Q76" s="366"/>
      <c r="R76" s="366"/>
      <c r="S76" s="366"/>
      <c r="T76" s="366"/>
      <c r="U76" s="366"/>
      <c r="V76" s="366"/>
      <c r="W76" s="366"/>
      <c r="X76" s="366"/>
      <c r="Y76" s="366"/>
      <c r="Z76" s="366"/>
      <c r="AA76" s="366"/>
      <c r="AB76" s="366"/>
      <c r="AC76" s="366"/>
      <c r="AD76" s="366"/>
      <c r="AE76" s="366"/>
      <c r="AF76" s="366"/>
      <c r="AG76" s="366"/>
      <c r="AH76" s="366"/>
      <c r="AI76" s="366"/>
      <c r="AJ76" s="366"/>
      <c r="AK76" s="366"/>
      <c r="AL76" s="366"/>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c r="DE76" s="372"/>
    </row>
    <row r="77" spans="2:109" s="373" customFormat="1" x14ac:dyDescent="0.15">
      <c r="B77" s="372"/>
      <c r="C77" s="366"/>
      <c r="D77" s="366"/>
      <c r="E77" s="366"/>
      <c r="F77" s="366"/>
      <c r="G77" s="1253"/>
      <c r="H77" s="1253"/>
      <c r="I77" s="1253"/>
      <c r="J77" s="1253"/>
      <c r="K77" s="1254"/>
      <c r="L77" s="1254"/>
      <c r="M77" s="1254"/>
      <c r="N77" s="1254"/>
      <c r="O77" s="366"/>
      <c r="P77" s="366"/>
      <c r="Q77" s="366"/>
      <c r="R77" s="366"/>
      <c r="S77" s="366"/>
      <c r="T77" s="366"/>
      <c r="U77" s="366"/>
      <c r="V77" s="366"/>
      <c r="W77" s="366"/>
      <c r="X77" s="366"/>
      <c r="Y77" s="366"/>
      <c r="Z77" s="366"/>
      <c r="AA77" s="366"/>
      <c r="AB77" s="366"/>
      <c r="AC77" s="366"/>
      <c r="AD77" s="366"/>
      <c r="AE77" s="366"/>
      <c r="AF77" s="366"/>
      <c r="AG77" s="366"/>
      <c r="AH77" s="366"/>
      <c r="AI77" s="366"/>
      <c r="AJ77" s="366"/>
      <c r="AK77" s="366"/>
      <c r="AL77" s="366"/>
      <c r="AM77" s="366"/>
      <c r="AN77" s="1259" t="s">
        <v>574</v>
      </c>
      <c r="AO77" s="1259"/>
      <c r="AP77" s="1259"/>
      <c r="AQ77" s="1259"/>
      <c r="AR77" s="1259"/>
      <c r="AS77" s="1259"/>
      <c r="AT77" s="1259"/>
      <c r="AU77" s="1259"/>
      <c r="AV77" s="1259"/>
      <c r="AW77" s="1259"/>
      <c r="AX77" s="1259"/>
      <c r="AY77" s="1259"/>
      <c r="AZ77" s="1259"/>
      <c r="BA77" s="1259"/>
      <c r="BB77" s="1258" t="s">
        <v>572</v>
      </c>
      <c r="BC77" s="1258"/>
      <c r="BD77" s="1258"/>
      <c r="BE77" s="1258"/>
      <c r="BF77" s="1258"/>
      <c r="BG77" s="1258"/>
      <c r="BH77" s="1258"/>
      <c r="BI77" s="1258"/>
      <c r="BJ77" s="1258"/>
      <c r="BK77" s="1258"/>
      <c r="BL77" s="1258"/>
      <c r="BM77" s="1258"/>
      <c r="BN77" s="1258"/>
      <c r="BO77" s="1258"/>
      <c r="BP77" s="1255">
        <v>25.5</v>
      </c>
      <c r="BQ77" s="1255"/>
      <c r="BR77" s="1255"/>
      <c r="BS77" s="1255"/>
      <c r="BT77" s="1255"/>
      <c r="BU77" s="1255"/>
      <c r="BV77" s="1255"/>
      <c r="BW77" s="1255"/>
      <c r="BX77" s="1255">
        <v>25.1</v>
      </c>
      <c r="BY77" s="1255"/>
      <c r="BZ77" s="1255"/>
      <c r="CA77" s="1255"/>
      <c r="CB77" s="1255"/>
      <c r="CC77" s="1255"/>
      <c r="CD77" s="1255"/>
      <c r="CE77" s="1255"/>
      <c r="CF77" s="1255">
        <v>18</v>
      </c>
      <c r="CG77" s="1255"/>
      <c r="CH77" s="1255"/>
      <c r="CI77" s="1255"/>
      <c r="CJ77" s="1255"/>
      <c r="CK77" s="1255"/>
      <c r="CL77" s="1255"/>
      <c r="CM77" s="1255"/>
      <c r="CN77" s="1255">
        <v>12.7</v>
      </c>
      <c r="CO77" s="1255"/>
      <c r="CP77" s="1255"/>
      <c r="CQ77" s="1255"/>
      <c r="CR77" s="1255"/>
      <c r="CS77" s="1255"/>
      <c r="CT77" s="1255"/>
      <c r="CU77" s="1255"/>
      <c r="CV77" s="1255">
        <v>10</v>
      </c>
      <c r="CW77" s="1255"/>
      <c r="CX77" s="1255"/>
      <c r="CY77" s="1255"/>
      <c r="CZ77" s="1255"/>
      <c r="DA77" s="1255"/>
      <c r="DB77" s="1255"/>
      <c r="DC77" s="1255"/>
      <c r="DE77" s="372"/>
    </row>
    <row r="78" spans="2:109" s="373" customFormat="1" x14ac:dyDescent="0.15">
      <c r="B78" s="372"/>
      <c r="C78" s="366"/>
      <c r="D78" s="366"/>
      <c r="E78" s="366"/>
      <c r="F78" s="366"/>
      <c r="G78" s="1253"/>
      <c r="H78" s="1253"/>
      <c r="I78" s="1253"/>
      <c r="J78" s="1253"/>
      <c r="K78" s="1254"/>
      <c r="L78" s="1254"/>
      <c r="M78" s="1254"/>
      <c r="N78" s="1254"/>
      <c r="O78" s="366"/>
      <c r="P78" s="366"/>
      <c r="Q78" s="366"/>
      <c r="R78" s="366"/>
      <c r="S78" s="366"/>
      <c r="T78" s="366"/>
      <c r="U78" s="366"/>
      <c r="V78" s="366"/>
      <c r="W78" s="366"/>
      <c r="X78" s="366"/>
      <c r="Y78" s="366"/>
      <c r="Z78" s="366"/>
      <c r="AA78" s="366"/>
      <c r="AB78" s="366"/>
      <c r="AC78" s="366"/>
      <c r="AD78" s="366"/>
      <c r="AE78" s="366"/>
      <c r="AF78" s="366"/>
      <c r="AG78" s="366"/>
      <c r="AH78" s="366"/>
      <c r="AI78" s="366"/>
      <c r="AJ78" s="366"/>
      <c r="AK78" s="366"/>
      <c r="AL78" s="366"/>
      <c r="AM78" s="366"/>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c r="DE78" s="372"/>
    </row>
    <row r="79" spans="2:109" s="373" customFormat="1" x14ac:dyDescent="0.15">
      <c r="B79" s="372"/>
      <c r="C79" s="366"/>
      <c r="D79" s="366"/>
      <c r="E79" s="366"/>
      <c r="F79" s="366"/>
      <c r="G79" s="1253"/>
      <c r="H79" s="1253"/>
      <c r="I79" s="1256"/>
      <c r="J79" s="1256"/>
      <c r="K79" s="1257"/>
      <c r="L79" s="1257"/>
      <c r="M79" s="1257"/>
      <c r="N79" s="1257"/>
      <c r="O79" s="366"/>
      <c r="P79" s="366"/>
      <c r="Q79" s="366"/>
      <c r="R79" s="366"/>
      <c r="S79" s="366"/>
      <c r="T79" s="366"/>
      <c r="U79" s="366"/>
      <c r="V79" s="366"/>
      <c r="W79" s="366"/>
      <c r="X79" s="366"/>
      <c r="Y79" s="366"/>
      <c r="Z79" s="366"/>
      <c r="AA79" s="366"/>
      <c r="AB79" s="366"/>
      <c r="AC79" s="366"/>
      <c r="AD79" s="366"/>
      <c r="AE79" s="366"/>
      <c r="AF79" s="366"/>
      <c r="AG79" s="366"/>
      <c r="AH79" s="366"/>
      <c r="AI79" s="366"/>
      <c r="AJ79" s="366"/>
      <c r="AK79" s="366"/>
      <c r="AL79" s="366"/>
      <c r="AM79" s="366"/>
      <c r="AN79" s="1259"/>
      <c r="AO79" s="1259"/>
      <c r="AP79" s="1259"/>
      <c r="AQ79" s="1259"/>
      <c r="AR79" s="1259"/>
      <c r="AS79" s="1259"/>
      <c r="AT79" s="1259"/>
      <c r="AU79" s="1259"/>
      <c r="AV79" s="1259"/>
      <c r="AW79" s="1259"/>
      <c r="AX79" s="1259"/>
      <c r="AY79" s="1259"/>
      <c r="AZ79" s="1259"/>
      <c r="BA79" s="1259"/>
      <c r="BB79" s="1258" t="s">
        <v>576</v>
      </c>
      <c r="BC79" s="1258"/>
      <c r="BD79" s="1258"/>
      <c r="BE79" s="1258"/>
      <c r="BF79" s="1258"/>
      <c r="BG79" s="1258"/>
      <c r="BH79" s="1258"/>
      <c r="BI79" s="1258"/>
      <c r="BJ79" s="1258"/>
      <c r="BK79" s="1258"/>
      <c r="BL79" s="1258"/>
      <c r="BM79" s="1258"/>
      <c r="BN79" s="1258"/>
      <c r="BO79" s="1258"/>
      <c r="BP79" s="1255">
        <v>6.6</v>
      </c>
      <c r="BQ79" s="1255"/>
      <c r="BR79" s="1255"/>
      <c r="BS79" s="1255"/>
      <c r="BT79" s="1255"/>
      <c r="BU79" s="1255"/>
      <c r="BV79" s="1255"/>
      <c r="BW79" s="1255"/>
      <c r="BX79" s="1255">
        <v>6.4</v>
      </c>
      <c r="BY79" s="1255"/>
      <c r="BZ79" s="1255"/>
      <c r="CA79" s="1255"/>
      <c r="CB79" s="1255"/>
      <c r="CC79" s="1255"/>
      <c r="CD79" s="1255"/>
      <c r="CE79" s="1255"/>
      <c r="CF79" s="1255">
        <v>6.6</v>
      </c>
      <c r="CG79" s="1255"/>
      <c r="CH79" s="1255"/>
      <c r="CI79" s="1255"/>
      <c r="CJ79" s="1255"/>
      <c r="CK79" s="1255"/>
      <c r="CL79" s="1255"/>
      <c r="CM79" s="1255"/>
      <c r="CN79" s="1255">
        <v>6.6</v>
      </c>
      <c r="CO79" s="1255"/>
      <c r="CP79" s="1255"/>
      <c r="CQ79" s="1255"/>
      <c r="CR79" s="1255"/>
      <c r="CS79" s="1255"/>
      <c r="CT79" s="1255"/>
      <c r="CU79" s="1255"/>
      <c r="CV79" s="1255">
        <v>6.7</v>
      </c>
      <c r="CW79" s="1255"/>
      <c r="CX79" s="1255"/>
      <c r="CY79" s="1255"/>
      <c r="CZ79" s="1255"/>
      <c r="DA79" s="1255"/>
      <c r="DB79" s="1255"/>
      <c r="DC79" s="1255"/>
      <c r="DE79" s="372"/>
    </row>
    <row r="80" spans="2:109" s="373" customFormat="1" x14ac:dyDescent="0.15">
      <c r="B80" s="372"/>
      <c r="C80" s="366"/>
      <c r="D80" s="366"/>
      <c r="E80" s="366"/>
      <c r="F80" s="366"/>
      <c r="G80" s="1253"/>
      <c r="H80" s="1253"/>
      <c r="I80" s="1256"/>
      <c r="J80" s="1256"/>
      <c r="K80" s="1257"/>
      <c r="L80" s="1257"/>
      <c r="M80" s="1257"/>
      <c r="N80" s="1257"/>
      <c r="O80" s="366"/>
      <c r="P80" s="366"/>
      <c r="Q80" s="366"/>
      <c r="R80" s="366"/>
      <c r="S80" s="366"/>
      <c r="T80" s="366"/>
      <c r="U80" s="366"/>
      <c r="V80" s="366"/>
      <c r="W80" s="366"/>
      <c r="X80" s="366"/>
      <c r="Y80" s="366"/>
      <c r="Z80" s="366"/>
      <c r="AA80" s="366"/>
      <c r="AB80" s="366"/>
      <c r="AC80" s="366"/>
      <c r="AD80" s="366"/>
      <c r="AE80" s="366"/>
      <c r="AF80" s="366"/>
      <c r="AG80" s="366"/>
      <c r="AH80" s="366"/>
      <c r="AI80" s="366"/>
      <c r="AJ80" s="366"/>
      <c r="AK80" s="366"/>
      <c r="AL80" s="366"/>
      <c r="AM80" s="366"/>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c r="DE80" s="372"/>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YRUkyB0CqLprF6BBqOJ2WW6DrTPlAHsfoDSj58mN4UyyUuo76pKXahwk/Rsw3h7R/CQYp1o0/wCnbAcUoC6IJA==" saltValue="9oD9kwsGuxlV1kciRWU2k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AC80-EDCC-45BC-918D-5AF71CAB2958}">
  <sheetPr>
    <pageSetUpPr fitToPage="1"/>
  </sheetPr>
  <dimension ref="A1:DR125"/>
  <sheetViews>
    <sheetView showGridLines="0" zoomScale="70" zoomScaleNormal="70" zoomScaleSheetLayoutView="70" workbookViewId="0">
      <selection activeCell="BP10" sqref="BP10"/>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VP3vyF+kVFwHHLebXJhoTsYeXc+kfvwQ8FCTn98F9/Gi+J6Jm2qCqtJYvSmoRELzh7R/eN2ZAUUeIUctqQXjVQ==" saltValue="wHFfEvu0jbXCy2w2D/YRI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DAC3C-9648-4061-AAB6-1035636F78A2}">
  <sheetPr>
    <pageSetUpPr fitToPage="1"/>
  </sheetPr>
  <dimension ref="A1:DR125"/>
  <sheetViews>
    <sheetView showGridLines="0" topLeftCell="A79" zoomScale="70" zoomScaleNormal="70" zoomScaleSheetLayoutView="55" workbookViewId="0">
      <selection activeCell="BK53" sqref="BK5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FDpom8q9kgolBUk8CVokglqWw9lDSpk+cWdO/TlE6gn56djNVL/xcUNF4D1pdvgYTUtv08ZCLm7To3TBSxZw7A==" saltValue="jAX+hp3PyKgUgqNffZuG0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529</v>
      </c>
      <c r="G2" s="151"/>
      <c r="H2" s="152"/>
    </row>
    <row r="3" spans="1:8" x14ac:dyDescent="0.15">
      <c r="A3" s="148" t="s">
        <v>522</v>
      </c>
      <c r="B3" s="153"/>
      <c r="C3" s="154"/>
      <c r="D3" s="155">
        <v>60467</v>
      </c>
      <c r="E3" s="156"/>
      <c r="F3" s="157">
        <v>62383</v>
      </c>
      <c r="G3" s="158"/>
      <c r="H3" s="159"/>
    </row>
    <row r="4" spans="1:8" x14ac:dyDescent="0.15">
      <c r="A4" s="160"/>
      <c r="B4" s="161"/>
      <c r="C4" s="162"/>
      <c r="D4" s="163">
        <v>26637</v>
      </c>
      <c r="E4" s="164"/>
      <c r="F4" s="165">
        <v>35325</v>
      </c>
      <c r="G4" s="166"/>
      <c r="H4" s="167"/>
    </row>
    <row r="5" spans="1:8" x14ac:dyDescent="0.15">
      <c r="A5" s="148" t="s">
        <v>524</v>
      </c>
      <c r="B5" s="153"/>
      <c r="C5" s="154"/>
      <c r="D5" s="155">
        <v>141445</v>
      </c>
      <c r="E5" s="156"/>
      <c r="F5" s="157">
        <v>63812</v>
      </c>
      <c r="G5" s="158"/>
      <c r="H5" s="159"/>
    </row>
    <row r="6" spans="1:8" x14ac:dyDescent="0.15">
      <c r="A6" s="160"/>
      <c r="B6" s="161"/>
      <c r="C6" s="162"/>
      <c r="D6" s="163">
        <v>34198</v>
      </c>
      <c r="E6" s="164"/>
      <c r="F6" s="165">
        <v>33848</v>
      </c>
      <c r="G6" s="166"/>
      <c r="H6" s="167"/>
    </row>
    <row r="7" spans="1:8" x14ac:dyDescent="0.15">
      <c r="A7" s="148" t="s">
        <v>525</v>
      </c>
      <c r="B7" s="153"/>
      <c r="C7" s="154"/>
      <c r="D7" s="155">
        <v>74205</v>
      </c>
      <c r="E7" s="156"/>
      <c r="F7" s="157">
        <v>54225</v>
      </c>
      <c r="G7" s="158"/>
      <c r="H7" s="159"/>
    </row>
    <row r="8" spans="1:8" x14ac:dyDescent="0.15">
      <c r="A8" s="160"/>
      <c r="B8" s="161"/>
      <c r="C8" s="162"/>
      <c r="D8" s="163">
        <v>33097</v>
      </c>
      <c r="E8" s="164"/>
      <c r="F8" s="165">
        <v>27337</v>
      </c>
      <c r="G8" s="166"/>
      <c r="H8" s="167"/>
    </row>
    <row r="9" spans="1:8" x14ac:dyDescent="0.15">
      <c r="A9" s="148" t="s">
        <v>526</v>
      </c>
      <c r="B9" s="153"/>
      <c r="C9" s="154"/>
      <c r="D9" s="155">
        <v>86649</v>
      </c>
      <c r="E9" s="156"/>
      <c r="F9" s="157">
        <v>54016</v>
      </c>
      <c r="G9" s="158"/>
      <c r="H9" s="159"/>
    </row>
    <row r="10" spans="1:8" x14ac:dyDescent="0.15">
      <c r="A10" s="160"/>
      <c r="B10" s="161"/>
      <c r="C10" s="162"/>
      <c r="D10" s="163">
        <v>69785</v>
      </c>
      <c r="E10" s="164"/>
      <c r="F10" s="165">
        <v>28078</v>
      </c>
      <c r="G10" s="166"/>
      <c r="H10" s="167"/>
    </row>
    <row r="11" spans="1:8" x14ac:dyDescent="0.15">
      <c r="A11" s="148" t="s">
        <v>527</v>
      </c>
      <c r="B11" s="153"/>
      <c r="C11" s="154"/>
      <c r="D11" s="155">
        <v>82132</v>
      </c>
      <c r="E11" s="156"/>
      <c r="F11" s="157">
        <v>52786</v>
      </c>
      <c r="G11" s="158"/>
      <c r="H11" s="159"/>
    </row>
    <row r="12" spans="1:8" x14ac:dyDescent="0.15">
      <c r="A12" s="160"/>
      <c r="B12" s="161"/>
      <c r="C12" s="168"/>
      <c r="D12" s="163">
        <v>54747</v>
      </c>
      <c r="E12" s="164"/>
      <c r="F12" s="165">
        <v>28742</v>
      </c>
      <c r="G12" s="166"/>
      <c r="H12" s="167"/>
    </row>
    <row r="13" spans="1:8" x14ac:dyDescent="0.15">
      <c r="A13" s="148"/>
      <c r="B13" s="153"/>
      <c r="C13" s="169"/>
      <c r="D13" s="170">
        <v>88980</v>
      </c>
      <c r="E13" s="171"/>
      <c r="F13" s="172">
        <v>57444</v>
      </c>
      <c r="G13" s="173"/>
      <c r="H13" s="159"/>
    </row>
    <row r="14" spans="1:8" x14ac:dyDescent="0.15">
      <c r="A14" s="160"/>
      <c r="B14" s="161"/>
      <c r="C14" s="162"/>
      <c r="D14" s="163">
        <v>43693</v>
      </c>
      <c r="E14" s="164"/>
      <c r="F14" s="165">
        <v>30666</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4.03</v>
      </c>
      <c r="C19" s="174">
        <f>ROUND(VALUE(SUBSTITUTE(実質収支比率等に係る経年分析!G$48,"▲","-")),2)</f>
        <v>3.35</v>
      </c>
      <c r="D19" s="174">
        <f>ROUND(VALUE(SUBSTITUTE(実質収支比率等に係る経年分析!H$48,"▲","-")),2)</f>
        <v>4.43</v>
      </c>
      <c r="E19" s="174">
        <f>ROUND(VALUE(SUBSTITUTE(実質収支比率等に係る経年分析!I$48,"▲","-")),2)</f>
        <v>3.79</v>
      </c>
      <c r="F19" s="174">
        <f>ROUND(VALUE(SUBSTITUTE(実質収支比率等に係る経年分析!J$48,"▲","-")),2)</f>
        <v>3.45</v>
      </c>
    </row>
    <row r="20" spans="1:11" x14ac:dyDescent="0.15">
      <c r="A20" s="174" t="s">
        <v>53</v>
      </c>
      <c r="B20" s="174">
        <f>ROUND(VALUE(SUBSTITUTE(実質収支比率等に係る経年分析!F$47,"▲","-")),2)</f>
        <v>12.13</v>
      </c>
      <c r="C20" s="174">
        <f>ROUND(VALUE(SUBSTITUTE(実質収支比率等に係る経年分析!G$47,"▲","-")),2)</f>
        <v>11.53</v>
      </c>
      <c r="D20" s="174">
        <f>ROUND(VALUE(SUBSTITUTE(実質収支比率等に係る経年分析!H$47,"▲","-")),2)</f>
        <v>13.3</v>
      </c>
      <c r="E20" s="174">
        <f>ROUND(VALUE(SUBSTITUTE(実質収支比率等に係る経年分析!I$47,"▲","-")),2)</f>
        <v>16.16</v>
      </c>
      <c r="F20" s="174">
        <f>ROUND(VALUE(SUBSTITUTE(実質収支比率等に係る経年分析!J$47,"▲","-")),2)</f>
        <v>13.43</v>
      </c>
    </row>
    <row r="21" spans="1:11" x14ac:dyDescent="0.15">
      <c r="A21" s="174" t="s">
        <v>54</v>
      </c>
      <c r="B21" s="174">
        <f>IF(ISNUMBER(VALUE(SUBSTITUTE(実質収支比率等に係る経年分析!F$49,"▲","-"))),ROUND(VALUE(SUBSTITUTE(実質収支比率等に係る経年分析!F$49,"▲","-")),2),NA())</f>
        <v>-1.34</v>
      </c>
      <c r="C21" s="174">
        <f>IF(ISNUMBER(VALUE(SUBSTITUTE(実質収支比率等に係る経年分析!G$49,"▲","-"))),ROUND(VALUE(SUBSTITUTE(実質収支比率等に係る経年分析!G$49,"▲","-")),2),NA())</f>
        <v>-0.45</v>
      </c>
      <c r="D21" s="174">
        <f>IF(ISNUMBER(VALUE(SUBSTITUTE(実質収支比率等に係る経年分析!H$49,"▲","-"))),ROUND(VALUE(SUBSTITUTE(実質収支比率等に係る経年分析!H$49,"▲","-")),2),NA())</f>
        <v>3.7</v>
      </c>
      <c r="E21" s="174">
        <f>IF(ISNUMBER(VALUE(SUBSTITUTE(実質収支比率等に係る経年分析!I$49,"▲","-"))),ROUND(VALUE(SUBSTITUTE(実質収支比率等に係る経年分析!I$49,"▲","-")),2),NA())</f>
        <v>2.0499999999999998</v>
      </c>
      <c r="F21" s="174">
        <f>IF(ISNUMBER(VALUE(SUBSTITUTE(実質収支比率等に係る経年分析!J$49,"▲","-"))),ROUND(VALUE(SUBSTITUTE(実質収支比率等に係る経年分析!J$49,"▲","-")),2),NA())</f>
        <v>-2.42</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0.03</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0.01</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0.01</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15">
      <c r="A30" s="175" t="str">
        <f>IF(連結実質赤字比率に係る赤字・黒字の構成分析!C$40="",NA(),連結実質赤字比率に係る赤字・黒字の構成分析!C$40)</f>
        <v>土地取得特別会計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0.02</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0.14000000000000001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0.11</v>
      </c>
    </row>
    <row r="32" spans="1:11" x14ac:dyDescent="0.15">
      <c r="A32" s="175" t="str">
        <f>IF(連結実質赤字比率に係る赤字・黒字の構成分析!C$38="",NA(),連結実質赤字比率に係る赤字・黒字の構成分析!C$38)</f>
        <v>病院事業会計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0.18</v>
      </c>
    </row>
    <row r="33" spans="1:16" x14ac:dyDescent="0.15">
      <c r="A33" s="175" t="str">
        <f>IF(連結実質赤字比率に係る赤字・黒字の構成分析!C$37="",NA(),連結実質赤字比率に係る赤字・黒字の構成分析!C$37)</f>
        <v>介護保険特別会計(介護保険事業)</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0.65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0.49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0.45</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0.55000000000000004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0.39</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0.96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1.41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2.76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2.5299999999999998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4.0199999999999996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3.35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4.42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3.79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3.44</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7.09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5.45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4.5599999999999996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4.28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4.13</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2677</v>
      </c>
      <c r="E42" s="176"/>
      <c r="F42" s="176"/>
      <c r="G42" s="176">
        <f>'実質公債費比率（分子）の構造'!L$52</f>
        <v>2692</v>
      </c>
      <c r="H42" s="176"/>
      <c r="I42" s="176"/>
      <c r="J42" s="176">
        <f>'実質公債費比率（分子）の構造'!M$52</f>
        <v>2723</v>
      </c>
      <c r="K42" s="176"/>
      <c r="L42" s="176"/>
      <c r="M42" s="176">
        <f>'実質公債費比率（分子）の構造'!N$52</f>
        <v>2699</v>
      </c>
      <c r="N42" s="176"/>
      <c r="O42" s="176"/>
      <c r="P42" s="176">
        <f>'実質公債費比率（分子）の構造'!O$52</f>
        <v>2649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85</v>
      </c>
      <c r="C45" s="176"/>
      <c r="D45" s="176"/>
      <c r="E45" s="176">
        <f>'実質公債費比率（分子）の構造'!L$49</f>
        <v>92</v>
      </c>
      <c r="F45" s="176"/>
      <c r="G45" s="176"/>
      <c r="H45" s="176">
        <f>'実質公債費比率（分子）の構造'!M$49</f>
        <v>99</v>
      </c>
      <c r="I45" s="176"/>
      <c r="J45" s="176"/>
      <c r="K45" s="176">
        <f>'実質公債費比率（分子）の構造'!N$49</f>
        <v>114</v>
      </c>
      <c r="L45" s="176"/>
      <c r="M45" s="176"/>
      <c r="N45" s="176">
        <f>'実質公債費比率（分子）の構造'!O$49</f>
        <v>104</v>
      </c>
      <c r="O45" s="176"/>
      <c r="P45" s="176"/>
    </row>
    <row r="46" spans="1:16" x14ac:dyDescent="0.15">
      <c r="A46" s="176" t="s">
        <v>64</v>
      </c>
      <c r="B46" s="176">
        <f>'実質公債費比率（分子）の構造'!K$48</f>
        <v>905</v>
      </c>
      <c r="C46" s="176"/>
      <c r="D46" s="176"/>
      <c r="E46" s="176">
        <f>'実質公債費比率（分子）の構造'!L$48</f>
        <v>954</v>
      </c>
      <c r="F46" s="176"/>
      <c r="G46" s="176"/>
      <c r="H46" s="176">
        <f>'実質公債費比率（分子）の構造'!M$48</f>
        <v>973</v>
      </c>
      <c r="I46" s="176"/>
      <c r="J46" s="176"/>
      <c r="K46" s="176">
        <f>'実質公債費比率（分子）の構造'!N$48</f>
        <v>646</v>
      </c>
      <c r="L46" s="176"/>
      <c r="M46" s="176"/>
      <c r="N46" s="176">
        <f>'実質公債費比率（分子）の構造'!O$48</f>
        <v>367</v>
      </c>
      <c r="O46" s="176"/>
      <c r="P46" s="176"/>
    </row>
    <row r="47" spans="1:16" x14ac:dyDescent="0.15">
      <c r="A47" s="176" t="s">
        <v>12</v>
      </c>
      <c r="B47" s="176">
        <f>'実質公債費比率（分子）の構造'!K$47</f>
        <v>7</v>
      </c>
      <c r="C47" s="176"/>
      <c r="D47" s="176"/>
      <c r="E47" s="176">
        <f>'実質公債費比率（分子）の構造'!L$47</f>
        <v>7</v>
      </c>
      <c r="F47" s="176"/>
      <c r="G47" s="176"/>
      <c r="H47" s="176">
        <f>'実質公債費比率（分子）の構造'!M$47</f>
        <v>7</v>
      </c>
      <c r="I47" s="176"/>
      <c r="J47" s="176"/>
      <c r="K47" s="176">
        <f>'実質公債費比率（分子）の構造'!N$47</f>
        <v>7</v>
      </c>
      <c r="L47" s="176"/>
      <c r="M47" s="176"/>
      <c r="N47" s="176">
        <f>'実質公債費比率（分子）の構造'!O$47</f>
        <v>7</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2314</v>
      </c>
      <c r="C49" s="176"/>
      <c r="D49" s="176"/>
      <c r="E49" s="176">
        <f>'実質公債費比率（分子）の構造'!L$45</f>
        <v>2394</v>
      </c>
      <c r="F49" s="176"/>
      <c r="G49" s="176"/>
      <c r="H49" s="176">
        <f>'実質公債費比率（分子）の構造'!M$45</f>
        <v>2426</v>
      </c>
      <c r="I49" s="176"/>
      <c r="J49" s="176"/>
      <c r="K49" s="176">
        <f>'実質公債費比率（分子）の構造'!N$45</f>
        <v>2547</v>
      </c>
      <c r="L49" s="176"/>
      <c r="M49" s="176"/>
      <c r="N49" s="176">
        <f>'実質公債費比率（分子）の構造'!O$45</f>
        <v>2604</v>
      </c>
      <c r="O49" s="176"/>
      <c r="P49" s="176"/>
    </row>
    <row r="50" spans="1:16" x14ac:dyDescent="0.15">
      <c r="A50" s="176" t="s">
        <v>67</v>
      </c>
      <c r="B50" s="176" t="e">
        <f>NA()</f>
        <v>#N/A</v>
      </c>
      <c r="C50" s="176">
        <f>IF(ISNUMBER('実質公債費比率（分子）の構造'!K$53),'実質公債費比率（分子）の構造'!K$53,NA())</f>
        <v>634</v>
      </c>
      <c r="D50" s="176" t="e">
        <f>NA()</f>
        <v>#N/A</v>
      </c>
      <c r="E50" s="176" t="e">
        <f>NA()</f>
        <v>#N/A</v>
      </c>
      <c r="F50" s="176">
        <f>IF(ISNUMBER('実質公債費比率（分子）の構造'!L$53),'実質公債費比率（分子）の構造'!L$53,NA())</f>
        <v>755</v>
      </c>
      <c r="G50" s="176" t="e">
        <f>NA()</f>
        <v>#N/A</v>
      </c>
      <c r="H50" s="176" t="e">
        <f>NA()</f>
        <v>#N/A</v>
      </c>
      <c r="I50" s="176">
        <f>IF(ISNUMBER('実質公債費比率（分子）の構造'!M$53),'実質公債費比率（分子）の構造'!M$53,NA())</f>
        <v>782</v>
      </c>
      <c r="J50" s="176" t="e">
        <f>NA()</f>
        <v>#N/A</v>
      </c>
      <c r="K50" s="176" t="e">
        <f>NA()</f>
        <v>#N/A</v>
      </c>
      <c r="L50" s="176">
        <f>IF(ISNUMBER('実質公債費比率（分子）の構造'!N$53),'実質公債費比率（分子）の構造'!N$53,NA())</f>
        <v>615</v>
      </c>
      <c r="M50" s="176" t="e">
        <f>NA()</f>
        <v>#N/A</v>
      </c>
      <c r="N50" s="176" t="e">
        <f>NA()</f>
        <v>#N/A</v>
      </c>
      <c r="O50" s="176">
        <f>IF(ISNUMBER('実質公債費比率（分子）の構造'!O$53),'実質公債費比率（分子）の構造'!O$53,NA())</f>
        <v>433</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26957</v>
      </c>
      <c r="E56" s="175"/>
      <c r="F56" s="175"/>
      <c r="G56" s="175">
        <f>'将来負担比率（分子）の構造'!J$52</f>
        <v>28313</v>
      </c>
      <c r="H56" s="175"/>
      <c r="I56" s="175"/>
      <c r="J56" s="175">
        <f>'将来負担比率（分子）の構造'!K$52</f>
        <v>28154</v>
      </c>
      <c r="K56" s="175"/>
      <c r="L56" s="175"/>
      <c r="M56" s="175">
        <f>'将来負担比率（分子）の構造'!L$52</f>
        <v>27794</v>
      </c>
      <c r="N56" s="175"/>
      <c r="O56" s="175"/>
      <c r="P56" s="175">
        <f>'将来負担比率（分子）の構造'!M$52</f>
        <v>26881</v>
      </c>
    </row>
    <row r="57" spans="1:16" x14ac:dyDescent="0.15">
      <c r="A57" s="175" t="s">
        <v>42</v>
      </c>
      <c r="B57" s="175"/>
      <c r="C57" s="175"/>
      <c r="D57" s="175">
        <f>'将来負担比率（分子）の構造'!I$51</f>
        <v>4478</v>
      </c>
      <c r="E57" s="175"/>
      <c r="F57" s="175"/>
      <c r="G57" s="175">
        <f>'将来負担比率（分子）の構造'!J$51</f>
        <v>4274</v>
      </c>
      <c r="H57" s="175"/>
      <c r="I57" s="175"/>
      <c r="J57" s="175">
        <f>'将来負担比率（分子）の構造'!K$51</f>
        <v>4288</v>
      </c>
      <c r="K57" s="175"/>
      <c r="L57" s="175"/>
      <c r="M57" s="175">
        <f>'将来負担比率（分子）の構造'!L$51</f>
        <v>4046</v>
      </c>
      <c r="N57" s="175"/>
      <c r="O57" s="175"/>
      <c r="P57" s="175">
        <f>'将来負担比率（分子）の構造'!M$51</f>
        <v>4156</v>
      </c>
    </row>
    <row r="58" spans="1:16" x14ac:dyDescent="0.15">
      <c r="A58" s="175" t="s">
        <v>41</v>
      </c>
      <c r="B58" s="175"/>
      <c r="C58" s="175"/>
      <c r="D58" s="175">
        <f>'将来負担比率（分子）の構造'!I$50</f>
        <v>12310</v>
      </c>
      <c r="E58" s="175"/>
      <c r="F58" s="175"/>
      <c r="G58" s="175">
        <f>'将来負担比率（分子）の構造'!J$50</f>
        <v>11308</v>
      </c>
      <c r="H58" s="175"/>
      <c r="I58" s="175"/>
      <c r="J58" s="175">
        <f>'将来負担比率（分子）の構造'!K$50</f>
        <v>11612</v>
      </c>
      <c r="K58" s="175"/>
      <c r="L58" s="175"/>
      <c r="M58" s="175">
        <f>'将来負担比率（分子）の構造'!L$50</f>
        <v>15022</v>
      </c>
      <c r="N58" s="175"/>
      <c r="O58" s="175"/>
      <c r="P58" s="175">
        <f>'将来負担比率（分子）の構造'!M$50</f>
        <v>13384</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1035</v>
      </c>
      <c r="C61" s="175"/>
      <c r="D61" s="175"/>
      <c r="E61" s="175">
        <f>'将来負担比率（分子）の構造'!J$46</f>
        <v>1007</v>
      </c>
      <c r="F61" s="175"/>
      <c r="G61" s="175"/>
      <c r="H61" s="175">
        <f>'将来負担比率（分子）の構造'!K$46</f>
        <v>1213</v>
      </c>
      <c r="I61" s="175"/>
      <c r="J61" s="175"/>
      <c r="K61" s="175">
        <f>'将来負担比率（分子）の構造'!L$46</f>
        <v>988</v>
      </c>
      <c r="L61" s="175"/>
      <c r="M61" s="175"/>
      <c r="N61" s="175">
        <f>'将来負担比率（分子）の構造'!M$46</f>
        <v>893</v>
      </c>
      <c r="O61" s="175"/>
      <c r="P61" s="175"/>
    </row>
    <row r="62" spans="1:16" x14ac:dyDescent="0.15">
      <c r="A62" s="175" t="s">
        <v>35</v>
      </c>
      <c r="B62" s="175">
        <f>'将来負担比率（分子）の構造'!I$45</f>
        <v>2317</v>
      </c>
      <c r="C62" s="175"/>
      <c r="D62" s="175"/>
      <c r="E62" s="175">
        <f>'将来負担比率（分子）の構造'!J$45</f>
        <v>2448</v>
      </c>
      <c r="F62" s="175"/>
      <c r="G62" s="175"/>
      <c r="H62" s="175">
        <f>'将来負担比率（分子）の構造'!K$45</f>
        <v>2546</v>
      </c>
      <c r="I62" s="175"/>
      <c r="J62" s="175"/>
      <c r="K62" s="175">
        <f>'将来負担比率（分子）の構造'!L$45</f>
        <v>2638</v>
      </c>
      <c r="L62" s="175"/>
      <c r="M62" s="175"/>
      <c r="N62" s="175">
        <f>'将来負担比率（分子）の構造'!M$45</f>
        <v>2774</v>
      </c>
      <c r="O62" s="175"/>
      <c r="P62" s="175"/>
    </row>
    <row r="63" spans="1:16" x14ac:dyDescent="0.15">
      <c r="A63" s="175" t="s">
        <v>34</v>
      </c>
      <c r="B63" s="175">
        <f>'将来負担比率（分子）の構造'!I$44</f>
        <v>730</v>
      </c>
      <c r="C63" s="175"/>
      <c r="D63" s="175"/>
      <c r="E63" s="175">
        <f>'将来負担比率（分子）の構造'!J$44</f>
        <v>687</v>
      </c>
      <c r="F63" s="175"/>
      <c r="G63" s="175"/>
      <c r="H63" s="175">
        <f>'将来負担比率（分子）の構造'!K$44</f>
        <v>686</v>
      </c>
      <c r="I63" s="175"/>
      <c r="J63" s="175"/>
      <c r="K63" s="175">
        <f>'将来負担比率（分子）の構造'!L$44</f>
        <v>665</v>
      </c>
      <c r="L63" s="175"/>
      <c r="M63" s="175"/>
      <c r="N63" s="175">
        <f>'将来負担比率（分子）の構造'!M$44</f>
        <v>777</v>
      </c>
      <c r="O63" s="175"/>
      <c r="P63" s="175"/>
    </row>
    <row r="64" spans="1:16" x14ac:dyDescent="0.15">
      <c r="A64" s="175" t="s">
        <v>33</v>
      </c>
      <c r="B64" s="175">
        <f>'将来負担比率（分子）の構造'!I$43</f>
        <v>7402</v>
      </c>
      <c r="C64" s="175"/>
      <c r="D64" s="175"/>
      <c r="E64" s="175">
        <f>'将来負担比率（分子）の構造'!J$43</f>
        <v>7098</v>
      </c>
      <c r="F64" s="175"/>
      <c r="G64" s="175"/>
      <c r="H64" s="175">
        <f>'将来負担比率（分子）の構造'!K$43</f>
        <v>6633</v>
      </c>
      <c r="I64" s="175"/>
      <c r="J64" s="175"/>
      <c r="K64" s="175">
        <f>'将来負担比率（分子）の構造'!L$43</f>
        <v>5234</v>
      </c>
      <c r="L64" s="175"/>
      <c r="M64" s="175"/>
      <c r="N64" s="175">
        <f>'将来負担比率（分子）の構造'!M$43</f>
        <v>5566</v>
      </c>
      <c r="O64" s="175"/>
      <c r="P64" s="175"/>
    </row>
    <row r="65" spans="1:16" x14ac:dyDescent="0.15">
      <c r="A65" s="175" t="s">
        <v>32</v>
      </c>
      <c r="B65" s="175">
        <f>'将来負担比率（分子）の構造'!I$42</f>
        <v>565</v>
      </c>
      <c r="C65" s="175"/>
      <c r="D65" s="175"/>
      <c r="E65" s="175">
        <f>'将来負担比率（分子）の構造'!J$42</f>
        <v>574</v>
      </c>
      <c r="F65" s="175"/>
      <c r="G65" s="175"/>
      <c r="H65" s="175">
        <f>'将来負担比率（分子）の構造'!K$42</f>
        <v>583</v>
      </c>
      <c r="I65" s="175"/>
      <c r="J65" s="175"/>
      <c r="K65" s="175">
        <f>'将来負担比率（分子）の構造'!L$42</f>
        <v>898</v>
      </c>
      <c r="L65" s="175"/>
      <c r="M65" s="175"/>
      <c r="N65" s="175">
        <f>'将来負担比率（分子）の構造'!M$42</f>
        <v>794</v>
      </c>
      <c r="O65" s="175"/>
      <c r="P65" s="175"/>
    </row>
    <row r="66" spans="1:16" x14ac:dyDescent="0.15">
      <c r="A66" s="175" t="s">
        <v>31</v>
      </c>
      <c r="B66" s="175">
        <f>'将来負担比率（分子）の構造'!I$41</f>
        <v>27685</v>
      </c>
      <c r="C66" s="175"/>
      <c r="D66" s="175"/>
      <c r="E66" s="175">
        <f>'将来負担比率（分子）の構造'!J$41</f>
        <v>32119</v>
      </c>
      <c r="F66" s="175"/>
      <c r="G66" s="175"/>
      <c r="H66" s="175">
        <f>'将来負担比率（分子）の構造'!K$41</f>
        <v>33174</v>
      </c>
      <c r="I66" s="175"/>
      <c r="J66" s="175"/>
      <c r="K66" s="175">
        <f>'将来負担比率（分子）の構造'!L$41</f>
        <v>35538</v>
      </c>
      <c r="L66" s="175"/>
      <c r="M66" s="175"/>
      <c r="N66" s="175">
        <f>'将来負担比率（分子）の構造'!M$41</f>
        <v>35874</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40</v>
      </c>
      <c r="G67" s="175" t="e">
        <f>NA()</f>
        <v>#N/A</v>
      </c>
      <c r="H67" s="175" t="e">
        <f>NA()</f>
        <v>#N/A</v>
      </c>
      <c r="I67" s="175">
        <f>IF(ISNUMBER('将来負担比率（分子）の構造'!K$53), IF('将来負担比率（分子）の構造'!K$53 &lt; 0, 0, '将来負担比率（分子）の構造'!K$53), NA())</f>
        <v>780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2255</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2468</v>
      </c>
      <c r="C72" s="179">
        <f>基金残高に係る経年分析!G55</f>
        <v>2971</v>
      </c>
      <c r="D72" s="179">
        <f>基金残高に係る経年分析!H55</f>
        <v>2553</v>
      </c>
    </row>
    <row r="73" spans="1:16" x14ac:dyDescent="0.15">
      <c r="A73" s="178" t="s">
        <v>74</v>
      </c>
      <c r="B73" s="179">
        <f>基金残高に係る経年分析!F56</f>
        <v>1384</v>
      </c>
      <c r="C73" s="179">
        <f>基金残高に係る経年分析!G56</f>
        <v>1386</v>
      </c>
      <c r="D73" s="179">
        <f>基金残高に係る経年分析!H56</f>
        <v>1387</v>
      </c>
    </row>
    <row r="74" spans="1:16" x14ac:dyDescent="0.15">
      <c r="A74" s="178" t="s">
        <v>75</v>
      </c>
      <c r="B74" s="179">
        <f>基金残高に係る経年分析!F57</f>
        <v>6503</v>
      </c>
      <c r="C74" s="179">
        <f>基金残高に係る経年分析!G57</f>
        <v>9453</v>
      </c>
      <c r="D74" s="179">
        <f>基金残高に係る経年分析!H57</f>
        <v>8247</v>
      </c>
    </row>
  </sheetData>
  <sheetProtection algorithmName="SHA-512" hashValue="62k0Yxtz7/JKOZGBNdL6uWs+oPULwW05mZ9xda23kX1ytmhnnKPMgIB7HepRyzMghUyANJ8SN5YBO+t6pSookg==" saltValue="iU1mHVclMaedJo6rAe9aj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203</v>
      </c>
      <c r="DI1" s="639"/>
      <c r="DJ1" s="639"/>
      <c r="DK1" s="639"/>
      <c r="DL1" s="639"/>
      <c r="DM1" s="639"/>
      <c r="DN1" s="640"/>
      <c r="DO1" s="214"/>
      <c r="DP1" s="638" t="s">
        <v>204</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206</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207</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208</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209</v>
      </c>
      <c r="S4" s="642"/>
      <c r="T4" s="642"/>
      <c r="U4" s="642"/>
      <c r="V4" s="642"/>
      <c r="W4" s="642"/>
      <c r="X4" s="642"/>
      <c r="Y4" s="643"/>
      <c r="Z4" s="641" t="s">
        <v>210</v>
      </c>
      <c r="AA4" s="642"/>
      <c r="AB4" s="642"/>
      <c r="AC4" s="643"/>
      <c r="AD4" s="641" t="s">
        <v>211</v>
      </c>
      <c r="AE4" s="642"/>
      <c r="AF4" s="642"/>
      <c r="AG4" s="642"/>
      <c r="AH4" s="642"/>
      <c r="AI4" s="642"/>
      <c r="AJ4" s="642"/>
      <c r="AK4" s="643"/>
      <c r="AL4" s="641" t="s">
        <v>210</v>
      </c>
      <c r="AM4" s="642"/>
      <c r="AN4" s="642"/>
      <c r="AO4" s="643"/>
      <c r="AP4" s="644" t="s">
        <v>212</v>
      </c>
      <c r="AQ4" s="644"/>
      <c r="AR4" s="644"/>
      <c r="AS4" s="644"/>
      <c r="AT4" s="644"/>
      <c r="AU4" s="644"/>
      <c r="AV4" s="644"/>
      <c r="AW4" s="644"/>
      <c r="AX4" s="644"/>
      <c r="AY4" s="644"/>
      <c r="AZ4" s="644"/>
      <c r="BA4" s="644"/>
      <c r="BB4" s="644"/>
      <c r="BC4" s="644"/>
      <c r="BD4" s="644"/>
      <c r="BE4" s="644"/>
      <c r="BF4" s="644"/>
      <c r="BG4" s="644" t="s">
        <v>213</v>
      </c>
      <c r="BH4" s="644"/>
      <c r="BI4" s="644"/>
      <c r="BJ4" s="644"/>
      <c r="BK4" s="644"/>
      <c r="BL4" s="644"/>
      <c r="BM4" s="644"/>
      <c r="BN4" s="644"/>
      <c r="BO4" s="644" t="s">
        <v>210</v>
      </c>
      <c r="BP4" s="644"/>
      <c r="BQ4" s="644"/>
      <c r="BR4" s="644"/>
      <c r="BS4" s="644" t="s">
        <v>214</v>
      </c>
      <c r="BT4" s="644"/>
      <c r="BU4" s="644"/>
      <c r="BV4" s="644"/>
      <c r="BW4" s="644"/>
      <c r="BX4" s="644"/>
      <c r="BY4" s="644"/>
      <c r="BZ4" s="644"/>
      <c r="CA4" s="644"/>
      <c r="CB4" s="644"/>
      <c r="CD4" s="641" t="s">
        <v>215</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216</v>
      </c>
      <c r="C5" s="646"/>
      <c r="D5" s="646"/>
      <c r="E5" s="646"/>
      <c r="F5" s="646"/>
      <c r="G5" s="646"/>
      <c r="H5" s="646"/>
      <c r="I5" s="646"/>
      <c r="J5" s="646"/>
      <c r="K5" s="646"/>
      <c r="L5" s="646"/>
      <c r="M5" s="646"/>
      <c r="N5" s="646"/>
      <c r="O5" s="646"/>
      <c r="P5" s="646"/>
      <c r="Q5" s="647"/>
      <c r="R5" s="648">
        <v>14357046</v>
      </c>
      <c r="S5" s="649"/>
      <c r="T5" s="649"/>
      <c r="U5" s="649"/>
      <c r="V5" s="649"/>
      <c r="W5" s="649"/>
      <c r="X5" s="649"/>
      <c r="Y5" s="650"/>
      <c r="Z5" s="651">
        <v>37.700000000000003</v>
      </c>
      <c r="AA5" s="651"/>
      <c r="AB5" s="651"/>
      <c r="AC5" s="651"/>
      <c r="AD5" s="652">
        <v>13710375</v>
      </c>
      <c r="AE5" s="652"/>
      <c r="AF5" s="652"/>
      <c r="AG5" s="652"/>
      <c r="AH5" s="652"/>
      <c r="AI5" s="652"/>
      <c r="AJ5" s="652"/>
      <c r="AK5" s="652"/>
      <c r="AL5" s="653">
        <v>70.8</v>
      </c>
      <c r="AM5" s="654"/>
      <c r="AN5" s="654"/>
      <c r="AO5" s="655"/>
      <c r="AP5" s="645" t="s">
        <v>217</v>
      </c>
      <c r="AQ5" s="646"/>
      <c r="AR5" s="646"/>
      <c r="AS5" s="646"/>
      <c r="AT5" s="646"/>
      <c r="AU5" s="646"/>
      <c r="AV5" s="646"/>
      <c r="AW5" s="646"/>
      <c r="AX5" s="646"/>
      <c r="AY5" s="646"/>
      <c r="AZ5" s="646"/>
      <c r="BA5" s="646"/>
      <c r="BB5" s="646"/>
      <c r="BC5" s="646"/>
      <c r="BD5" s="646"/>
      <c r="BE5" s="646"/>
      <c r="BF5" s="647"/>
      <c r="BG5" s="659">
        <v>13696439</v>
      </c>
      <c r="BH5" s="660"/>
      <c r="BI5" s="660"/>
      <c r="BJ5" s="660"/>
      <c r="BK5" s="660"/>
      <c r="BL5" s="660"/>
      <c r="BM5" s="660"/>
      <c r="BN5" s="661"/>
      <c r="BO5" s="662">
        <v>95.4</v>
      </c>
      <c r="BP5" s="662"/>
      <c r="BQ5" s="662"/>
      <c r="BR5" s="662"/>
      <c r="BS5" s="663">
        <v>380251</v>
      </c>
      <c r="BT5" s="663"/>
      <c r="BU5" s="663"/>
      <c r="BV5" s="663"/>
      <c r="BW5" s="663"/>
      <c r="BX5" s="663"/>
      <c r="BY5" s="663"/>
      <c r="BZ5" s="663"/>
      <c r="CA5" s="663"/>
      <c r="CB5" s="667"/>
      <c r="CD5" s="641" t="s">
        <v>212</v>
      </c>
      <c r="CE5" s="642"/>
      <c r="CF5" s="642"/>
      <c r="CG5" s="642"/>
      <c r="CH5" s="642"/>
      <c r="CI5" s="642"/>
      <c r="CJ5" s="642"/>
      <c r="CK5" s="642"/>
      <c r="CL5" s="642"/>
      <c r="CM5" s="642"/>
      <c r="CN5" s="642"/>
      <c r="CO5" s="642"/>
      <c r="CP5" s="642"/>
      <c r="CQ5" s="643"/>
      <c r="CR5" s="641" t="s">
        <v>218</v>
      </c>
      <c r="CS5" s="642"/>
      <c r="CT5" s="642"/>
      <c r="CU5" s="642"/>
      <c r="CV5" s="642"/>
      <c r="CW5" s="642"/>
      <c r="CX5" s="642"/>
      <c r="CY5" s="643"/>
      <c r="CZ5" s="641" t="s">
        <v>210</v>
      </c>
      <c r="DA5" s="642"/>
      <c r="DB5" s="642"/>
      <c r="DC5" s="643"/>
      <c r="DD5" s="641" t="s">
        <v>219</v>
      </c>
      <c r="DE5" s="642"/>
      <c r="DF5" s="642"/>
      <c r="DG5" s="642"/>
      <c r="DH5" s="642"/>
      <c r="DI5" s="642"/>
      <c r="DJ5" s="642"/>
      <c r="DK5" s="642"/>
      <c r="DL5" s="642"/>
      <c r="DM5" s="642"/>
      <c r="DN5" s="642"/>
      <c r="DO5" s="642"/>
      <c r="DP5" s="643"/>
      <c r="DQ5" s="641" t="s">
        <v>220</v>
      </c>
      <c r="DR5" s="642"/>
      <c r="DS5" s="642"/>
      <c r="DT5" s="642"/>
      <c r="DU5" s="642"/>
      <c r="DV5" s="642"/>
      <c r="DW5" s="642"/>
      <c r="DX5" s="642"/>
      <c r="DY5" s="642"/>
      <c r="DZ5" s="642"/>
      <c r="EA5" s="642"/>
      <c r="EB5" s="642"/>
      <c r="EC5" s="643"/>
    </row>
    <row r="6" spans="2:143" ht="11.25" customHeight="1" x14ac:dyDescent="0.15">
      <c r="B6" s="656" t="s">
        <v>221</v>
      </c>
      <c r="C6" s="657"/>
      <c r="D6" s="657"/>
      <c r="E6" s="657"/>
      <c r="F6" s="657"/>
      <c r="G6" s="657"/>
      <c r="H6" s="657"/>
      <c r="I6" s="657"/>
      <c r="J6" s="657"/>
      <c r="K6" s="657"/>
      <c r="L6" s="657"/>
      <c r="M6" s="657"/>
      <c r="N6" s="657"/>
      <c r="O6" s="657"/>
      <c r="P6" s="657"/>
      <c r="Q6" s="658"/>
      <c r="R6" s="659">
        <v>211907</v>
      </c>
      <c r="S6" s="660"/>
      <c r="T6" s="660"/>
      <c r="U6" s="660"/>
      <c r="V6" s="660"/>
      <c r="W6" s="660"/>
      <c r="X6" s="660"/>
      <c r="Y6" s="661"/>
      <c r="Z6" s="662">
        <v>0.6</v>
      </c>
      <c r="AA6" s="662"/>
      <c r="AB6" s="662"/>
      <c r="AC6" s="662"/>
      <c r="AD6" s="663">
        <v>211907</v>
      </c>
      <c r="AE6" s="663"/>
      <c r="AF6" s="663"/>
      <c r="AG6" s="663"/>
      <c r="AH6" s="663"/>
      <c r="AI6" s="663"/>
      <c r="AJ6" s="663"/>
      <c r="AK6" s="663"/>
      <c r="AL6" s="664">
        <v>1.1000000000000001</v>
      </c>
      <c r="AM6" s="665"/>
      <c r="AN6" s="665"/>
      <c r="AO6" s="666"/>
      <c r="AP6" s="656" t="s">
        <v>222</v>
      </c>
      <c r="AQ6" s="657"/>
      <c r="AR6" s="657"/>
      <c r="AS6" s="657"/>
      <c r="AT6" s="657"/>
      <c r="AU6" s="657"/>
      <c r="AV6" s="657"/>
      <c r="AW6" s="657"/>
      <c r="AX6" s="657"/>
      <c r="AY6" s="657"/>
      <c r="AZ6" s="657"/>
      <c r="BA6" s="657"/>
      <c r="BB6" s="657"/>
      <c r="BC6" s="657"/>
      <c r="BD6" s="657"/>
      <c r="BE6" s="657"/>
      <c r="BF6" s="658"/>
      <c r="BG6" s="659">
        <v>13696439</v>
      </c>
      <c r="BH6" s="660"/>
      <c r="BI6" s="660"/>
      <c r="BJ6" s="660"/>
      <c r="BK6" s="660"/>
      <c r="BL6" s="660"/>
      <c r="BM6" s="660"/>
      <c r="BN6" s="661"/>
      <c r="BO6" s="662">
        <v>95.4</v>
      </c>
      <c r="BP6" s="662"/>
      <c r="BQ6" s="662"/>
      <c r="BR6" s="662"/>
      <c r="BS6" s="663">
        <v>380251</v>
      </c>
      <c r="BT6" s="663"/>
      <c r="BU6" s="663"/>
      <c r="BV6" s="663"/>
      <c r="BW6" s="663"/>
      <c r="BX6" s="663"/>
      <c r="BY6" s="663"/>
      <c r="BZ6" s="663"/>
      <c r="CA6" s="663"/>
      <c r="CB6" s="667"/>
      <c r="CD6" s="645" t="s">
        <v>223</v>
      </c>
      <c r="CE6" s="646"/>
      <c r="CF6" s="646"/>
      <c r="CG6" s="646"/>
      <c r="CH6" s="646"/>
      <c r="CI6" s="646"/>
      <c r="CJ6" s="646"/>
      <c r="CK6" s="646"/>
      <c r="CL6" s="646"/>
      <c r="CM6" s="646"/>
      <c r="CN6" s="646"/>
      <c r="CO6" s="646"/>
      <c r="CP6" s="646"/>
      <c r="CQ6" s="647"/>
      <c r="CR6" s="659">
        <v>230111</v>
      </c>
      <c r="CS6" s="660"/>
      <c r="CT6" s="660"/>
      <c r="CU6" s="660"/>
      <c r="CV6" s="660"/>
      <c r="CW6" s="660"/>
      <c r="CX6" s="660"/>
      <c r="CY6" s="661"/>
      <c r="CZ6" s="653">
        <v>0.6</v>
      </c>
      <c r="DA6" s="654"/>
      <c r="DB6" s="654"/>
      <c r="DC6" s="670"/>
      <c r="DD6" s="668" t="s">
        <v>122</v>
      </c>
      <c r="DE6" s="660"/>
      <c r="DF6" s="660"/>
      <c r="DG6" s="660"/>
      <c r="DH6" s="660"/>
      <c r="DI6" s="660"/>
      <c r="DJ6" s="660"/>
      <c r="DK6" s="660"/>
      <c r="DL6" s="660"/>
      <c r="DM6" s="660"/>
      <c r="DN6" s="660"/>
      <c r="DO6" s="660"/>
      <c r="DP6" s="661"/>
      <c r="DQ6" s="668">
        <v>230021</v>
      </c>
      <c r="DR6" s="660"/>
      <c r="DS6" s="660"/>
      <c r="DT6" s="660"/>
      <c r="DU6" s="660"/>
      <c r="DV6" s="660"/>
      <c r="DW6" s="660"/>
      <c r="DX6" s="660"/>
      <c r="DY6" s="660"/>
      <c r="DZ6" s="660"/>
      <c r="EA6" s="660"/>
      <c r="EB6" s="660"/>
      <c r="EC6" s="669"/>
    </row>
    <row r="7" spans="2:143" ht="11.25" customHeight="1" x14ac:dyDescent="0.15">
      <c r="B7" s="656" t="s">
        <v>224</v>
      </c>
      <c r="C7" s="657"/>
      <c r="D7" s="657"/>
      <c r="E7" s="657"/>
      <c r="F7" s="657"/>
      <c r="G7" s="657"/>
      <c r="H7" s="657"/>
      <c r="I7" s="657"/>
      <c r="J7" s="657"/>
      <c r="K7" s="657"/>
      <c r="L7" s="657"/>
      <c r="M7" s="657"/>
      <c r="N7" s="657"/>
      <c r="O7" s="657"/>
      <c r="P7" s="657"/>
      <c r="Q7" s="658"/>
      <c r="R7" s="659">
        <v>6228</v>
      </c>
      <c r="S7" s="660"/>
      <c r="T7" s="660"/>
      <c r="U7" s="660"/>
      <c r="V7" s="660"/>
      <c r="W7" s="660"/>
      <c r="X7" s="660"/>
      <c r="Y7" s="661"/>
      <c r="Z7" s="662">
        <v>0</v>
      </c>
      <c r="AA7" s="662"/>
      <c r="AB7" s="662"/>
      <c r="AC7" s="662"/>
      <c r="AD7" s="663">
        <v>6228</v>
      </c>
      <c r="AE7" s="663"/>
      <c r="AF7" s="663"/>
      <c r="AG7" s="663"/>
      <c r="AH7" s="663"/>
      <c r="AI7" s="663"/>
      <c r="AJ7" s="663"/>
      <c r="AK7" s="663"/>
      <c r="AL7" s="664">
        <v>0</v>
      </c>
      <c r="AM7" s="665"/>
      <c r="AN7" s="665"/>
      <c r="AO7" s="666"/>
      <c r="AP7" s="656" t="s">
        <v>225</v>
      </c>
      <c r="AQ7" s="657"/>
      <c r="AR7" s="657"/>
      <c r="AS7" s="657"/>
      <c r="AT7" s="657"/>
      <c r="AU7" s="657"/>
      <c r="AV7" s="657"/>
      <c r="AW7" s="657"/>
      <c r="AX7" s="657"/>
      <c r="AY7" s="657"/>
      <c r="AZ7" s="657"/>
      <c r="BA7" s="657"/>
      <c r="BB7" s="657"/>
      <c r="BC7" s="657"/>
      <c r="BD7" s="657"/>
      <c r="BE7" s="657"/>
      <c r="BF7" s="658"/>
      <c r="BG7" s="659">
        <v>6943438</v>
      </c>
      <c r="BH7" s="660"/>
      <c r="BI7" s="660"/>
      <c r="BJ7" s="660"/>
      <c r="BK7" s="660"/>
      <c r="BL7" s="660"/>
      <c r="BM7" s="660"/>
      <c r="BN7" s="661"/>
      <c r="BO7" s="662">
        <v>48.4</v>
      </c>
      <c r="BP7" s="662"/>
      <c r="BQ7" s="662"/>
      <c r="BR7" s="662"/>
      <c r="BS7" s="663">
        <v>380251</v>
      </c>
      <c r="BT7" s="663"/>
      <c r="BU7" s="663"/>
      <c r="BV7" s="663"/>
      <c r="BW7" s="663"/>
      <c r="BX7" s="663"/>
      <c r="BY7" s="663"/>
      <c r="BZ7" s="663"/>
      <c r="CA7" s="663"/>
      <c r="CB7" s="667"/>
      <c r="CD7" s="656" t="s">
        <v>226</v>
      </c>
      <c r="CE7" s="657"/>
      <c r="CF7" s="657"/>
      <c r="CG7" s="657"/>
      <c r="CH7" s="657"/>
      <c r="CI7" s="657"/>
      <c r="CJ7" s="657"/>
      <c r="CK7" s="657"/>
      <c r="CL7" s="657"/>
      <c r="CM7" s="657"/>
      <c r="CN7" s="657"/>
      <c r="CO7" s="657"/>
      <c r="CP7" s="657"/>
      <c r="CQ7" s="658"/>
      <c r="CR7" s="659">
        <v>6090949</v>
      </c>
      <c r="CS7" s="660"/>
      <c r="CT7" s="660"/>
      <c r="CU7" s="660"/>
      <c r="CV7" s="660"/>
      <c r="CW7" s="660"/>
      <c r="CX7" s="660"/>
      <c r="CY7" s="661"/>
      <c r="CZ7" s="662">
        <v>16.3</v>
      </c>
      <c r="DA7" s="662"/>
      <c r="DB7" s="662"/>
      <c r="DC7" s="662"/>
      <c r="DD7" s="668">
        <v>2150924</v>
      </c>
      <c r="DE7" s="660"/>
      <c r="DF7" s="660"/>
      <c r="DG7" s="660"/>
      <c r="DH7" s="660"/>
      <c r="DI7" s="660"/>
      <c r="DJ7" s="660"/>
      <c r="DK7" s="660"/>
      <c r="DL7" s="660"/>
      <c r="DM7" s="660"/>
      <c r="DN7" s="660"/>
      <c r="DO7" s="660"/>
      <c r="DP7" s="661"/>
      <c r="DQ7" s="668">
        <v>3151503</v>
      </c>
      <c r="DR7" s="660"/>
      <c r="DS7" s="660"/>
      <c r="DT7" s="660"/>
      <c r="DU7" s="660"/>
      <c r="DV7" s="660"/>
      <c r="DW7" s="660"/>
      <c r="DX7" s="660"/>
      <c r="DY7" s="660"/>
      <c r="DZ7" s="660"/>
      <c r="EA7" s="660"/>
      <c r="EB7" s="660"/>
      <c r="EC7" s="669"/>
    </row>
    <row r="8" spans="2:143" ht="11.25" customHeight="1" x14ac:dyDescent="0.15">
      <c r="B8" s="656" t="s">
        <v>227</v>
      </c>
      <c r="C8" s="657"/>
      <c r="D8" s="657"/>
      <c r="E8" s="657"/>
      <c r="F8" s="657"/>
      <c r="G8" s="657"/>
      <c r="H8" s="657"/>
      <c r="I8" s="657"/>
      <c r="J8" s="657"/>
      <c r="K8" s="657"/>
      <c r="L8" s="657"/>
      <c r="M8" s="657"/>
      <c r="N8" s="657"/>
      <c r="O8" s="657"/>
      <c r="P8" s="657"/>
      <c r="Q8" s="658"/>
      <c r="R8" s="659">
        <v>89290</v>
      </c>
      <c r="S8" s="660"/>
      <c r="T8" s="660"/>
      <c r="U8" s="660"/>
      <c r="V8" s="660"/>
      <c r="W8" s="660"/>
      <c r="X8" s="660"/>
      <c r="Y8" s="661"/>
      <c r="Z8" s="662">
        <v>0.2</v>
      </c>
      <c r="AA8" s="662"/>
      <c r="AB8" s="662"/>
      <c r="AC8" s="662"/>
      <c r="AD8" s="663">
        <v>89290</v>
      </c>
      <c r="AE8" s="663"/>
      <c r="AF8" s="663"/>
      <c r="AG8" s="663"/>
      <c r="AH8" s="663"/>
      <c r="AI8" s="663"/>
      <c r="AJ8" s="663"/>
      <c r="AK8" s="663"/>
      <c r="AL8" s="664">
        <v>0.5</v>
      </c>
      <c r="AM8" s="665"/>
      <c r="AN8" s="665"/>
      <c r="AO8" s="666"/>
      <c r="AP8" s="656" t="s">
        <v>228</v>
      </c>
      <c r="AQ8" s="657"/>
      <c r="AR8" s="657"/>
      <c r="AS8" s="657"/>
      <c r="AT8" s="657"/>
      <c r="AU8" s="657"/>
      <c r="AV8" s="657"/>
      <c r="AW8" s="657"/>
      <c r="AX8" s="657"/>
      <c r="AY8" s="657"/>
      <c r="AZ8" s="657"/>
      <c r="BA8" s="657"/>
      <c r="BB8" s="657"/>
      <c r="BC8" s="657"/>
      <c r="BD8" s="657"/>
      <c r="BE8" s="657"/>
      <c r="BF8" s="658"/>
      <c r="BG8" s="659">
        <v>157688</v>
      </c>
      <c r="BH8" s="660"/>
      <c r="BI8" s="660"/>
      <c r="BJ8" s="660"/>
      <c r="BK8" s="660"/>
      <c r="BL8" s="660"/>
      <c r="BM8" s="660"/>
      <c r="BN8" s="661"/>
      <c r="BO8" s="662">
        <v>1.1000000000000001</v>
      </c>
      <c r="BP8" s="662"/>
      <c r="BQ8" s="662"/>
      <c r="BR8" s="662"/>
      <c r="BS8" s="663" t="s">
        <v>122</v>
      </c>
      <c r="BT8" s="663"/>
      <c r="BU8" s="663"/>
      <c r="BV8" s="663"/>
      <c r="BW8" s="663"/>
      <c r="BX8" s="663"/>
      <c r="BY8" s="663"/>
      <c r="BZ8" s="663"/>
      <c r="CA8" s="663"/>
      <c r="CB8" s="667"/>
      <c r="CD8" s="656" t="s">
        <v>229</v>
      </c>
      <c r="CE8" s="657"/>
      <c r="CF8" s="657"/>
      <c r="CG8" s="657"/>
      <c r="CH8" s="657"/>
      <c r="CI8" s="657"/>
      <c r="CJ8" s="657"/>
      <c r="CK8" s="657"/>
      <c r="CL8" s="657"/>
      <c r="CM8" s="657"/>
      <c r="CN8" s="657"/>
      <c r="CO8" s="657"/>
      <c r="CP8" s="657"/>
      <c r="CQ8" s="658"/>
      <c r="CR8" s="659">
        <v>13948750</v>
      </c>
      <c r="CS8" s="660"/>
      <c r="CT8" s="660"/>
      <c r="CU8" s="660"/>
      <c r="CV8" s="660"/>
      <c r="CW8" s="660"/>
      <c r="CX8" s="660"/>
      <c r="CY8" s="661"/>
      <c r="CZ8" s="662">
        <v>37.4</v>
      </c>
      <c r="DA8" s="662"/>
      <c r="DB8" s="662"/>
      <c r="DC8" s="662"/>
      <c r="DD8" s="668">
        <v>220125</v>
      </c>
      <c r="DE8" s="660"/>
      <c r="DF8" s="660"/>
      <c r="DG8" s="660"/>
      <c r="DH8" s="660"/>
      <c r="DI8" s="660"/>
      <c r="DJ8" s="660"/>
      <c r="DK8" s="660"/>
      <c r="DL8" s="660"/>
      <c r="DM8" s="660"/>
      <c r="DN8" s="660"/>
      <c r="DO8" s="660"/>
      <c r="DP8" s="661"/>
      <c r="DQ8" s="668">
        <v>7233837</v>
      </c>
      <c r="DR8" s="660"/>
      <c r="DS8" s="660"/>
      <c r="DT8" s="660"/>
      <c r="DU8" s="660"/>
      <c r="DV8" s="660"/>
      <c r="DW8" s="660"/>
      <c r="DX8" s="660"/>
      <c r="DY8" s="660"/>
      <c r="DZ8" s="660"/>
      <c r="EA8" s="660"/>
      <c r="EB8" s="660"/>
      <c r="EC8" s="669"/>
    </row>
    <row r="9" spans="2:143" ht="11.25" customHeight="1" x14ac:dyDescent="0.15">
      <c r="B9" s="656" t="s">
        <v>230</v>
      </c>
      <c r="C9" s="657"/>
      <c r="D9" s="657"/>
      <c r="E9" s="657"/>
      <c r="F9" s="657"/>
      <c r="G9" s="657"/>
      <c r="H9" s="657"/>
      <c r="I9" s="657"/>
      <c r="J9" s="657"/>
      <c r="K9" s="657"/>
      <c r="L9" s="657"/>
      <c r="M9" s="657"/>
      <c r="N9" s="657"/>
      <c r="O9" s="657"/>
      <c r="P9" s="657"/>
      <c r="Q9" s="658"/>
      <c r="R9" s="659">
        <v>98384</v>
      </c>
      <c r="S9" s="660"/>
      <c r="T9" s="660"/>
      <c r="U9" s="660"/>
      <c r="V9" s="660"/>
      <c r="W9" s="660"/>
      <c r="X9" s="660"/>
      <c r="Y9" s="661"/>
      <c r="Z9" s="662">
        <v>0.3</v>
      </c>
      <c r="AA9" s="662"/>
      <c r="AB9" s="662"/>
      <c r="AC9" s="662"/>
      <c r="AD9" s="663">
        <v>98384</v>
      </c>
      <c r="AE9" s="663"/>
      <c r="AF9" s="663"/>
      <c r="AG9" s="663"/>
      <c r="AH9" s="663"/>
      <c r="AI9" s="663"/>
      <c r="AJ9" s="663"/>
      <c r="AK9" s="663"/>
      <c r="AL9" s="664">
        <v>0.5</v>
      </c>
      <c r="AM9" s="665"/>
      <c r="AN9" s="665"/>
      <c r="AO9" s="666"/>
      <c r="AP9" s="656" t="s">
        <v>231</v>
      </c>
      <c r="AQ9" s="657"/>
      <c r="AR9" s="657"/>
      <c r="AS9" s="657"/>
      <c r="AT9" s="657"/>
      <c r="AU9" s="657"/>
      <c r="AV9" s="657"/>
      <c r="AW9" s="657"/>
      <c r="AX9" s="657"/>
      <c r="AY9" s="657"/>
      <c r="AZ9" s="657"/>
      <c r="BA9" s="657"/>
      <c r="BB9" s="657"/>
      <c r="BC9" s="657"/>
      <c r="BD9" s="657"/>
      <c r="BE9" s="657"/>
      <c r="BF9" s="658"/>
      <c r="BG9" s="659">
        <v>5220848</v>
      </c>
      <c r="BH9" s="660"/>
      <c r="BI9" s="660"/>
      <c r="BJ9" s="660"/>
      <c r="BK9" s="660"/>
      <c r="BL9" s="660"/>
      <c r="BM9" s="660"/>
      <c r="BN9" s="661"/>
      <c r="BO9" s="662">
        <v>36.4</v>
      </c>
      <c r="BP9" s="662"/>
      <c r="BQ9" s="662"/>
      <c r="BR9" s="662"/>
      <c r="BS9" s="663" t="s">
        <v>122</v>
      </c>
      <c r="BT9" s="663"/>
      <c r="BU9" s="663"/>
      <c r="BV9" s="663"/>
      <c r="BW9" s="663"/>
      <c r="BX9" s="663"/>
      <c r="BY9" s="663"/>
      <c r="BZ9" s="663"/>
      <c r="CA9" s="663"/>
      <c r="CB9" s="667"/>
      <c r="CD9" s="656" t="s">
        <v>232</v>
      </c>
      <c r="CE9" s="657"/>
      <c r="CF9" s="657"/>
      <c r="CG9" s="657"/>
      <c r="CH9" s="657"/>
      <c r="CI9" s="657"/>
      <c r="CJ9" s="657"/>
      <c r="CK9" s="657"/>
      <c r="CL9" s="657"/>
      <c r="CM9" s="657"/>
      <c r="CN9" s="657"/>
      <c r="CO9" s="657"/>
      <c r="CP9" s="657"/>
      <c r="CQ9" s="658"/>
      <c r="CR9" s="659">
        <v>3533403</v>
      </c>
      <c r="CS9" s="660"/>
      <c r="CT9" s="660"/>
      <c r="CU9" s="660"/>
      <c r="CV9" s="660"/>
      <c r="CW9" s="660"/>
      <c r="CX9" s="660"/>
      <c r="CY9" s="661"/>
      <c r="CZ9" s="662">
        <v>9.5</v>
      </c>
      <c r="DA9" s="662"/>
      <c r="DB9" s="662"/>
      <c r="DC9" s="662"/>
      <c r="DD9" s="668">
        <v>468244</v>
      </c>
      <c r="DE9" s="660"/>
      <c r="DF9" s="660"/>
      <c r="DG9" s="660"/>
      <c r="DH9" s="660"/>
      <c r="DI9" s="660"/>
      <c r="DJ9" s="660"/>
      <c r="DK9" s="660"/>
      <c r="DL9" s="660"/>
      <c r="DM9" s="660"/>
      <c r="DN9" s="660"/>
      <c r="DO9" s="660"/>
      <c r="DP9" s="661"/>
      <c r="DQ9" s="668">
        <v>2498106</v>
      </c>
      <c r="DR9" s="660"/>
      <c r="DS9" s="660"/>
      <c r="DT9" s="660"/>
      <c r="DU9" s="660"/>
      <c r="DV9" s="660"/>
      <c r="DW9" s="660"/>
      <c r="DX9" s="660"/>
      <c r="DY9" s="660"/>
      <c r="DZ9" s="660"/>
      <c r="EA9" s="660"/>
      <c r="EB9" s="660"/>
      <c r="EC9" s="669"/>
    </row>
    <row r="10" spans="2:143" ht="11.25" customHeight="1" x14ac:dyDescent="0.15">
      <c r="B10" s="656" t="s">
        <v>233</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234</v>
      </c>
      <c r="AQ10" s="657"/>
      <c r="AR10" s="657"/>
      <c r="AS10" s="657"/>
      <c r="AT10" s="657"/>
      <c r="AU10" s="657"/>
      <c r="AV10" s="657"/>
      <c r="AW10" s="657"/>
      <c r="AX10" s="657"/>
      <c r="AY10" s="657"/>
      <c r="AZ10" s="657"/>
      <c r="BA10" s="657"/>
      <c r="BB10" s="657"/>
      <c r="BC10" s="657"/>
      <c r="BD10" s="657"/>
      <c r="BE10" s="657"/>
      <c r="BF10" s="658"/>
      <c r="BG10" s="659">
        <v>227607</v>
      </c>
      <c r="BH10" s="660"/>
      <c r="BI10" s="660"/>
      <c r="BJ10" s="660"/>
      <c r="BK10" s="660"/>
      <c r="BL10" s="660"/>
      <c r="BM10" s="660"/>
      <c r="BN10" s="661"/>
      <c r="BO10" s="662">
        <v>1.6</v>
      </c>
      <c r="BP10" s="662"/>
      <c r="BQ10" s="662"/>
      <c r="BR10" s="662"/>
      <c r="BS10" s="663" t="s">
        <v>122</v>
      </c>
      <c r="BT10" s="663"/>
      <c r="BU10" s="663"/>
      <c r="BV10" s="663"/>
      <c r="BW10" s="663"/>
      <c r="BX10" s="663"/>
      <c r="BY10" s="663"/>
      <c r="BZ10" s="663"/>
      <c r="CA10" s="663"/>
      <c r="CB10" s="667"/>
      <c r="CD10" s="656" t="s">
        <v>235</v>
      </c>
      <c r="CE10" s="657"/>
      <c r="CF10" s="657"/>
      <c r="CG10" s="657"/>
      <c r="CH10" s="657"/>
      <c r="CI10" s="657"/>
      <c r="CJ10" s="657"/>
      <c r="CK10" s="657"/>
      <c r="CL10" s="657"/>
      <c r="CM10" s="657"/>
      <c r="CN10" s="657"/>
      <c r="CO10" s="657"/>
      <c r="CP10" s="657"/>
      <c r="CQ10" s="658"/>
      <c r="CR10" s="659">
        <v>322615</v>
      </c>
      <c r="CS10" s="660"/>
      <c r="CT10" s="660"/>
      <c r="CU10" s="660"/>
      <c r="CV10" s="660"/>
      <c r="CW10" s="660"/>
      <c r="CX10" s="660"/>
      <c r="CY10" s="661"/>
      <c r="CZ10" s="662">
        <v>0.9</v>
      </c>
      <c r="DA10" s="662"/>
      <c r="DB10" s="662"/>
      <c r="DC10" s="662"/>
      <c r="DD10" s="668">
        <v>40500</v>
      </c>
      <c r="DE10" s="660"/>
      <c r="DF10" s="660"/>
      <c r="DG10" s="660"/>
      <c r="DH10" s="660"/>
      <c r="DI10" s="660"/>
      <c r="DJ10" s="660"/>
      <c r="DK10" s="660"/>
      <c r="DL10" s="660"/>
      <c r="DM10" s="660"/>
      <c r="DN10" s="660"/>
      <c r="DO10" s="660"/>
      <c r="DP10" s="661"/>
      <c r="DQ10" s="668">
        <v>46314</v>
      </c>
      <c r="DR10" s="660"/>
      <c r="DS10" s="660"/>
      <c r="DT10" s="660"/>
      <c r="DU10" s="660"/>
      <c r="DV10" s="660"/>
      <c r="DW10" s="660"/>
      <c r="DX10" s="660"/>
      <c r="DY10" s="660"/>
      <c r="DZ10" s="660"/>
      <c r="EA10" s="660"/>
      <c r="EB10" s="660"/>
      <c r="EC10" s="669"/>
    </row>
    <row r="11" spans="2:143" ht="11.25" customHeight="1" x14ac:dyDescent="0.15">
      <c r="B11" s="656" t="s">
        <v>236</v>
      </c>
      <c r="C11" s="657"/>
      <c r="D11" s="657"/>
      <c r="E11" s="657"/>
      <c r="F11" s="657"/>
      <c r="G11" s="657"/>
      <c r="H11" s="657"/>
      <c r="I11" s="657"/>
      <c r="J11" s="657"/>
      <c r="K11" s="657"/>
      <c r="L11" s="657"/>
      <c r="M11" s="657"/>
      <c r="N11" s="657"/>
      <c r="O11" s="657"/>
      <c r="P11" s="657"/>
      <c r="Q11" s="658"/>
      <c r="R11" s="659">
        <v>1883679</v>
      </c>
      <c r="S11" s="660"/>
      <c r="T11" s="660"/>
      <c r="U11" s="660"/>
      <c r="V11" s="660"/>
      <c r="W11" s="660"/>
      <c r="X11" s="660"/>
      <c r="Y11" s="661"/>
      <c r="Z11" s="664">
        <v>4.9000000000000004</v>
      </c>
      <c r="AA11" s="665"/>
      <c r="AB11" s="665"/>
      <c r="AC11" s="671"/>
      <c r="AD11" s="668">
        <v>1883679</v>
      </c>
      <c r="AE11" s="660"/>
      <c r="AF11" s="660"/>
      <c r="AG11" s="660"/>
      <c r="AH11" s="660"/>
      <c r="AI11" s="660"/>
      <c r="AJ11" s="660"/>
      <c r="AK11" s="661"/>
      <c r="AL11" s="664">
        <v>9.6999999999999993</v>
      </c>
      <c r="AM11" s="665"/>
      <c r="AN11" s="665"/>
      <c r="AO11" s="666"/>
      <c r="AP11" s="656" t="s">
        <v>237</v>
      </c>
      <c r="AQ11" s="657"/>
      <c r="AR11" s="657"/>
      <c r="AS11" s="657"/>
      <c r="AT11" s="657"/>
      <c r="AU11" s="657"/>
      <c r="AV11" s="657"/>
      <c r="AW11" s="657"/>
      <c r="AX11" s="657"/>
      <c r="AY11" s="657"/>
      <c r="AZ11" s="657"/>
      <c r="BA11" s="657"/>
      <c r="BB11" s="657"/>
      <c r="BC11" s="657"/>
      <c r="BD11" s="657"/>
      <c r="BE11" s="657"/>
      <c r="BF11" s="658"/>
      <c r="BG11" s="659">
        <v>1337295</v>
      </c>
      <c r="BH11" s="660"/>
      <c r="BI11" s="660"/>
      <c r="BJ11" s="660"/>
      <c r="BK11" s="660"/>
      <c r="BL11" s="660"/>
      <c r="BM11" s="660"/>
      <c r="BN11" s="661"/>
      <c r="BO11" s="662">
        <v>9.3000000000000007</v>
      </c>
      <c r="BP11" s="662"/>
      <c r="BQ11" s="662"/>
      <c r="BR11" s="662"/>
      <c r="BS11" s="663">
        <v>380251</v>
      </c>
      <c r="BT11" s="663"/>
      <c r="BU11" s="663"/>
      <c r="BV11" s="663"/>
      <c r="BW11" s="663"/>
      <c r="BX11" s="663"/>
      <c r="BY11" s="663"/>
      <c r="BZ11" s="663"/>
      <c r="CA11" s="663"/>
      <c r="CB11" s="667"/>
      <c r="CD11" s="656" t="s">
        <v>238</v>
      </c>
      <c r="CE11" s="657"/>
      <c r="CF11" s="657"/>
      <c r="CG11" s="657"/>
      <c r="CH11" s="657"/>
      <c r="CI11" s="657"/>
      <c r="CJ11" s="657"/>
      <c r="CK11" s="657"/>
      <c r="CL11" s="657"/>
      <c r="CM11" s="657"/>
      <c r="CN11" s="657"/>
      <c r="CO11" s="657"/>
      <c r="CP11" s="657"/>
      <c r="CQ11" s="658"/>
      <c r="CR11" s="659">
        <v>469538</v>
      </c>
      <c r="CS11" s="660"/>
      <c r="CT11" s="660"/>
      <c r="CU11" s="660"/>
      <c r="CV11" s="660"/>
      <c r="CW11" s="660"/>
      <c r="CX11" s="660"/>
      <c r="CY11" s="661"/>
      <c r="CZ11" s="662">
        <v>1.3</v>
      </c>
      <c r="DA11" s="662"/>
      <c r="DB11" s="662"/>
      <c r="DC11" s="662"/>
      <c r="DD11" s="668">
        <v>116820</v>
      </c>
      <c r="DE11" s="660"/>
      <c r="DF11" s="660"/>
      <c r="DG11" s="660"/>
      <c r="DH11" s="660"/>
      <c r="DI11" s="660"/>
      <c r="DJ11" s="660"/>
      <c r="DK11" s="660"/>
      <c r="DL11" s="660"/>
      <c r="DM11" s="660"/>
      <c r="DN11" s="660"/>
      <c r="DO11" s="660"/>
      <c r="DP11" s="661"/>
      <c r="DQ11" s="668">
        <v>261573</v>
      </c>
      <c r="DR11" s="660"/>
      <c r="DS11" s="660"/>
      <c r="DT11" s="660"/>
      <c r="DU11" s="660"/>
      <c r="DV11" s="660"/>
      <c r="DW11" s="660"/>
      <c r="DX11" s="660"/>
      <c r="DY11" s="660"/>
      <c r="DZ11" s="660"/>
      <c r="EA11" s="660"/>
      <c r="EB11" s="660"/>
      <c r="EC11" s="669"/>
    </row>
    <row r="12" spans="2:143" ht="11.25" customHeight="1" x14ac:dyDescent="0.15">
      <c r="B12" s="656" t="s">
        <v>239</v>
      </c>
      <c r="C12" s="657"/>
      <c r="D12" s="657"/>
      <c r="E12" s="657"/>
      <c r="F12" s="657"/>
      <c r="G12" s="657"/>
      <c r="H12" s="657"/>
      <c r="I12" s="657"/>
      <c r="J12" s="657"/>
      <c r="K12" s="657"/>
      <c r="L12" s="657"/>
      <c r="M12" s="657"/>
      <c r="N12" s="657"/>
      <c r="O12" s="657"/>
      <c r="P12" s="657"/>
      <c r="Q12" s="658"/>
      <c r="R12" s="659">
        <v>12622</v>
      </c>
      <c r="S12" s="660"/>
      <c r="T12" s="660"/>
      <c r="U12" s="660"/>
      <c r="V12" s="660"/>
      <c r="W12" s="660"/>
      <c r="X12" s="660"/>
      <c r="Y12" s="661"/>
      <c r="Z12" s="662">
        <v>0</v>
      </c>
      <c r="AA12" s="662"/>
      <c r="AB12" s="662"/>
      <c r="AC12" s="662"/>
      <c r="AD12" s="663">
        <v>12622</v>
      </c>
      <c r="AE12" s="663"/>
      <c r="AF12" s="663"/>
      <c r="AG12" s="663"/>
      <c r="AH12" s="663"/>
      <c r="AI12" s="663"/>
      <c r="AJ12" s="663"/>
      <c r="AK12" s="663"/>
      <c r="AL12" s="664">
        <v>0.1</v>
      </c>
      <c r="AM12" s="665"/>
      <c r="AN12" s="665"/>
      <c r="AO12" s="666"/>
      <c r="AP12" s="656" t="s">
        <v>240</v>
      </c>
      <c r="AQ12" s="657"/>
      <c r="AR12" s="657"/>
      <c r="AS12" s="657"/>
      <c r="AT12" s="657"/>
      <c r="AU12" s="657"/>
      <c r="AV12" s="657"/>
      <c r="AW12" s="657"/>
      <c r="AX12" s="657"/>
      <c r="AY12" s="657"/>
      <c r="AZ12" s="657"/>
      <c r="BA12" s="657"/>
      <c r="BB12" s="657"/>
      <c r="BC12" s="657"/>
      <c r="BD12" s="657"/>
      <c r="BE12" s="657"/>
      <c r="BF12" s="658"/>
      <c r="BG12" s="659">
        <v>6047004</v>
      </c>
      <c r="BH12" s="660"/>
      <c r="BI12" s="660"/>
      <c r="BJ12" s="660"/>
      <c r="BK12" s="660"/>
      <c r="BL12" s="660"/>
      <c r="BM12" s="660"/>
      <c r="BN12" s="661"/>
      <c r="BO12" s="662">
        <v>42.1</v>
      </c>
      <c r="BP12" s="662"/>
      <c r="BQ12" s="662"/>
      <c r="BR12" s="662"/>
      <c r="BS12" s="663" t="s">
        <v>122</v>
      </c>
      <c r="BT12" s="663"/>
      <c r="BU12" s="663"/>
      <c r="BV12" s="663"/>
      <c r="BW12" s="663"/>
      <c r="BX12" s="663"/>
      <c r="BY12" s="663"/>
      <c r="BZ12" s="663"/>
      <c r="CA12" s="663"/>
      <c r="CB12" s="667"/>
      <c r="CD12" s="656" t="s">
        <v>241</v>
      </c>
      <c r="CE12" s="657"/>
      <c r="CF12" s="657"/>
      <c r="CG12" s="657"/>
      <c r="CH12" s="657"/>
      <c r="CI12" s="657"/>
      <c r="CJ12" s="657"/>
      <c r="CK12" s="657"/>
      <c r="CL12" s="657"/>
      <c r="CM12" s="657"/>
      <c r="CN12" s="657"/>
      <c r="CO12" s="657"/>
      <c r="CP12" s="657"/>
      <c r="CQ12" s="658"/>
      <c r="CR12" s="659">
        <v>1187114</v>
      </c>
      <c r="CS12" s="660"/>
      <c r="CT12" s="660"/>
      <c r="CU12" s="660"/>
      <c r="CV12" s="660"/>
      <c r="CW12" s="660"/>
      <c r="CX12" s="660"/>
      <c r="CY12" s="661"/>
      <c r="CZ12" s="662">
        <v>3.2</v>
      </c>
      <c r="DA12" s="662"/>
      <c r="DB12" s="662"/>
      <c r="DC12" s="662"/>
      <c r="DD12" s="668">
        <v>839270</v>
      </c>
      <c r="DE12" s="660"/>
      <c r="DF12" s="660"/>
      <c r="DG12" s="660"/>
      <c r="DH12" s="660"/>
      <c r="DI12" s="660"/>
      <c r="DJ12" s="660"/>
      <c r="DK12" s="660"/>
      <c r="DL12" s="660"/>
      <c r="DM12" s="660"/>
      <c r="DN12" s="660"/>
      <c r="DO12" s="660"/>
      <c r="DP12" s="661"/>
      <c r="DQ12" s="668">
        <v>739704</v>
      </c>
      <c r="DR12" s="660"/>
      <c r="DS12" s="660"/>
      <c r="DT12" s="660"/>
      <c r="DU12" s="660"/>
      <c r="DV12" s="660"/>
      <c r="DW12" s="660"/>
      <c r="DX12" s="660"/>
      <c r="DY12" s="660"/>
      <c r="DZ12" s="660"/>
      <c r="EA12" s="660"/>
      <c r="EB12" s="660"/>
      <c r="EC12" s="669"/>
    </row>
    <row r="13" spans="2:143" ht="11.25" customHeight="1" x14ac:dyDescent="0.15">
      <c r="B13" s="656" t="s">
        <v>242</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243</v>
      </c>
      <c r="AQ13" s="657"/>
      <c r="AR13" s="657"/>
      <c r="AS13" s="657"/>
      <c r="AT13" s="657"/>
      <c r="AU13" s="657"/>
      <c r="AV13" s="657"/>
      <c r="AW13" s="657"/>
      <c r="AX13" s="657"/>
      <c r="AY13" s="657"/>
      <c r="AZ13" s="657"/>
      <c r="BA13" s="657"/>
      <c r="BB13" s="657"/>
      <c r="BC13" s="657"/>
      <c r="BD13" s="657"/>
      <c r="BE13" s="657"/>
      <c r="BF13" s="658"/>
      <c r="BG13" s="659">
        <v>6039325</v>
      </c>
      <c r="BH13" s="660"/>
      <c r="BI13" s="660"/>
      <c r="BJ13" s="660"/>
      <c r="BK13" s="660"/>
      <c r="BL13" s="660"/>
      <c r="BM13" s="660"/>
      <c r="BN13" s="661"/>
      <c r="BO13" s="662">
        <v>42.1</v>
      </c>
      <c r="BP13" s="662"/>
      <c r="BQ13" s="662"/>
      <c r="BR13" s="662"/>
      <c r="BS13" s="663" t="s">
        <v>122</v>
      </c>
      <c r="BT13" s="663"/>
      <c r="BU13" s="663"/>
      <c r="BV13" s="663"/>
      <c r="BW13" s="663"/>
      <c r="BX13" s="663"/>
      <c r="BY13" s="663"/>
      <c r="BZ13" s="663"/>
      <c r="CA13" s="663"/>
      <c r="CB13" s="667"/>
      <c r="CD13" s="656" t="s">
        <v>244</v>
      </c>
      <c r="CE13" s="657"/>
      <c r="CF13" s="657"/>
      <c r="CG13" s="657"/>
      <c r="CH13" s="657"/>
      <c r="CI13" s="657"/>
      <c r="CJ13" s="657"/>
      <c r="CK13" s="657"/>
      <c r="CL13" s="657"/>
      <c r="CM13" s="657"/>
      <c r="CN13" s="657"/>
      <c r="CO13" s="657"/>
      <c r="CP13" s="657"/>
      <c r="CQ13" s="658"/>
      <c r="CR13" s="659">
        <v>3129565</v>
      </c>
      <c r="CS13" s="660"/>
      <c r="CT13" s="660"/>
      <c r="CU13" s="660"/>
      <c r="CV13" s="660"/>
      <c r="CW13" s="660"/>
      <c r="CX13" s="660"/>
      <c r="CY13" s="661"/>
      <c r="CZ13" s="662">
        <v>8.4</v>
      </c>
      <c r="DA13" s="662"/>
      <c r="DB13" s="662"/>
      <c r="DC13" s="662"/>
      <c r="DD13" s="668">
        <v>1959351</v>
      </c>
      <c r="DE13" s="660"/>
      <c r="DF13" s="660"/>
      <c r="DG13" s="660"/>
      <c r="DH13" s="660"/>
      <c r="DI13" s="660"/>
      <c r="DJ13" s="660"/>
      <c r="DK13" s="660"/>
      <c r="DL13" s="660"/>
      <c r="DM13" s="660"/>
      <c r="DN13" s="660"/>
      <c r="DO13" s="660"/>
      <c r="DP13" s="661"/>
      <c r="DQ13" s="668">
        <v>1440302</v>
      </c>
      <c r="DR13" s="660"/>
      <c r="DS13" s="660"/>
      <c r="DT13" s="660"/>
      <c r="DU13" s="660"/>
      <c r="DV13" s="660"/>
      <c r="DW13" s="660"/>
      <c r="DX13" s="660"/>
      <c r="DY13" s="660"/>
      <c r="DZ13" s="660"/>
      <c r="EA13" s="660"/>
      <c r="EB13" s="660"/>
      <c r="EC13" s="669"/>
    </row>
    <row r="14" spans="2:143" ht="11.25" customHeight="1" x14ac:dyDescent="0.15">
      <c r="B14" s="656" t="s">
        <v>245</v>
      </c>
      <c r="C14" s="657"/>
      <c r="D14" s="657"/>
      <c r="E14" s="657"/>
      <c r="F14" s="657"/>
      <c r="G14" s="657"/>
      <c r="H14" s="657"/>
      <c r="I14" s="657"/>
      <c r="J14" s="657"/>
      <c r="K14" s="657"/>
      <c r="L14" s="657"/>
      <c r="M14" s="657"/>
      <c r="N14" s="657"/>
      <c r="O14" s="657"/>
      <c r="P14" s="657"/>
      <c r="Q14" s="658"/>
      <c r="R14" s="659">
        <v>3179</v>
      </c>
      <c r="S14" s="660"/>
      <c r="T14" s="660"/>
      <c r="U14" s="660"/>
      <c r="V14" s="660"/>
      <c r="W14" s="660"/>
      <c r="X14" s="660"/>
      <c r="Y14" s="661"/>
      <c r="Z14" s="662">
        <v>0</v>
      </c>
      <c r="AA14" s="662"/>
      <c r="AB14" s="662"/>
      <c r="AC14" s="662"/>
      <c r="AD14" s="663">
        <v>3179</v>
      </c>
      <c r="AE14" s="663"/>
      <c r="AF14" s="663"/>
      <c r="AG14" s="663"/>
      <c r="AH14" s="663"/>
      <c r="AI14" s="663"/>
      <c r="AJ14" s="663"/>
      <c r="AK14" s="663"/>
      <c r="AL14" s="664">
        <v>0</v>
      </c>
      <c r="AM14" s="665"/>
      <c r="AN14" s="665"/>
      <c r="AO14" s="666"/>
      <c r="AP14" s="656" t="s">
        <v>246</v>
      </c>
      <c r="AQ14" s="657"/>
      <c r="AR14" s="657"/>
      <c r="AS14" s="657"/>
      <c r="AT14" s="657"/>
      <c r="AU14" s="657"/>
      <c r="AV14" s="657"/>
      <c r="AW14" s="657"/>
      <c r="AX14" s="657"/>
      <c r="AY14" s="657"/>
      <c r="AZ14" s="657"/>
      <c r="BA14" s="657"/>
      <c r="BB14" s="657"/>
      <c r="BC14" s="657"/>
      <c r="BD14" s="657"/>
      <c r="BE14" s="657"/>
      <c r="BF14" s="658"/>
      <c r="BG14" s="659">
        <v>250062</v>
      </c>
      <c r="BH14" s="660"/>
      <c r="BI14" s="660"/>
      <c r="BJ14" s="660"/>
      <c r="BK14" s="660"/>
      <c r="BL14" s="660"/>
      <c r="BM14" s="660"/>
      <c r="BN14" s="661"/>
      <c r="BO14" s="662">
        <v>1.7</v>
      </c>
      <c r="BP14" s="662"/>
      <c r="BQ14" s="662"/>
      <c r="BR14" s="662"/>
      <c r="BS14" s="663" t="s">
        <v>122</v>
      </c>
      <c r="BT14" s="663"/>
      <c r="BU14" s="663"/>
      <c r="BV14" s="663"/>
      <c r="BW14" s="663"/>
      <c r="BX14" s="663"/>
      <c r="BY14" s="663"/>
      <c r="BZ14" s="663"/>
      <c r="CA14" s="663"/>
      <c r="CB14" s="667"/>
      <c r="CD14" s="656" t="s">
        <v>247</v>
      </c>
      <c r="CE14" s="657"/>
      <c r="CF14" s="657"/>
      <c r="CG14" s="657"/>
      <c r="CH14" s="657"/>
      <c r="CI14" s="657"/>
      <c r="CJ14" s="657"/>
      <c r="CK14" s="657"/>
      <c r="CL14" s="657"/>
      <c r="CM14" s="657"/>
      <c r="CN14" s="657"/>
      <c r="CO14" s="657"/>
      <c r="CP14" s="657"/>
      <c r="CQ14" s="658"/>
      <c r="CR14" s="659">
        <v>1276034</v>
      </c>
      <c r="CS14" s="660"/>
      <c r="CT14" s="660"/>
      <c r="CU14" s="660"/>
      <c r="CV14" s="660"/>
      <c r="CW14" s="660"/>
      <c r="CX14" s="660"/>
      <c r="CY14" s="661"/>
      <c r="CZ14" s="662">
        <v>3.4</v>
      </c>
      <c r="DA14" s="662"/>
      <c r="DB14" s="662"/>
      <c r="DC14" s="662"/>
      <c r="DD14" s="668">
        <v>368015</v>
      </c>
      <c r="DE14" s="660"/>
      <c r="DF14" s="660"/>
      <c r="DG14" s="660"/>
      <c r="DH14" s="660"/>
      <c r="DI14" s="660"/>
      <c r="DJ14" s="660"/>
      <c r="DK14" s="660"/>
      <c r="DL14" s="660"/>
      <c r="DM14" s="660"/>
      <c r="DN14" s="660"/>
      <c r="DO14" s="660"/>
      <c r="DP14" s="661"/>
      <c r="DQ14" s="668">
        <v>909358</v>
      </c>
      <c r="DR14" s="660"/>
      <c r="DS14" s="660"/>
      <c r="DT14" s="660"/>
      <c r="DU14" s="660"/>
      <c r="DV14" s="660"/>
      <c r="DW14" s="660"/>
      <c r="DX14" s="660"/>
      <c r="DY14" s="660"/>
      <c r="DZ14" s="660"/>
      <c r="EA14" s="660"/>
      <c r="EB14" s="660"/>
      <c r="EC14" s="669"/>
    </row>
    <row r="15" spans="2:143" ht="11.25" customHeight="1" x14ac:dyDescent="0.15">
      <c r="B15" s="656" t="s">
        <v>248</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249</v>
      </c>
      <c r="AQ15" s="657"/>
      <c r="AR15" s="657"/>
      <c r="AS15" s="657"/>
      <c r="AT15" s="657"/>
      <c r="AU15" s="657"/>
      <c r="AV15" s="657"/>
      <c r="AW15" s="657"/>
      <c r="AX15" s="657"/>
      <c r="AY15" s="657"/>
      <c r="AZ15" s="657"/>
      <c r="BA15" s="657"/>
      <c r="BB15" s="657"/>
      <c r="BC15" s="657"/>
      <c r="BD15" s="657"/>
      <c r="BE15" s="657"/>
      <c r="BF15" s="658"/>
      <c r="BG15" s="659">
        <v>455935</v>
      </c>
      <c r="BH15" s="660"/>
      <c r="BI15" s="660"/>
      <c r="BJ15" s="660"/>
      <c r="BK15" s="660"/>
      <c r="BL15" s="660"/>
      <c r="BM15" s="660"/>
      <c r="BN15" s="661"/>
      <c r="BO15" s="662">
        <v>3.2</v>
      </c>
      <c r="BP15" s="662"/>
      <c r="BQ15" s="662"/>
      <c r="BR15" s="662"/>
      <c r="BS15" s="663" t="s">
        <v>122</v>
      </c>
      <c r="BT15" s="663"/>
      <c r="BU15" s="663"/>
      <c r="BV15" s="663"/>
      <c r="BW15" s="663"/>
      <c r="BX15" s="663"/>
      <c r="BY15" s="663"/>
      <c r="BZ15" s="663"/>
      <c r="CA15" s="663"/>
      <c r="CB15" s="667"/>
      <c r="CD15" s="656" t="s">
        <v>250</v>
      </c>
      <c r="CE15" s="657"/>
      <c r="CF15" s="657"/>
      <c r="CG15" s="657"/>
      <c r="CH15" s="657"/>
      <c r="CI15" s="657"/>
      <c r="CJ15" s="657"/>
      <c r="CK15" s="657"/>
      <c r="CL15" s="657"/>
      <c r="CM15" s="657"/>
      <c r="CN15" s="657"/>
      <c r="CO15" s="657"/>
      <c r="CP15" s="657"/>
      <c r="CQ15" s="658"/>
      <c r="CR15" s="659">
        <v>4550097</v>
      </c>
      <c r="CS15" s="660"/>
      <c r="CT15" s="660"/>
      <c r="CU15" s="660"/>
      <c r="CV15" s="660"/>
      <c r="CW15" s="660"/>
      <c r="CX15" s="660"/>
      <c r="CY15" s="661"/>
      <c r="CZ15" s="662">
        <v>12.2</v>
      </c>
      <c r="DA15" s="662"/>
      <c r="DB15" s="662"/>
      <c r="DC15" s="662"/>
      <c r="DD15" s="668">
        <v>888311</v>
      </c>
      <c r="DE15" s="660"/>
      <c r="DF15" s="660"/>
      <c r="DG15" s="660"/>
      <c r="DH15" s="660"/>
      <c r="DI15" s="660"/>
      <c r="DJ15" s="660"/>
      <c r="DK15" s="660"/>
      <c r="DL15" s="660"/>
      <c r="DM15" s="660"/>
      <c r="DN15" s="660"/>
      <c r="DO15" s="660"/>
      <c r="DP15" s="661"/>
      <c r="DQ15" s="668">
        <v>2979651</v>
      </c>
      <c r="DR15" s="660"/>
      <c r="DS15" s="660"/>
      <c r="DT15" s="660"/>
      <c r="DU15" s="660"/>
      <c r="DV15" s="660"/>
      <c r="DW15" s="660"/>
      <c r="DX15" s="660"/>
      <c r="DY15" s="660"/>
      <c r="DZ15" s="660"/>
      <c r="EA15" s="660"/>
      <c r="EB15" s="660"/>
      <c r="EC15" s="669"/>
    </row>
    <row r="16" spans="2:143" ht="11.25" customHeight="1" x14ac:dyDescent="0.15">
      <c r="B16" s="656" t="s">
        <v>251</v>
      </c>
      <c r="C16" s="657"/>
      <c r="D16" s="657"/>
      <c r="E16" s="657"/>
      <c r="F16" s="657"/>
      <c r="G16" s="657"/>
      <c r="H16" s="657"/>
      <c r="I16" s="657"/>
      <c r="J16" s="657"/>
      <c r="K16" s="657"/>
      <c r="L16" s="657"/>
      <c r="M16" s="657"/>
      <c r="N16" s="657"/>
      <c r="O16" s="657"/>
      <c r="P16" s="657"/>
      <c r="Q16" s="658"/>
      <c r="R16" s="659">
        <v>37973</v>
      </c>
      <c r="S16" s="660"/>
      <c r="T16" s="660"/>
      <c r="U16" s="660"/>
      <c r="V16" s="660"/>
      <c r="W16" s="660"/>
      <c r="X16" s="660"/>
      <c r="Y16" s="661"/>
      <c r="Z16" s="662">
        <v>0.1</v>
      </c>
      <c r="AA16" s="662"/>
      <c r="AB16" s="662"/>
      <c r="AC16" s="662"/>
      <c r="AD16" s="663">
        <v>37973</v>
      </c>
      <c r="AE16" s="663"/>
      <c r="AF16" s="663"/>
      <c r="AG16" s="663"/>
      <c r="AH16" s="663"/>
      <c r="AI16" s="663"/>
      <c r="AJ16" s="663"/>
      <c r="AK16" s="663"/>
      <c r="AL16" s="664">
        <v>0.2</v>
      </c>
      <c r="AM16" s="665"/>
      <c r="AN16" s="665"/>
      <c r="AO16" s="666"/>
      <c r="AP16" s="656" t="s">
        <v>252</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253</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15">
      <c r="B17" s="656" t="s">
        <v>254</v>
      </c>
      <c r="C17" s="657"/>
      <c r="D17" s="657"/>
      <c r="E17" s="657"/>
      <c r="F17" s="657"/>
      <c r="G17" s="657"/>
      <c r="H17" s="657"/>
      <c r="I17" s="657"/>
      <c r="J17" s="657"/>
      <c r="K17" s="657"/>
      <c r="L17" s="657"/>
      <c r="M17" s="657"/>
      <c r="N17" s="657"/>
      <c r="O17" s="657"/>
      <c r="P17" s="657"/>
      <c r="Q17" s="658"/>
      <c r="R17" s="659">
        <v>198117</v>
      </c>
      <c r="S17" s="660"/>
      <c r="T17" s="660"/>
      <c r="U17" s="660"/>
      <c r="V17" s="660"/>
      <c r="W17" s="660"/>
      <c r="X17" s="660"/>
      <c r="Y17" s="661"/>
      <c r="Z17" s="662">
        <v>0.5</v>
      </c>
      <c r="AA17" s="662"/>
      <c r="AB17" s="662"/>
      <c r="AC17" s="662"/>
      <c r="AD17" s="663">
        <v>198117</v>
      </c>
      <c r="AE17" s="663"/>
      <c r="AF17" s="663"/>
      <c r="AG17" s="663"/>
      <c r="AH17" s="663"/>
      <c r="AI17" s="663"/>
      <c r="AJ17" s="663"/>
      <c r="AK17" s="663"/>
      <c r="AL17" s="664">
        <v>1</v>
      </c>
      <c r="AM17" s="665"/>
      <c r="AN17" s="665"/>
      <c r="AO17" s="666"/>
      <c r="AP17" s="656" t="s">
        <v>255</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256</v>
      </c>
      <c r="CE17" s="657"/>
      <c r="CF17" s="657"/>
      <c r="CG17" s="657"/>
      <c r="CH17" s="657"/>
      <c r="CI17" s="657"/>
      <c r="CJ17" s="657"/>
      <c r="CK17" s="657"/>
      <c r="CL17" s="657"/>
      <c r="CM17" s="657"/>
      <c r="CN17" s="657"/>
      <c r="CO17" s="657"/>
      <c r="CP17" s="657"/>
      <c r="CQ17" s="658"/>
      <c r="CR17" s="659">
        <v>2580958</v>
      </c>
      <c r="CS17" s="660"/>
      <c r="CT17" s="660"/>
      <c r="CU17" s="660"/>
      <c r="CV17" s="660"/>
      <c r="CW17" s="660"/>
      <c r="CX17" s="660"/>
      <c r="CY17" s="661"/>
      <c r="CZ17" s="662">
        <v>6.9</v>
      </c>
      <c r="DA17" s="662"/>
      <c r="DB17" s="662"/>
      <c r="DC17" s="662"/>
      <c r="DD17" s="668" t="s">
        <v>122</v>
      </c>
      <c r="DE17" s="660"/>
      <c r="DF17" s="660"/>
      <c r="DG17" s="660"/>
      <c r="DH17" s="660"/>
      <c r="DI17" s="660"/>
      <c r="DJ17" s="660"/>
      <c r="DK17" s="660"/>
      <c r="DL17" s="660"/>
      <c r="DM17" s="660"/>
      <c r="DN17" s="660"/>
      <c r="DO17" s="660"/>
      <c r="DP17" s="661"/>
      <c r="DQ17" s="668">
        <v>2558338</v>
      </c>
      <c r="DR17" s="660"/>
      <c r="DS17" s="660"/>
      <c r="DT17" s="660"/>
      <c r="DU17" s="660"/>
      <c r="DV17" s="660"/>
      <c r="DW17" s="660"/>
      <c r="DX17" s="660"/>
      <c r="DY17" s="660"/>
      <c r="DZ17" s="660"/>
      <c r="EA17" s="660"/>
      <c r="EB17" s="660"/>
      <c r="EC17" s="669"/>
    </row>
    <row r="18" spans="2:133" ht="11.25" customHeight="1" x14ac:dyDescent="0.15">
      <c r="B18" s="656" t="s">
        <v>257</v>
      </c>
      <c r="C18" s="657"/>
      <c r="D18" s="657"/>
      <c r="E18" s="657"/>
      <c r="F18" s="657"/>
      <c r="G18" s="657"/>
      <c r="H18" s="657"/>
      <c r="I18" s="657"/>
      <c r="J18" s="657"/>
      <c r="K18" s="657"/>
      <c r="L18" s="657"/>
      <c r="M18" s="657"/>
      <c r="N18" s="657"/>
      <c r="O18" s="657"/>
      <c r="P18" s="657"/>
      <c r="Q18" s="658"/>
      <c r="R18" s="659">
        <v>142024</v>
      </c>
      <c r="S18" s="660"/>
      <c r="T18" s="660"/>
      <c r="U18" s="660"/>
      <c r="V18" s="660"/>
      <c r="W18" s="660"/>
      <c r="X18" s="660"/>
      <c r="Y18" s="661"/>
      <c r="Z18" s="662">
        <v>0.4</v>
      </c>
      <c r="AA18" s="662"/>
      <c r="AB18" s="662"/>
      <c r="AC18" s="662"/>
      <c r="AD18" s="663">
        <v>142024</v>
      </c>
      <c r="AE18" s="663"/>
      <c r="AF18" s="663"/>
      <c r="AG18" s="663"/>
      <c r="AH18" s="663"/>
      <c r="AI18" s="663"/>
      <c r="AJ18" s="663"/>
      <c r="AK18" s="663"/>
      <c r="AL18" s="664">
        <v>0.7</v>
      </c>
      <c r="AM18" s="665"/>
      <c r="AN18" s="665"/>
      <c r="AO18" s="666"/>
      <c r="AP18" s="656" t="s">
        <v>258</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259</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15">
      <c r="B19" s="656" t="s">
        <v>260</v>
      </c>
      <c r="C19" s="657"/>
      <c r="D19" s="657"/>
      <c r="E19" s="657"/>
      <c r="F19" s="657"/>
      <c r="G19" s="657"/>
      <c r="H19" s="657"/>
      <c r="I19" s="657"/>
      <c r="J19" s="657"/>
      <c r="K19" s="657"/>
      <c r="L19" s="657"/>
      <c r="M19" s="657"/>
      <c r="N19" s="657"/>
      <c r="O19" s="657"/>
      <c r="P19" s="657"/>
      <c r="Q19" s="658"/>
      <c r="R19" s="659">
        <v>138939</v>
      </c>
      <c r="S19" s="660"/>
      <c r="T19" s="660"/>
      <c r="U19" s="660"/>
      <c r="V19" s="660"/>
      <c r="W19" s="660"/>
      <c r="X19" s="660"/>
      <c r="Y19" s="661"/>
      <c r="Z19" s="662">
        <v>0.4</v>
      </c>
      <c r="AA19" s="662"/>
      <c r="AB19" s="662"/>
      <c r="AC19" s="662"/>
      <c r="AD19" s="663">
        <v>138939</v>
      </c>
      <c r="AE19" s="663"/>
      <c r="AF19" s="663"/>
      <c r="AG19" s="663"/>
      <c r="AH19" s="663"/>
      <c r="AI19" s="663"/>
      <c r="AJ19" s="663"/>
      <c r="AK19" s="663"/>
      <c r="AL19" s="664">
        <v>0.7</v>
      </c>
      <c r="AM19" s="665"/>
      <c r="AN19" s="665"/>
      <c r="AO19" s="666"/>
      <c r="AP19" s="656" t="s">
        <v>261</v>
      </c>
      <c r="AQ19" s="657"/>
      <c r="AR19" s="657"/>
      <c r="AS19" s="657"/>
      <c r="AT19" s="657"/>
      <c r="AU19" s="657"/>
      <c r="AV19" s="657"/>
      <c r="AW19" s="657"/>
      <c r="AX19" s="657"/>
      <c r="AY19" s="657"/>
      <c r="AZ19" s="657"/>
      <c r="BA19" s="657"/>
      <c r="BB19" s="657"/>
      <c r="BC19" s="657"/>
      <c r="BD19" s="657"/>
      <c r="BE19" s="657"/>
      <c r="BF19" s="658"/>
      <c r="BG19" s="659">
        <v>660607</v>
      </c>
      <c r="BH19" s="660"/>
      <c r="BI19" s="660"/>
      <c r="BJ19" s="660"/>
      <c r="BK19" s="660"/>
      <c r="BL19" s="660"/>
      <c r="BM19" s="660"/>
      <c r="BN19" s="661"/>
      <c r="BO19" s="662">
        <v>4.5999999999999996</v>
      </c>
      <c r="BP19" s="662"/>
      <c r="BQ19" s="662"/>
      <c r="BR19" s="662"/>
      <c r="BS19" s="663" t="s">
        <v>122</v>
      </c>
      <c r="BT19" s="663"/>
      <c r="BU19" s="663"/>
      <c r="BV19" s="663"/>
      <c r="BW19" s="663"/>
      <c r="BX19" s="663"/>
      <c r="BY19" s="663"/>
      <c r="BZ19" s="663"/>
      <c r="CA19" s="663"/>
      <c r="CB19" s="667"/>
      <c r="CD19" s="656" t="s">
        <v>262</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15">
      <c r="B20" s="672" t="s">
        <v>263</v>
      </c>
      <c r="C20" s="673"/>
      <c r="D20" s="673"/>
      <c r="E20" s="673"/>
      <c r="F20" s="673"/>
      <c r="G20" s="673"/>
      <c r="H20" s="673"/>
      <c r="I20" s="673"/>
      <c r="J20" s="673"/>
      <c r="K20" s="673"/>
      <c r="L20" s="673"/>
      <c r="M20" s="673"/>
      <c r="N20" s="673"/>
      <c r="O20" s="673"/>
      <c r="P20" s="673"/>
      <c r="Q20" s="674"/>
      <c r="R20" s="659">
        <v>3085</v>
      </c>
      <c r="S20" s="660"/>
      <c r="T20" s="660"/>
      <c r="U20" s="660"/>
      <c r="V20" s="660"/>
      <c r="W20" s="660"/>
      <c r="X20" s="660"/>
      <c r="Y20" s="661"/>
      <c r="Z20" s="662">
        <v>0</v>
      </c>
      <c r="AA20" s="662"/>
      <c r="AB20" s="662"/>
      <c r="AC20" s="662"/>
      <c r="AD20" s="663">
        <v>3085</v>
      </c>
      <c r="AE20" s="663"/>
      <c r="AF20" s="663"/>
      <c r="AG20" s="663"/>
      <c r="AH20" s="663"/>
      <c r="AI20" s="663"/>
      <c r="AJ20" s="663"/>
      <c r="AK20" s="663"/>
      <c r="AL20" s="664">
        <v>0</v>
      </c>
      <c r="AM20" s="665"/>
      <c r="AN20" s="665"/>
      <c r="AO20" s="666"/>
      <c r="AP20" s="656" t="s">
        <v>264</v>
      </c>
      <c r="AQ20" s="657"/>
      <c r="AR20" s="657"/>
      <c r="AS20" s="657"/>
      <c r="AT20" s="657"/>
      <c r="AU20" s="657"/>
      <c r="AV20" s="657"/>
      <c r="AW20" s="657"/>
      <c r="AX20" s="657"/>
      <c r="AY20" s="657"/>
      <c r="AZ20" s="657"/>
      <c r="BA20" s="657"/>
      <c r="BB20" s="657"/>
      <c r="BC20" s="657"/>
      <c r="BD20" s="657"/>
      <c r="BE20" s="657"/>
      <c r="BF20" s="658"/>
      <c r="BG20" s="659">
        <v>660607</v>
      </c>
      <c r="BH20" s="660"/>
      <c r="BI20" s="660"/>
      <c r="BJ20" s="660"/>
      <c r="BK20" s="660"/>
      <c r="BL20" s="660"/>
      <c r="BM20" s="660"/>
      <c r="BN20" s="661"/>
      <c r="BO20" s="662">
        <v>4.5999999999999996</v>
      </c>
      <c r="BP20" s="662"/>
      <c r="BQ20" s="662"/>
      <c r="BR20" s="662"/>
      <c r="BS20" s="663" t="s">
        <v>122</v>
      </c>
      <c r="BT20" s="663"/>
      <c r="BU20" s="663"/>
      <c r="BV20" s="663"/>
      <c r="BW20" s="663"/>
      <c r="BX20" s="663"/>
      <c r="BY20" s="663"/>
      <c r="BZ20" s="663"/>
      <c r="CA20" s="663"/>
      <c r="CB20" s="667"/>
      <c r="CD20" s="656" t="s">
        <v>265</v>
      </c>
      <c r="CE20" s="657"/>
      <c r="CF20" s="657"/>
      <c r="CG20" s="657"/>
      <c r="CH20" s="657"/>
      <c r="CI20" s="657"/>
      <c r="CJ20" s="657"/>
      <c r="CK20" s="657"/>
      <c r="CL20" s="657"/>
      <c r="CM20" s="657"/>
      <c r="CN20" s="657"/>
      <c r="CO20" s="657"/>
      <c r="CP20" s="657"/>
      <c r="CQ20" s="658"/>
      <c r="CR20" s="659">
        <v>37319134</v>
      </c>
      <c r="CS20" s="660"/>
      <c r="CT20" s="660"/>
      <c r="CU20" s="660"/>
      <c r="CV20" s="660"/>
      <c r="CW20" s="660"/>
      <c r="CX20" s="660"/>
      <c r="CY20" s="661"/>
      <c r="CZ20" s="662">
        <v>100</v>
      </c>
      <c r="DA20" s="662"/>
      <c r="DB20" s="662"/>
      <c r="DC20" s="662"/>
      <c r="DD20" s="668">
        <v>7051560</v>
      </c>
      <c r="DE20" s="660"/>
      <c r="DF20" s="660"/>
      <c r="DG20" s="660"/>
      <c r="DH20" s="660"/>
      <c r="DI20" s="660"/>
      <c r="DJ20" s="660"/>
      <c r="DK20" s="660"/>
      <c r="DL20" s="660"/>
      <c r="DM20" s="660"/>
      <c r="DN20" s="660"/>
      <c r="DO20" s="660"/>
      <c r="DP20" s="661"/>
      <c r="DQ20" s="668">
        <v>22048707</v>
      </c>
      <c r="DR20" s="660"/>
      <c r="DS20" s="660"/>
      <c r="DT20" s="660"/>
      <c r="DU20" s="660"/>
      <c r="DV20" s="660"/>
      <c r="DW20" s="660"/>
      <c r="DX20" s="660"/>
      <c r="DY20" s="660"/>
      <c r="DZ20" s="660"/>
      <c r="EA20" s="660"/>
      <c r="EB20" s="660"/>
      <c r="EC20" s="669"/>
    </row>
    <row r="21" spans="2:133" ht="11.25" customHeight="1" x14ac:dyDescent="0.15">
      <c r="B21" s="656" t="s">
        <v>266</v>
      </c>
      <c r="C21" s="657"/>
      <c r="D21" s="657"/>
      <c r="E21" s="657"/>
      <c r="F21" s="657"/>
      <c r="G21" s="657"/>
      <c r="H21" s="657"/>
      <c r="I21" s="657"/>
      <c r="J21" s="657"/>
      <c r="K21" s="657"/>
      <c r="L21" s="657"/>
      <c r="M21" s="657"/>
      <c r="N21" s="657"/>
      <c r="O21" s="657"/>
      <c r="P21" s="657"/>
      <c r="Q21" s="658"/>
      <c r="R21" s="659">
        <v>3428634</v>
      </c>
      <c r="S21" s="660"/>
      <c r="T21" s="660"/>
      <c r="U21" s="660"/>
      <c r="V21" s="660"/>
      <c r="W21" s="660"/>
      <c r="X21" s="660"/>
      <c r="Y21" s="661"/>
      <c r="Z21" s="662">
        <v>9</v>
      </c>
      <c r="AA21" s="662"/>
      <c r="AB21" s="662"/>
      <c r="AC21" s="662"/>
      <c r="AD21" s="663">
        <v>2842619</v>
      </c>
      <c r="AE21" s="663"/>
      <c r="AF21" s="663"/>
      <c r="AG21" s="663"/>
      <c r="AH21" s="663"/>
      <c r="AI21" s="663"/>
      <c r="AJ21" s="663"/>
      <c r="AK21" s="663"/>
      <c r="AL21" s="664">
        <v>14.7</v>
      </c>
      <c r="AM21" s="665"/>
      <c r="AN21" s="665"/>
      <c r="AO21" s="666"/>
      <c r="AP21" s="656" t="s">
        <v>267</v>
      </c>
      <c r="AQ21" s="675"/>
      <c r="AR21" s="675"/>
      <c r="AS21" s="675"/>
      <c r="AT21" s="675"/>
      <c r="AU21" s="675"/>
      <c r="AV21" s="675"/>
      <c r="AW21" s="675"/>
      <c r="AX21" s="675"/>
      <c r="AY21" s="675"/>
      <c r="AZ21" s="675"/>
      <c r="BA21" s="675"/>
      <c r="BB21" s="675"/>
      <c r="BC21" s="675"/>
      <c r="BD21" s="675"/>
      <c r="BE21" s="675"/>
      <c r="BF21" s="676"/>
      <c r="BG21" s="659">
        <v>13936</v>
      </c>
      <c r="BH21" s="660"/>
      <c r="BI21" s="660"/>
      <c r="BJ21" s="660"/>
      <c r="BK21" s="660"/>
      <c r="BL21" s="660"/>
      <c r="BM21" s="660"/>
      <c r="BN21" s="661"/>
      <c r="BO21" s="662">
        <v>0.1</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268</v>
      </c>
      <c r="C22" s="657"/>
      <c r="D22" s="657"/>
      <c r="E22" s="657"/>
      <c r="F22" s="657"/>
      <c r="G22" s="657"/>
      <c r="H22" s="657"/>
      <c r="I22" s="657"/>
      <c r="J22" s="657"/>
      <c r="K22" s="657"/>
      <c r="L22" s="657"/>
      <c r="M22" s="657"/>
      <c r="N22" s="657"/>
      <c r="O22" s="657"/>
      <c r="P22" s="657"/>
      <c r="Q22" s="658"/>
      <c r="R22" s="659">
        <v>2842619</v>
      </c>
      <c r="S22" s="660"/>
      <c r="T22" s="660"/>
      <c r="U22" s="660"/>
      <c r="V22" s="660"/>
      <c r="W22" s="660"/>
      <c r="X22" s="660"/>
      <c r="Y22" s="661"/>
      <c r="Z22" s="662">
        <v>7.5</v>
      </c>
      <c r="AA22" s="662"/>
      <c r="AB22" s="662"/>
      <c r="AC22" s="662"/>
      <c r="AD22" s="663">
        <v>2842619</v>
      </c>
      <c r="AE22" s="663"/>
      <c r="AF22" s="663"/>
      <c r="AG22" s="663"/>
      <c r="AH22" s="663"/>
      <c r="AI22" s="663"/>
      <c r="AJ22" s="663"/>
      <c r="AK22" s="663"/>
      <c r="AL22" s="664">
        <v>14.7</v>
      </c>
      <c r="AM22" s="665"/>
      <c r="AN22" s="665"/>
      <c r="AO22" s="666"/>
      <c r="AP22" s="656" t="s">
        <v>269</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270</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271</v>
      </c>
      <c r="C23" s="657"/>
      <c r="D23" s="657"/>
      <c r="E23" s="657"/>
      <c r="F23" s="657"/>
      <c r="G23" s="657"/>
      <c r="H23" s="657"/>
      <c r="I23" s="657"/>
      <c r="J23" s="657"/>
      <c r="K23" s="657"/>
      <c r="L23" s="657"/>
      <c r="M23" s="657"/>
      <c r="N23" s="657"/>
      <c r="O23" s="657"/>
      <c r="P23" s="657"/>
      <c r="Q23" s="658"/>
      <c r="R23" s="659">
        <v>586015</v>
      </c>
      <c r="S23" s="660"/>
      <c r="T23" s="660"/>
      <c r="U23" s="660"/>
      <c r="V23" s="660"/>
      <c r="W23" s="660"/>
      <c r="X23" s="660"/>
      <c r="Y23" s="661"/>
      <c r="Z23" s="662">
        <v>1.5</v>
      </c>
      <c r="AA23" s="662"/>
      <c r="AB23" s="662"/>
      <c r="AC23" s="662"/>
      <c r="AD23" s="663" t="s">
        <v>122</v>
      </c>
      <c r="AE23" s="663"/>
      <c r="AF23" s="663"/>
      <c r="AG23" s="663"/>
      <c r="AH23" s="663"/>
      <c r="AI23" s="663"/>
      <c r="AJ23" s="663"/>
      <c r="AK23" s="663"/>
      <c r="AL23" s="664" t="s">
        <v>122</v>
      </c>
      <c r="AM23" s="665"/>
      <c r="AN23" s="665"/>
      <c r="AO23" s="666"/>
      <c r="AP23" s="656" t="s">
        <v>272</v>
      </c>
      <c r="AQ23" s="675"/>
      <c r="AR23" s="675"/>
      <c r="AS23" s="675"/>
      <c r="AT23" s="675"/>
      <c r="AU23" s="675"/>
      <c r="AV23" s="675"/>
      <c r="AW23" s="675"/>
      <c r="AX23" s="675"/>
      <c r="AY23" s="675"/>
      <c r="AZ23" s="675"/>
      <c r="BA23" s="675"/>
      <c r="BB23" s="675"/>
      <c r="BC23" s="675"/>
      <c r="BD23" s="675"/>
      <c r="BE23" s="675"/>
      <c r="BF23" s="676"/>
      <c r="BG23" s="659">
        <v>646671</v>
      </c>
      <c r="BH23" s="660"/>
      <c r="BI23" s="660"/>
      <c r="BJ23" s="660"/>
      <c r="BK23" s="660"/>
      <c r="BL23" s="660"/>
      <c r="BM23" s="660"/>
      <c r="BN23" s="661"/>
      <c r="BO23" s="662">
        <v>4.5</v>
      </c>
      <c r="BP23" s="662"/>
      <c r="BQ23" s="662"/>
      <c r="BR23" s="662"/>
      <c r="BS23" s="663" t="s">
        <v>122</v>
      </c>
      <c r="BT23" s="663"/>
      <c r="BU23" s="663"/>
      <c r="BV23" s="663"/>
      <c r="BW23" s="663"/>
      <c r="BX23" s="663"/>
      <c r="BY23" s="663"/>
      <c r="BZ23" s="663"/>
      <c r="CA23" s="663"/>
      <c r="CB23" s="667"/>
      <c r="CD23" s="641" t="s">
        <v>212</v>
      </c>
      <c r="CE23" s="642"/>
      <c r="CF23" s="642"/>
      <c r="CG23" s="642"/>
      <c r="CH23" s="642"/>
      <c r="CI23" s="642"/>
      <c r="CJ23" s="642"/>
      <c r="CK23" s="642"/>
      <c r="CL23" s="642"/>
      <c r="CM23" s="642"/>
      <c r="CN23" s="642"/>
      <c r="CO23" s="642"/>
      <c r="CP23" s="642"/>
      <c r="CQ23" s="643"/>
      <c r="CR23" s="641" t="s">
        <v>273</v>
      </c>
      <c r="CS23" s="642"/>
      <c r="CT23" s="642"/>
      <c r="CU23" s="642"/>
      <c r="CV23" s="642"/>
      <c r="CW23" s="642"/>
      <c r="CX23" s="642"/>
      <c r="CY23" s="643"/>
      <c r="CZ23" s="641" t="s">
        <v>274</v>
      </c>
      <c r="DA23" s="642"/>
      <c r="DB23" s="642"/>
      <c r="DC23" s="643"/>
      <c r="DD23" s="641" t="s">
        <v>275</v>
      </c>
      <c r="DE23" s="642"/>
      <c r="DF23" s="642"/>
      <c r="DG23" s="642"/>
      <c r="DH23" s="642"/>
      <c r="DI23" s="642"/>
      <c r="DJ23" s="642"/>
      <c r="DK23" s="643"/>
      <c r="DL23" s="686" t="s">
        <v>276</v>
      </c>
      <c r="DM23" s="687"/>
      <c r="DN23" s="687"/>
      <c r="DO23" s="687"/>
      <c r="DP23" s="687"/>
      <c r="DQ23" s="687"/>
      <c r="DR23" s="687"/>
      <c r="DS23" s="687"/>
      <c r="DT23" s="687"/>
      <c r="DU23" s="687"/>
      <c r="DV23" s="688"/>
      <c r="DW23" s="641" t="s">
        <v>277</v>
      </c>
      <c r="DX23" s="642"/>
      <c r="DY23" s="642"/>
      <c r="DZ23" s="642"/>
      <c r="EA23" s="642"/>
      <c r="EB23" s="642"/>
      <c r="EC23" s="643"/>
    </row>
    <row r="24" spans="2:133" ht="11.25" customHeight="1" x14ac:dyDescent="0.15">
      <c r="B24" s="656" t="s">
        <v>278</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279</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280</v>
      </c>
      <c r="CE24" s="646"/>
      <c r="CF24" s="646"/>
      <c r="CG24" s="646"/>
      <c r="CH24" s="646"/>
      <c r="CI24" s="646"/>
      <c r="CJ24" s="646"/>
      <c r="CK24" s="646"/>
      <c r="CL24" s="646"/>
      <c r="CM24" s="646"/>
      <c r="CN24" s="646"/>
      <c r="CO24" s="646"/>
      <c r="CP24" s="646"/>
      <c r="CQ24" s="647"/>
      <c r="CR24" s="648">
        <v>17541066</v>
      </c>
      <c r="CS24" s="649"/>
      <c r="CT24" s="649"/>
      <c r="CU24" s="649"/>
      <c r="CV24" s="649"/>
      <c r="CW24" s="649"/>
      <c r="CX24" s="649"/>
      <c r="CY24" s="650"/>
      <c r="CZ24" s="653">
        <v>47</v>
      </c>
      <c r="DA24" s="654"/>
      <c r="DB24" s="654"/>
      <c r="DC24" s="670"/>
      <c r="DD24" s="694">
        <v>11132781</v>
      </c>
      <c r="DE24" s="649"/>
      <c r="DF24" s="649"/>
      <c r="DG24" s="649"/>
      <c r="DH24" s="649"/>
      <c r="DI24" s="649"/>
      <c r="DJ24" s="649"/>
      <c r="DK24" s="650"/>
      <c r="DL24" s="694">
        <v>10534304</v>
      </c>
      <c r="DM24" s="649"/>
      <c r="DN24" s="649"/>
      <c r="DO24" s="649"/>
      <c r="DP24" s="649"/>
      <c r="DQ24" s="649"/>
      <c r="DR24" s="649"/>
      <c r="DS24" s="649"/>
      <c r="DT24" s="649"/>
      <c r="DU24" s="649"/>
      <c r="DV24" s="650"/>
      <c r="DW24" s="653">
        <v>53.9</v>
      </c>
      <c r="DX24" s="654"/>
      <c r="DY24" s="654"/>
      <c r="DZ24" s="654"/>
      <c r="EA24" s="654"/>
      <c r="EB24" s="654"/>
      <c r="EC24" s="655"/>
    </row>
    <row r="25" spans="2:133" ht="11.25" customHeight="1" x14ac:dyDescent="0.15">
      <c r="B25" s="656" t="s">
        <v>281</v>
      </c>
      <c r="C25" s="657"/>
      <c r="D25" s="657"/>
      <c r="E25" s="657"/>
      <c r="F25" s="657"/>
      <c r="G25" s="657"/>
      <c r="H25" s="657"/>
      <c r="I25" s="657"/>
      <c r="J25" s="657"/>
      <c r="K25" s="657"/>
      <c r="L25" s="657"/>
      <c r="M25" s="657"/>
      <c r="N25" s="657"/>
      <c r="O25" s="657"/>
      <c r="P25" s="657"/>
      <c r="Q25" s="658"/>
      <c r="R25" s="659">
        <v>20469083</v>
      </c>
      <c r="S25" s="660"/>
      <c r="T25" s="660"/>
      <c r="U25" s="660"/>
      <c r="V25" s="660"/>
      <c r="W25" s="660"/>
      <c r="X25" s="660"/>
      <c r="Y25" s="661"/>
      <c r="Z25" s="662">
        <v>53.7</v>
      </c>
      <c r="AA25" s="662"/>
      <c r="AB25" s="662"/>
      <c r="AC25" s="662"/>
      <c r="AD25" s="663">
        <v>19236397</v>
      </c>
      <c r="AE25" s="663"/>
      <c r="AF25" s="663"/>
      <c r="AG25" s="663"/>
      <c r="AH25" s="663"/>
      <c r="AI25" s="663"/>
      <c r="AJ25" s="663"/>
      <c r="AK25" s="663"/>
      <c r="AL25" s="664">
        <v>99.3</v>
      </c>
      <c r="AM25" s="665"/>
      <c r="AN25" s="665"/>
      <c r="AO25" s="666"/>
      <c r="AP25" s="656" t="s">
        <v>282</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283</v>
      </c>
      <c r="CE25" s="657"/>
      <c r="CF25" s="657"/>
      <c r="CG25" s="657"/>
      <c r="CH25" s="657"/>
      <c r="CI25" s="657"/>
      <c r="CJ25" s="657"/>
      <c r="CK25" s="657"/>
      <c r="CL25" s="657"/>
      <c r="CM25" s="657"/>
      <c r="CN25" s="657"/>
      <c r="CO25" s="657"/>
      <c r="CP25" s="657"/>
      <c r="CQ25" s="658"/>
      <c r="CR25" s="659">
        <v>5558887</v>
      </c>
      <c r="CS25" s="691"/>
      <c r="CT25" s="691"/>
      <c r="CU25" s="691"/>
      <c r="CV25" s="691"/>
      <c r="CW25" s="691"/>
      <c r="CX25" s="691"/>
      <c r="CY25" s="692"/>
      <c r="CZ25" s="664">
        <v>14.9</v>
      </c>
      <c r="DA25" s="689"/>
      <c r="DB25" s="689"/>
      <c r="DC25" s="693"/>
      <c r="DD25" s="668">
        <v>5097154</v>
      </c>
      <c r="DE25" s="691"/>
      <c r="DF25" s="691"/>
      <c r="DG25" s="691"/>
      <c r="DH25" s="691"/>
      <c r="DI25" s="691"/>
      <c r="DJ25" s="691"/>
      <c r="DK25" s="692"/>
      <c r="DL25" s="668">
        <v>5041866</v>
      </c>
      <c r="DM25" s="691"/>
      <c r="DN25" s="691"/>
      <c r="DO25" s="691"/>
      <c r="DP25" s="691"/>
      <c r="DQ25" s="691"/>
      <c r="DR25" s="691"/>
      <c r="DS25" s="691"/>
      <c r="DT25" s="691"/>
      <c r="DU25" s="691"/>
      <c r="DV25" s="692"/>
      <c r="DW25" s="664">
        <v>25.8</v>
      </c>
      <c r="DX25" s="689"/>
      <c r="DY25" s="689"/>
      <c r="DZ25" s="689"/>
      <c r="EA25" s="689"/>
      <c r="EB25" s="689"/>
      <c r="EC25" s="690"/>
    </row>
    <row r="26" spans="2:133" ht="11.25" customHeight="1" x14ac:dyDescent="0.15">
      <c r="B26" s="656" t="s">
        <v>284</v>
      </c>
      <c r="C26" s="657"/>
      <c r="D26" s="657"/>
      <c r="E26" s="657"/>
      <c r="F26" s="657"/>
      <c r="G26" s="657"/>
      <c r="H26" s="657"/>
      <c r="I26" s="657"/>
      <c r="J26" s="657"/>
      <c r="K26" s="657"/>
      <c r="L26" s="657"/>
      <c r="M26" s="657"/>
      <c r="N26" s="657"/>
      <c r="O26" s="657"/>
      <c r="P26" s="657"/>
      <c r="Q26" s="658"/>
      <c r="R26" s="659">
        <v>7870</v>
      </c>
      <c r="S26" s="660"/>
      <c r="T26" s="660"/>
      <c r="U26" s="660"/>
      <c r="V26" s="660"/>
      <c r="W26" s="660"/>
      <c r="X26" s="660"/>
      <c r="Y26" s="661"/>
      <c r="Z26" s="662">
        <v>0</v>
      </c>
      <c r="AA26" s="662"/>
      <c r="AB26" s="662"/>
      <c r="AC26" s="662"/>
      <c r="AD26" s="663">
        <v>7870</v>
      </c>
      <c r="AE26" s="663"/>
      <c r="AF26" s="663"/>
      <c r="AG26" s="663"/>
      <c r="AH26" s="663"/>
      <c r="AI26" s="663"/>
      <c r="AJ26" s="663"/>
      <c r="AK26" s="663"/>
      <c r="AL26" s="664">
        <v>0</v>
      </c>
      <c r="AM26" s="665"/>
      <c r="AN26" s="665"/>
      <c r="AO26" s="666"/>
      <c r="AP26" s="656" t="s">
        <v>285</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286</v>
      </c>
      <c r="CE26" s="657"/>
      <c r="CF26" s="657"/>
      <c r="CG26" s="657"/>
      <c r="CH26" s="657"/>
      <c r="CI26" s="657"/>
      <c r="CJ26" s="657"/>
      <c r="CK26" s="657"/>
      <c r="CL26" s="657"/>
      <c r="CM26" s="657"/>
      <c r="CN26" s="657"/>
      <c r="CO26" s="657"/>
      <c r="CP26" s="657"/>
      <c r="CQ26" s="658"/>
      <c r="CR26" s="659">
        <v>3705670</v>
      </c>
      <c r="CS26" s="660"/>
      <c r="CT26" s="660"/>
      <c r="CU26" s="660"/>
      <c r="CV26" s="660"/>
      <c r="CW26" s="660"/>
      <c r="CX26" s="660"/>
      <c r="CY26" s="661"/>
      <c r="CZ26" s="664">
        <v>9.9</v>
      </c>
      <c r="DA26" s="689"/>
      <c r="DB26" s="689"/>
      <c r="DC26" s="693"/>
      <c r="DD26" s="668">
        <v>3369397</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15">
      <c r="B27" s="656" t="s">
        <v>287</v>
      </c>
      <c r="C27" s="657"/>
      <c r="D27" s="657"/>
      <c r="E27" s="657"/>
      <c r="F27" s="657"/>
      <c r="G27" s="657"/>
      <c r="H27" s="657"/>
      <c r="I27" s="657"/>
      <c r="J27" s="657"/>
      <c r="K27" s="657"/>
      <c r="L27" s="657"/>
      <c r="M27" s="657"/>
      <c r="N27" s="657"/>
      <c r="O27" s="657"/>
      <c r="P27" s="657"/>
      <c r="Q27" s="658"/>
      <c r="R27" s="659">
        <v>357875</v>
      </c>
      <c r="S27" s="660"/>
      <c r="T27" s="660"/>
      <c r="U27" s="660"/>
      <c r="V27" s="660"/>
      <c r="W27" s="660"/>
      <c r="X27" s="660"/>
      <c r="Y27" s="661"/>
      <c r="Z27" s="662">
        <v>0.9</v>
      </c>
      <c r="AA27" s="662"/>
      <c r="AB27" s="662"/>
      <c r="AC27" s="662"/>
      <c r="AD27" s="663" t="s">
        <v>122</v>
      </c>
      <c r="AE27" s="663"/>
      <c r="AF27" s="663"/>
      <c r="AG27" s="663"/>
      <c r="AH27" s="663"/>
      <c r="AI27" s="663"/>
      <c r="AJ27" s="663"/>
      <c r="AK27" s="663"/>
      <c r="AL27" s="664" t="s">
        <v>122</v>
      </c>
      <c r="AM27" s="665"/>
      <c r="AN27" s="665"/>
      <c r="AO27" s="666"/>
      <c r="AP27" s="656" t="s">
        <v>288</v>
      </c>
      <c r="AQ27" s="657"/>
      <c r="AR27" s="657"/>
      <c r="AS27" s="657"/>
      <c r="AT27" s="657"/>
      <c r="AU27" s="657"/>
      <c r="AV27" s="657"/>
      <c r="AW27" s="657"/>
      <c r="AX27" s="657"/>
      <c r="AY27" s="657"/>
      <c r="AZ27" s="657"/>
      <c r="BA27" s="657"/>
      <c r="BB27" s="657"/>
      <c r="BC27" s="657"/>
      <c r="BD27" s="657"/>
      <c r="BE27" s="657"/>
      <c r="BF27" s="658"/>
      <c r="BG27" s="659">
        <v>14357046</v>
      </c>
      <c r="BH27" s="660"/>
      <c r="BI27" s="660"/>
      <c r="BJ27" s="660"/>
      <c r="BK27" s="660"/>
      <c r="BL27" s="660"/>
      <c r="BM27" s="660"/>
      <c r="BN27" s="661"/>
      <c r="BO27" s="662">
        <v>100</v>
      </c>
      <c r="BP27" s="662"/>
      <c r="BQ27" s="662"/>
      <c r="BR27" s="662"/>
      <c r="BS27" s="663">
        <v>380251</v>
      </c>
      <c r="BT27" s="663"/>
      <c r="BU27" s="663"/>
      <c r="BV27" s="663"/>
      <c r="BW27" s="663"/>
      <c r="BX27" s="663"/>
      <c r="BY27" s="663"/>
      <c r="BZ27" s="663"/>
      <c r="CA27" s="663"/>
      <c r="CB27" s="667"/>
      <c r="CD27" s="656" t="s">
        <v>289</v>
      </c>
      <c r="CE27" s="657"/>
      <c r="CF27" s="657"/>
      <c r="CG27" s="657"/>
      <c r="CH27" s="657"/>
      <c r="CI27" s="657"/>
      <c r="CJ27" s="657"/>
      <c r="CK27" s="657"/>
      <c r="CL27" s="657"/>
      <c r="CM27" s="657"/>
      <c r="CN27" s="657"/>
      <c r="CO27" s="657"/>
      <c r="CP27" s="657"/>
      <c r="CQ27" s="658"/>
      <c r="CR27" s="659">
        <v>9401221</v>
      </c>
      <c r="CS27" s="691"/>
      <c r="CT27" s="691"/>
      <c r="CU27" s="691"/>
      <c r="CV27" s="691"/>
      <c r="CW27" s="691"/>
      <c r="CX27" s="691"/>
      <c r="CY27" s="692"/>
      <c r="CZ27" s="664">
        <v>25.2</v>
      </c>
      <c r="DA27" s="689"/>
      <c r="DB27" s="689"/>
      <c r="DC27" s="693"/>
      <c r="DD27" s="668">
        <v>3477289</v>
      </c>
      <c r="DE27" s="691"/>
      <c r="DF27" s="691"/>
      <c r="DG27" s="691"/>
      <c r="DH27" s="691"/>
      <c r="DI27" s="691"/>
      <c r="DJ27" s="691"/>
      <c r="DK27" s="692"/>
      <c r="DL27" s="668">
        <v>2934100</v>
      </c>
      <c r="DM27" s="691"/>
      <c r="DN27" s="691"/>
      <c r="DO27" s="691"/>
      <c r="DP27" s="691"/>
      <c r="DQ27" s="691"/>
      <c r="DR27" s="691"/>
      <c r="DS27" s="691"/>
      <c r="DT27" s="691"/>
      <c r="DU27" s="691"/>
      <c r="DV27" s="692"/>
      <c r="DW27" s="664">
        <v>15</v>
      </c>
      <c r="DX27" s="689"/>
      <c r="DY27" s="689"/>
      <c r="DZ27" s="689"/>
      <c r="EA27" s="689"/>
      <c r="EB27" s="689"/>
      <c r="EC27" s="690"/>
    </row>
    <row r="28" spans="2:133" ht="11.25" customHeight="1" x14ac:dyDescent="0.15">
      <c r="B28" s="656" t="s">
        <v>290</v>
      </c>
      <c r="C28" s="657"/>
      <c r="D28" s="657"/>
      <c r="E28" s="657"/>
      <c r="F28" s="657"/>
      <c r="G28" s="657"/>
      <c r="H28" s="657"/>
      <c r="I28" s="657"/>
      <c r="J28" s="657"/>
      <c r="K28" s="657"/>
      <c r="L28" s="657"/>
      <c r="M28" s="657"/>
      <c r="N28" s="657"/>
      <c r="O28" s="657"/>
      <c r="P28" s="657"/>
      <c r="Q28" s="658"/>
      <c r="R28" s="659">
        <v>262818</v>
      </c>
      <c r="S28" s="660"/>
      <c r="T28" s="660"/>
      <c r="U28" s="660"/>
      <c r="V28" s="660"/>
      <c r="W28" s="660"/>
      <c r="X28" s="660"/>
      <c r="Y28" s="661"/>
      <c r="Z28" s="662">
        <v>0.7</v>
      </c>
      <c r="AA28" s="662"/>
      <c r="AB28" s="662"/>
      <c r="AC28" s="662"/>
      <c r="AD28" s="663">
        <v>32809</v>
      </c>
      <c r="AE28" s="663"/>
      <c r="AF28" s="663"/>
      <c r="AG28" s="663"/>
      <c r="AH28" s="663"/>
      <c r="AI28" s="663"/>
      <c r="AJ28" s="663"/>
      <c r="AK28" s="663"/>
      <c r="AL28" s="664">
        <v>0.2</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291</v>
      </c>
      <c r="CE28" s="657"/>
      <c r="CF28" s="657"/>
      <c r="CG28" s="657"/>
      <c r="CH28" s="657"/>
      <c r="CI28" s="657"/>
      <c r="CJ28" s="657"/>
      <c r="CK28" s="657"/>
      <c r="CL28" s="657"/>
      <c r="CM28" s="657"/>
      <c r="CN28" s="657"/>
      <c r="CO28" s="657"/>
      <c r="CP28" s="657"/>
      <c r="CQ28" s="658"/>
      <c r="CR28" s="659">
        <v>2580958</v>
      </c>
      <c r="CS28" s="660"/>
      <c r="CT28" s="660"/>
      <c r="CU28" s="660"/>
      <c r="CV28" s="660"/>
      <c r="CW28" s="660"/>
      <c r="CX28" s="660"/>
      <c r="CY28" s="661"/>
      <c r="CZ28" s="664">
        <v>6.9</v>
      </c>
      <c r="DA28" s="689"/>
      <c r="DB28" s="689"/>
      <c r="DC28" s="693"/>
      <c r="DD28" s="668">
        <v>2558338</v>
      </c>
      <c r="DE28" s="660"/>
      <c r="DF28" s="660"/>
      <c r="DG28" s="660"/>
      <c r="DH28" s="660"/>
      <c r="DI28" s="660"/>
      <c r="DJ28" s="660"/>
      <c r="DK28" s="661"/>
      <c r="DL28" s="668">
        <v>2558338</v>
      </c>
      <c r="DM28" s="660"/>
      <c r="DN28" s="660"/>
      <c r="DO28" s="660"/>
      <c r="DP28" s="660"/>
      <c r="DQ28" s="660"/>
      <c r="DR28" s="660"/>
      <c r="DS28" s="660"/>
      <c r="DT28" s="660"/>
      <c r="DU28" s="660"/>
      <c r="DV28" s="661"/>
      <c r="DW28" s="664">
        <v>13.1</v>
      </c>
      <c r="DX28" s="689"/>
      <c r="DY28" s="689"/>
      <c r="DZ28" s="689"/>
      <c r="EA28" s="689"/>
      <c r="EB28" s="689"/>
      <c r="EC28" s="690"/>
    </row>
    <row r="29" spans="2:133" ht="11.25" customHeight="1" x14ac:dyDescent="0.15">
      <c r="B29" s="656" t="s">
        <v>292</v>
      </c>
      <c r="C29" s="657"/>
      <c r="D29" s="657"/>
      <c r="E29" s="657"/>
      <c r="F29" s="657"/>
      <c r="G29" s="657"/>
      <c r="H29" s="657"/>
      <c r="I29" s="657"/>
      <c r="J29" s="657"/>
      <c r="K29" s="657"/>
      <c r="L29" s="657"/>
      <c r="M29" s="657"/>
      <c r="N29" s="657"/>
      <c r="O29" s="657"/>
      <c r="P29" s="657"/>
      <c r="Q29" s="658"/>
      <c r="R29" s="659">
        <v>274266</v>
      </c>
      <c r="S29" s="660"/>
      <c r="T29" s="660"/>
      <c r="U29" s="660"/>
      <c r="V29" s="660"/>
      <c r="W29" s="660"/>
      <c r="X29" s="660"/>
      <c r="Y29" s="661"/>
      <c r="Z29" s="662">
        <v>0.7</v>
      </c>
      <c r="AA29" s="662"/>
      <c r="AB29" s="662"/>
      <c r="AC29" s="662"/>
      <c r="AD29" s="663">
        <v>73</v>
      </c>
      <c r="AE29" s="663"/>
      <c r="AF29" s="663"/>
      <c r="AG29" s="663"/>
      <c r="AH29" s="663"/>
      <c r="AI29" s="663"/>
      <c r="AJ29" s="663"/>
      <c r="AK29" s="663"/>
      <c r="AL29" s="664">
        <v>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293</v>
      </c>
      <c r="CE29" s="696"/>
      <c r="CF29" s="656" t="s">
        <v>66</v>
      </c>
      <c r="CG29" s="657"/>
      <c r="CH29" s="657"/>
      <c r="CI29" s="657"/>
      <c r="CJ29" s="657"/>
      <c r="CK29" s="657"/>
      <c r="CL29" s="657"/>
      <c r="CM29" s="657"/>
      <c r="CN29" s="657"/>
      <c r="CO29" s="657"/>
      <c r="CP29" s="657"/>
      <c r="CQ29" s="658"/>
      <c r="CR29" s="659">
        <v>2580917</v>
      </c>
      <c r="CS29" s="691"/>
      <c r="CT29" s="691"/>
      <c r="CU29" s="691"/>
      <c r="CV29" s="691"/>
      <c r="CW29" s="691"/>
      <c r="CX29" s="691"/>
      <c r="CY29" s="692"/>
      <c r="CZ29" s="664">
        <v>6.9</v>
      </c>
      <c r="DA29" s="689"/>
      <c r="DB29" s="689"/>
      <c r="DC29" s="693"/>
      <c r="DD29" s="668">
        <v>2558297</v>
      </c>
      <c r="DE29" s="691"/>
      <c r="DF29" s="691"/>
      <c r="DG29" s="691"/>
      <c r="DH29" s="691"/>
      <c r="DI29" s="691"/>
      <c r="DJ29" s="691"/>
      <c r="DK29" s="692"/>
      <c r="DL29" s="668">
        <v>2558297</v>
      </c>
      <c r="DM29" s="691"/>
      <c r="DN29" s="691"/>
      <c r="DO29" s="691"/>
      <c r="DP29" s="691"/>
      <c r="DQ29" s="691"/>
      <c r="DR29" s="691"/>
      <c r="DS29" s="691"/>
      <c r="DT29" s="691"/>
      <c r="DU29" s="691"/>
      <c r="DV29" s="692"/>
      <c r="DW29" s="664">
        <v>13.1</v>
      </c>
      <c r="DX29" s="689"/>
      <c r="DY29" s="689"/>
      <c r="DZ29" s="689"/>
      <c r="EA29" s="689"/>
      <c r="EB29" s="689"/>
      <c r="EC29" s="690"/>
    </row>
    <row r="30" spans="2:133" ht="11.25" customHeight="1" x14ac:dyDescent="0.15">
      <c r="B30" s="656" t="s">
        <v>294</v>
      </c>
      <c r="C30" s="657"/>
      <c r="D30" s="657"/>
      <c r="E30" s="657"/>
      <c r="F30" s="657"/>
      <c r="G30" s="657"/>
      <c r="H30" s="657"/>
      <c r="I30" s="657"/>
      <c r="J30" s="657"/>
      <c r="K30" s="657"/>
      <c r="L30" s="657"/>
      <c r="M30" s="657"/>
      <c r="N30" s="657"/>
      <c r="O30" s="657"/>
      <c r="P30" s="657"/>
      <c r="Q30" s="658"/>
      <c r="R30" s="659">
        <v>6251411</v>
      </c>
      <c r="S30" s="660"/>
      <c r="T30" s="660"/>
      <c r="U30" s="660"/>
      <c r="V30" s="660"/>
      <c r="W30" s="660"/>
      <c r="X30" s="660"/>
      <c r="Y30" s="661"/>
      <c r="Z30" s="662">
        <v>16.399999999999999</v>
      </c>
      <c r="AA30" s="662"/>
      <c r="AB30" s="662"/>
      <c r="AC30" s="662"/>
      <c r="AD30" s="663" t="s">
        <v>122</v>
      </c>
      <c r="AE30" s="663"/>
      <c r="AF30" s="663"/>
      <c r="AG30" s="663"/>
      <c r="AH30" s="663"/>
      <c r="AI30" s="663"/>
      <c r="AJ30" s="663"/>
      <c r="AK30" s="663"/>
      <c r="AL30" s="664" t="s">
        <v>122</v>
      </c>
      <c r="AM30" s="665"/>
      <c r="AN30" s="665"/>
      <c r="AO30" s="666"/>
      <c r="AP30" s="641" t="s">
        <v>212</v>
      </c>
      <c r="AQ30" s="642"/>
      <c r="AR30" s="642"/>
      <c r="AS30" s="642"/>
      <c r="AT30" s="642"/>
      <c r="AU30" s="642"/>
      <c r="AV30" s="642"/>
      <c r="AW30" s="642"/>
      <c r="AX30" s="642"/>
      <c r="AY30" s="642"/>
      <c r="AZ30" s="642"/>
      <c r="BA30" s="642"/>
      <c r="BB30" s="642"/>
      <c r="BC30" s="642"/>
      <c r="BD30" s="642"/>
      <c r="BE30" s="642"/>
      <c r="BF30" s="643"/>
      <c r="BG30" s="641" t="s">
        <v>295</v>
      </c>
      <c r="BH30" s="701"/>
      <c r="BI30" s="701"/>
      <c r="BJ30" s="701"/>
      <c r="BK30" s="701"/>
      <c r="BL30" s="701"/>
      <c r="BM30" s="701"/>
      <c r="BN30" s="701"/>
      <c r="BO30" s="701"/>
      <c r="BP30" s="701"/>
      <c r="BQ30" s="702"/>
      <c r="BR30" s="641" t="s">
        <v>296</v>
      </c>
      <c r="BS30" s="701"/>
      <c r="BT30" s="701"/>
      <c r="BU30" s="701"/>
      <c r="BV30" s="701"/>
      <c r="BW30" s="701"/>
      <c r="BX30" s="701"/>
      <c r="BY30" s="701"/>
      <c r="BZ30" s="701"/>
      <c r="CA30" s="701"/>
      <c r="CB30" s="702"/>
      <c r="CD30" s="697"/>
      <c r="CE30" s="698"/>
      <c r="CF30" s="656" t="s">
        <v>297</v>
      </c>
      <c r="CG30" s="657"/>
      <c r="CH30" s="657"/>
      <c r="CI30" s="657"/>
      <c r="CJ30" s="657"/>
      <c r="CK30" s="657"/>
      <c r="CL30" s="657"/>
      <c r="CM30" s="657"/>
      <c r="CN30" s="657"/>
      <c r="CO30" s="657"/>
      <c r="CP30" s="657"/>
      <c r="CQ30" s="658"/>
      <c r="CR30" s="659">
        <v>2439126</v>
      </c>
      <c r="CS30" s="660"/>
      <c r="CT30" s="660"/>
      <c r="CU30" s="660"/>
      <c r="CV30" s="660"/>
      <c r="CW30" s="660"/>
      <c r="CX30" s="660"/>
      <c r="CY30" s="661"/>
      <c r="CZ30" s="664">
        <v>6.5</v>
      </c>
      <c r="DA30" s="689"/>
      <c r="DB30" s="689"/>
      <c r="DC30" s="693"/>
      <c r="DD30" s="668">
        <v>2418315</v>
      </c>
      <c r="DE30" s="660"/>
      <c r="DF30" s="660"/>
      <c r="DG30" s="660"/>
      <c r="DH30" s="660"/>
      <c r="DI30" s="660"/>
      <c r="DJ30" s="660"/>
      <c r="DK30" s="661"/>
      <c r="DL30" s="668">
        <v>2418315</v>
      </c>
      <c r="DM30" s="660"/>
      <c r="DN30" s="660"/>
      <c r="DO30" s="660"/>
      <c r="DP30" s="660"/>
      <c r="DQ30" s="660"/>
      <c r="DR30" s="660"/>
      <c r="DS30" s="660"/>
      <c r="DT30" s="660"/>
      <c r="DU30" s="660"/>
      <c r="DV30" s="661"/>
      <c r="DW30" s="664">
        <v>12.4</v>
      </c>
      <c r="DX30" s="689"/>
      <c r="DY30" s="689"/>
      <c r="DZ30" s="689"/>
      <c r="EA30" s="689"/>
      <c r="EB30" s="689"/>
      <c r="EC30" s="690"/>
    </row>
    <row r="31" spans="2:133" ht="11.25" customHeight="1" x14ac:dyDescent="0.15">
      <c r="B31" s="672" t="s">
        <v>298</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299</v>
      </c>
      <c r="AQ31" s="706"/>
      <c r="AR31" s="706"/>
      <c r="AS31" s="706"/>
      <c r="AT31" s="711" t="s">
        <v>300</v>
      </c>
      <c r="AU31" s="218"/>
      <c r="AV31" s="218"/>
      <c r="AW31" s="218"/>
      <c r="AX31" s="645" t="s">
        <v>178</v>
      </c>
      <c r="AY31" s="646"/>
      <c r="AZ31" s="646"/>
      <c r="BA31" s="646"/>
      <c r="BB31" s="646"/>
      <c r="BC31" s="646"/>
      <c r="BD31" s="646"/>
      <c r="BE31" s="646"/>
      <c r="BF31" s="647"/>
      <c r="BG31" s="715">
        <v>99.4</v>
      </c>
      <c r="BH31" s="703"/>
      <c r="BI31" s="703"/>
      <c r="BJ31" s="703"/>
      <c r="BK31" s="703"/>
      <c r="BL31" s="703"/>
      <c r="BM31" s="654">
        <v>97.3</v>
      </c>
      <c r="BN31" s="703"/>
      <c r="BO31" s="703"/>
      <c r="BP31" s="703"/>
      <c r="BQ31" s="704"/>
      <c r="BR31" s="715">
        <v>99.4</v>
      </c>
      <c r="BS31" s="703"/>
      <c r="BT31" s="703"/>
      <c r="BU31" s="703"/>
      <c r="BV31" s="703"/>
      <c r="BW31" s="703"/>
      <c r="BX31" s="654">
        <v>97.2</v>
      </c>
      <c r="BY31" s="703"/>
      <c r="BZ31" s="703"/>
      <c r="CA31" s="703"/>
      <c r="CB31" s="704"/>
      <c r="CD31" s="697"/>
      <c r="CE31" s="698"/>
      <c r="CF31" s="656" t="s">
        <v>301</v>
      </c>
      <c r="CG31" s="657"/>
      <c r="CH31" s="657"/>
      <c r="CI31" s="657"/>
      <c r="CJ31" s="657"/>
      <c r="CK31" s="657"/>
      <c r="CL31" s="657"/>
      <c r="CM31" s="657"/>
      <c r="CN31" s="657"/>
      <c r="CO31" s="657"/>
      <c r="CP31" s="657"/>
      <c r="CQ31" s="658"/>
      <c r="CR31" s="659">
        <v>141791</v>
      </c>
      <c r="CS31" s="691"/>
      <c r="CT31" s="691"/>
      <c r="CU31" s="691"/>
      <c r="CV31" s="691"/>
      <c r="CW31" s="691"/>
      <c r="CX31" s="691"/>
      <c r="CY31" s="692"/>
      <c r="CZ31" s="664">
        <v>0.4</v>
      </c>
      <c r="DA31" s="689"/>
      <c r="DB31" s="689"/>
      <c r="DC31" s="693"/>
      <c r="DD31" s="668">
        <v>139982</v>
      </c>
      <c r="DE31" s="691"/>
      <c r="DF31" s="691"/>
      <c r="DG31" s="691"/>
      <c r="DH31" s="691"/>
      <c r="DI31" s="691"/>
      <c r="DJ31" s="691"/>
      <c r="DK31" s="692"/>
      <c r="DL31" s="668">
        <v>139982</v>
      </c>
      <c r="DM31" s="691"/>
      <c r="DN31" s="691"/>
      <c r="DO31" s="691"/>
      <c r="DP31" s="691"/>
      <c r="DQ31" s="691"/>
      <c r="DR31" s="691"/>
      <c r="DS31" s="691"/>
      <c r="DT31" s="691"/>
      <c r="DU31" s="691"/>
      <c r="DV31" s="692"/>
      <c r="DW31" s="664">
        <v>0.7</v>
      </c>
      <c r="DX31" s="689"/>
      <c r="DY31" s="689"/>
      <c r="DZ31" s="689"/>
      <c r="EA31" s="689"/>
      <c r="EB31" s="689"/>
      <c r="EC31" s="690"/>
    </row>
    <row r="32" spans="2:133" ht="11.25" customHeight="1" x14ac:dyDescent="0.15">
      <c r="B32" s="656" t="s">
        <v>302</v>
      </c>
      <c r="C32" s="657"/>
      <c r="D32" s="657"/>
      <c r="E32" s="657"/>
      <c r="F32" s="657"/>
      <c r="G32" s="657"/>
      <c r="H32" s="657"/>
      <c r="I32" s="657"/>
      <c r="J32" s="657"/>
      <c r="K32" s="657"/>
      <c r="L32" s="657"/>
      <c r="M32" s="657"/>
      <c r="N32" s="657"/>
      <c r="O32" s="657"/>
      <c r="P32" s="657"/>
      <c r="Q32" s="658"/>
      <c r="R32" s="659">
        <v>2463468</v>
      </c>
      <c r="S32" s="660"/>
      <c r="T32" s="660"/>
      <c r="U32" s="660"/>
      <c r="V32" s="660"/>
      <c r="W32" s="660"/>
      <c r="X32" s="660"/>
      <c r="Y32" s="661"/>
      <c r="Z32" s="662">
        <v>6.5</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303</v>
      </c>
      <c r="AX32" s="656" t="s">
        <v>304</v>
      </c>
      <c r="AY32" s="657"/>
      <c r="AZ32" s="657"/>
      <c r="BA32" s="657"/>
      <c r="BB32" s="657"/>
      <c r="BC32" s="657"/>
      <c r="BD32" s="657"/>
      <c r="BE32" s="657"/>
      <c r="BF32" s="658"/>
      <c r="BG32" s="716">
        <v>99.4</v>
      </c>
      <c r="BH32" s="691"/>
      <c r="BI32" s="691"/>
      <c r="BJ32" s="691"/>
      <c r="BK32" s="691"/>
      <c r="BL32" s="691"/>
      <c r="BM32" s="665">
        <v>98</v>
      </c>
      <c r="BN32" s="691"/>
      <c r="BO32" s="691"/>
      <c r="BP32" s="691"/>
      <c r="BQ32" s="714"/>
      <c r="BR32" s="716">
        <v>99.5</v>
      </c>
      <c r="BS32" s="691"/>
      <c r="BT32" s="691"/>
      <c r="BU32" s="691"/>
      <c r="BV32" s="691"/>
      <c r="BW32" s="691"/>
      <c r="BX32" s="665">
        <v>97.9</v>
      </c>
      <c r="BY32" s="691"/>
      <c r="BZ32" s="691"/>
      <c r="CA32" s="691"/>
      <c r="CB32" s="714"/>
      <c r="CD32" s="699"/>
      <c r="CE32" s="700"/>
      <c r="CF32" s="656" t="s">
        <v>305</v>
      </c>
      <c r="CG32" s="657"/>
      <c r="CH32" s="657"/>
      <c r="CI32" s="657"/>
      <c r="CJ32" s="657"/>
      <c r="CK32" s="657"/>
      <c r="CL32" s="657"/>
      <c r="CM32" s="657"/>
      <c r="CN32" s="657"/>
      <c r="CO32" s="657"/>
      <c r="CP32" s="657"/>
      <c r="CQ32" s="658"/>
      <c r="CR32" s="659">
        <v>41</v>
      </c>
      <c r="CS32" s="660"/>
      <c r="CT32" s="660"/>
      <c r="CU32" s="660"/>
      <c r="CV32" s="660"/>
      <c r="CW32" s="660"/>
      <c r="CX32" s="660"/>
      <c r="CY32" s="661"/>
      <c r="CZ32" s="664">
        <v>0</v>
      </c>
      <c r="DA32" s="689"/>
      <c r="DB32" s="689"/>
      <c r="DC32" s="693"/>
      <c r="DD32" s="668">
        <v>41</v>
      </c>
      <c r="DE32" s="660"/>
      <c r="DF32" s="660"/>
      <c r="DG32" s="660"/>
      <c r="DH32" s="660"/>
      <c r="DI32" s="660"/>
      <c r="DJ32" s="660"/>
      <c r="DK32" s="661"/>
      <c r="DL32" s="668">
        <v>41</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15">
      <c r="B33" s="656" t="s">
        <v>306</v>
      </c>
      <c r="C33" s="657"/>
      <c r="D33" s="657"/>
      <c r="E33" s="657"/>
      <c r="F33" s="657"/>
      <c r="G33" s="657"/>
      <c r="H33" s="657"/>
      <c r="I33" s="657"/>
      <c r="J33" s="657"/>
      <c r="K33" s="657"/>
      <c r="L33" s="657"/>
      <c r="M33" s="657"/>
      <c r="N33" s="657"/>
      <c r="O33" s="657"/>
      <c r="P33" s="657"/>
      <c r="Q33" s="658"/>
      <c r="R33" s="659">
        <v>85874</v>
      </c>
      <c r="S33" s="660"/>
      <c r="T33" s="660"/>
      <c r="U33" s="660"/>
      <c r="V33" s="660"/>
      <c r="W33" s="660"/>
      <c r="X33" s="660"/>
      <c r="Y33" s="661"/>
      <c r="Z33" s="662">
        <v>0.2</v>
      </c>
      <c r="AA33" s="662"/>
      <c r="AB33" s="662"/>
      <c r="AC33" s="662"/>
      <c r="AD33" s="663">
        <v>16152</v>
      </c>
      <c r="AE33" s="663"/>
      <c r="AF33" s="663"/>
      <c r="AG33" s="663"/>
      <c r="AH33" s="663"/>
      <c r="AI33" s="663"/>
      <c r="AJ33" s="663"/>
      <c r="AK33" s="663"/>
      <c r="AL33" s="664">
        <v>0.1</v>
      </c>
      <c r="AM33" s="665"/>
      <c r="AN33" s="665"/>
      <c r="AO33" s="666"/>
      <c r="AP33" s="709"/>
      <c r="AQ33" s="710"/>
      <c r="AR33" s="710"/>
      <c r="AS33" s="710"/>
      <c r="AT33" s="713"/>
      <c r="AU33" s="219"/>
      <c r="AV33" s="219"/>
      <c r="AW33" s="219"/>
      <c r="AX33" s="680" t="s">
        <v>307</v>
      </c>
      <c r="AY33" s="681"/>
      <c r="AZ33" s="681"/>
      <c r="BA33" s="681"/>
      <c r="BB33" s="681"/>
      <c r="BC33" s="681"/>
      <c r="BD33" s="681"/>
      <c r="BE33" s="681"/>
      <c r="BF33" s="682"/>
      <c r="BG33" s="717">
        <v>99.3</v>
      </c>
      <c r="BH33" s="718"/>
      <c r="BI33" s="718"/>
      <c r="BJ33" s="718"/>
      <c r="BK33" s="718"/>
      <c r="BL33" s="718"/>
      <c r="BM33" s="719">
        <v>96.5</v>
      </c>
      <c r="BN33" s="718"/>
      <c r="BO33" s="718"/>
      <c r="BP33" s="718"/>
      <c r="BQ33" s="720"/>
      <c r="BR33" s="717">
        <v>99.3</v>
      </c>
      <c r="BS33" s="718"/>
      <c r="BT33" s="718"/>
      <c r="BU33" s="718"/>
      <c r="BV33" s="718"/>
      <c r="BW33" s="718"/>
      <c r="BX33" s="719">
        <v>96.3</v>
      </c>
      <c r="BY33" s="718"/>
      <c r="BZ33" s="718"/>
      <c r="CA33" s="718"/>
      <c r="CB33" s="720"/>
      <c r="CD33" s="656" t="s">
        <v>308</v>
      </c>
      <c r="CE33" s="657"/>
      <c r="CF33" s="657"/>
      <c r="CG33" s="657"/>
      <c r="CH33" s="657"/>
      <c r="CI33" s="657"/>
      <c r="CJ33" s="657"/>
      <c r="CK33" s="657"/>
      <c r="CL33" s="657"/>
      <c r="CM33" s="657"/>
      <c r="CN33" s="657"/>
      <c r="CO33" s="657"/>
      <c r="CP33" s="657"/>
      <c r="CQ33" s="658"/>
      <c r="CR33" s="659">
        <v>12726508</v>
      </c>
      <c r="CS33" s="691"/>
      <c r="CT33" s="691"/>
      <c r="CU33" s="691"/>
      <c r="CV33" s="691"/>
      <c r="CW33" s="691"/>
      <c r="CX33" s="691"/>
      <c r="CY33" s="692"/>
      <c r="CZ33" s="664">
        <v>34.1</v>
      </c>
      <c r="DA33" s="689"/>
      <c r="DB33" s="689"/>
      <c r="DC33" s="693"/>
      <c r="DD33" s="668">
        <v>9554306</v>
      </c>
      <c r="DE33" s="691"/>
      <c r="DF33" s="691"/>
      <c r="DG33" s="691"/>
      <c r="DH33" s="691"/>
      <c r="DI33" s="691"/>
      <c r="DJ33" s="691"/>
      <c r="DK33" s="692"/>
      <c r="DL33" s="668">
        <v>7699047</v>
      </c>
      <c r="DM33" s="691"/>
      <c r="DN33" s="691"/>
      <c r="DO33" s="691"/>
      <c r="DP33" s="691"/>
      <c r="DQ33" s="691"/>
      <c r="DR33" s="691"/>
      <c r="DS33" s="691"/>
      <c r="DT33" s="691"/>
      <c r="DU33" s="691"/>
      <c r="DV33" s="692"/>
      <c r="DW33" s="664">
        <v>39.4</v>
      </c>
      <c r="DX33" s="689"/>
      <c r="DY33" s="689"/>
      <c r="DZ33" s="689"/>
      <c r="EA33" s="689"/>
      <c r="EB33" s="689"/>
      <c r="EC33" s="690"/>
    </row>
    <row r="34" spans="2:133" ht="11.25" customHeight="1" x14ac:dyDescent="0.15">
      <c r="B34" s="656" t="s">
        <v>309</v>
      </c>
      <c r="C34" s="657"/>
      <c r="D34" s="657"/>
      <c r="E34" s="657"/>
      <c r="F34" s="657"/>
      <c r="G34" s="657"/>
      <c r="H34" s="657"/>
      <c r="I34" s="657"/>
      <c r="J34" s="657"/>
      <c r="K34" s="657"/>
      <c r="L34" s="657"/>
      <c r="M34" s="657"/>
      <c r="N34" s="657"/>
      <c r="O34" s="657"/>
      <c r="P34" s="657"/>
      <c r="Q34" s="658"/>
      <c r="R34" s="659">
        <v>338204</v>
      </c>
      <c r="S34" s="660"/>
      <c r="T34" s="660"/>
      <c r="U34" s="660"/>
      <c r="V34" s="660"/>
      <c r="W34" s="660"/>
      <c r="X34" s="660"/>
      <c r="Y34" s="661"/>
      <c r="Z34" s="662">
        <v>0.9</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310</v>
      </c>
      <c r="CE34" s="657"/>
      <c r="CF34" s="657"/>
      <c r="CG34" s="657"/>
      <c r="CH34" s="657"/>
      <c r="CI34" s="657"/>
      <c r="CJ34" s="657"/>
      <c r="CK34" s="657"/>
      <c r="CL34" s="657"/>
      <c r="CM34" s="657"/>
      <c r="CN34" s="657"/>
      <c r="CO34" s="657"/>
      <c r="CP34" s="657"/>
      <c r="CQ34" s="658"/>
      <c r="CR34" s="659">
        <v>5931269</v>
      </c>
      <c r="CS34" s="660"/>
      <c r="CT34" s="660"/>
      <c r="CU34" s="660"/>
      <c r="CV34" s="660"/>
      <c r="CW34" s="660"/>
      <c r="CX34" s="660"/>
      <c r="CY34" s="661"/>
      <c r="CZ34" s="664">
        <v>15.9</v>
      </c>
      <c r="DA34" s="689"/>
      <c r="DB34" s="689"/>
      <c r="DC34" s="693"/>
      <c r="DD34" s="668">
        <v>4145624</v>
      </c>
      <c r="DE34" s="660"/>
      <c r="DF34" s="660"/>
      <c r="DG34" s="660"/>
      <c r="DH34" s="660"/>
      <c r="DI34" s="660"/>
      <c r="DJ34" s="660"/>
      <c r="DK34" s="661"/>
      <c r="DL34" s="668">
        <v>3549862</v>
      </c>
      <c r="DM34" s="660"/>
      <c r="DN34" s="660"/>
      <c r="DO34" s="660"/>
      <c r="DP34" s="660"/>
      <c r="DQ34" s="660"/>
      <c r="DR34" s="660"/>
      <c r="DS34" s="660"/>
      <c r="DT34" s="660"/>
      <c r="DU34" s="660"/>
      <c r="DV34" s="661"/>
      <c r="DW34" s="664">
        <v>18.2</v>
      </c>
      <c r="DX34" s="689"/>
      <c r="DY34" s="689"/>
      <c r="DZ34" s="689"/>
      <c r="EA34" s="689"/>
      <c r="EB34" s="689"/>
      <c r="EC34" s="690"/>
    </row>
    <row r="35" spans="2:133" ht="11.25" customHeight="1" x14ac:dyDescent="0.15">
      <c r="B35" s="656" t="s">
        <v>311</v>
      </c>
      <c r="C35" s="657"/>
      <c r="D35" s="657"/>
      <c r="E35" s="657"/>
      <c r="F35" s="657"/>
      <c r="G35" s="657"/>
      <c r="H35" s="657"/>
      <c r="I35" s="657"/>
      <c r="J35" s="657"/>
      <c r="K35" s="657"/>
      <c r="L35" s="657"/>
      <c r="M35" s="657"/>
      <c r="N35" s="657"/>
      <c r="O35" s="657"/>
      <c r="P35" s="657"/>
      <c r="Q35" s="658"/>
      <c r="R35" s="659">
        <v>1994779</v>
      </c>
      <c r="S35" s="660"/>
      <c r="T35" s="660"/>
      <c r="U35" s="660"/>
      <c r="V35" s="660"/>
      <c r="W35" s="660"/>
      <c r="X35" s="660"/>
      <c r="Y35" s="661"/>
      <c r="Z35" s="662">
        <v>5.2</v>
      </c>
      <c r="AA35" s="662"/>
      <c r="AB35" s="662"/>
      <c r="AC35" s="662"/>
      <c r="AD35" s="663" t="s">
        <v>122</v>
      </c>
      <c r="AE35" s="663"/>
      <c r="AF35" s="663"/>
      <c r="AG35" s="663"/>
      <c r="AH35" s="663"/>
      <c r="AI35" s="663"/>
      <c r="AJ35" s="663"/>
      <c r="AK35" s="663"/>
      <c r="AL35" s="664" t="s">
        <v>122</v>
      </c>
      <c r="AM35" s="665"/>
      <c r="AN35" s="665"/>
      <c r="AO35" s="666"/>
      <c r="AP35" s="222"/>
      <c r="AQ35" s="641" t="s">
        <v>312</v>
      </c>
      <c r="AR35" s="642"/>
      <c r="AS35" s="642"/>
      <c r="AT35" s="642"/>
      <c r="AU35" s="642"/>
      <c r="AV35" s="642"/>
      <c r="AW35" s="642"/>
      <c r="AX35" s="642"/>
      <c r="AY35" s="642"/>
      <c r="AZ35" s="642"/>
      <c r="BA35" s="642"/>
      <c r="BB35" s="642"/>
      <c r="BC35" s="642"/>
      <c r="BD35" s="642"/>
      <c r="BE35" s="642"/>
      <c r="BF35" s="643"/>
      <c r="BG35" s="641" t="s">
        <v>313</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314</v>
      </c>
      <c r="CE35" s="657"/>
      <c r="CF35" s="657"/>
      <c r="CG35" s="657"/>
      <c r="CH35" s="657"/>
      <c r="CI35" s="657"/>
      <c r="CJ35" s="657"/>
      <c r="CK35" s="657"/>
      <c r="CL35" s="657"/>
      <c r="CM35" s="657"/>
      <c r="CN35" s="657"/>
      <c r="CO35" s="657"/>
      <c r="CP35" s="657"/>
      <c r="CQ35" s="658"/>
      <c r="CR35" s="659">
        <v>69670</v>
      </c>
      <c r="CS35" s="691"/>
      <c r="CT35" s="691"/>
      <c r="CU35" s="691"/>
      <c r="CV35" s="691"/>
      <c r="CW35" s="691"/>
      <c r="CX35" s="691"/>
      <c r="CY35" s="692"/>
      <c r="CZ35" s="664">
        <v>0.2</v>
      </c>
      <c r="DA35" s="689"/>
      <c r="DB35" s="689"/>
      <c r="DC35" s="693"/>
      <c r="DD35" s="668">
        <v>53005</v>
      </c>
      <c r="DE35" s="691"/>
      <c r="DF35" s="691"/>
      <c r="DG35" s="691"/>
      <c r="DH35" s="691"/>
      <c r="DI35" s="691"/>
      <c r="DJ35" s="691"/>
      <c r="DK35" s="692"/>
      <c r="DL35" s="668">
        <v>53005</v>
      </c>
      <c r="DM35" s="691"/>
      <c r="DN35" s="691"/>
      <c r="DO35" s="691"/>
      <c r="DP35" s="691"/>
      <c r="DQ35" s="691"/>
      <c r="DR35" s="691"/>
      <c r="DS35" s="691"/>
      <c r="DT35" s="691"/>
      <c r="DU35" s="691"/>
      <c r="DV35" s="692"/>
      <c r="DW35" s="664">
        <v>0.3</v>
      </c>
      <c r="DX35" s="689"/>
      <c r="DY35" s="689"/>
      <c r="DZ35" s="689"/>
      <c r="EA35" s="689"/>
      <c r="EB35" s="689"/>
      <c r="EC35" s="690"/>
    </row>
    <row r="36" spans="2:133" ht="11.25" customHeight="1" x14ac:dyDescent="0.15">
      <c r="B36" s="656" t="s">
        <v>315</v>
      </c>
      <c r="C36" s="657"/>
      <c r="D36" s="657"/>
      <c r="E36" s="657"/>
      <c r="F36" s="657"/>
      <c r="G36" s="657"/>
      <c r="H36" s="657"/>
      <c r="I36" s="657"/>
      <c r="J36" s="657"/>
      <c r="K36" s="657"/>
      <c r="L36" s="657"/>
      <c r="M36" s="657"/>
      <c r="N36" s="657"/>
      <c r="O36" s="657"/>
      <c r="P36" s="657"/>
      <c r="Q36" s="658"/>
      <c r="R36" s="659">
        <v>1583573</v>
      </c>
      <c r="S36" s="660"/>
      <c r="T36" s="660"/>
      <c r="U36" s="660"/>
      <c r="V36" s="660"/>
      <c r="W36" s="660"/>
      <c r="X36" s="660"/>
      <c r="Y36" s="661"/>
      <c r="Z36" s="662">
        <v>4.2</v>
      </c>
      <c r="AA36" s="662"/>
      <c r="AB36" s="662"/>
      <c r="AC36" s="662"/>
      <c r="AD36" s="663" t="s">
        <v>122</v>
      </c>
      <c r="AE36" s="663"/>
      <c r="AF36" s="663"/>
      <c r="AG36" s="663"/>
      <c r="AH36" s="663"/>
      <c r="AI36" s="663"/>
      <c r="AJ36" s="663"/>
      <c r="AK36" s="663"/>
      <c r="AL36" s="664" t="s">
        <v>122</v>
      </c>
      <c r="AM36" s="665"/>
      <c r="AN36" s="665"/>
      <c r="AO36" s="666"/>
      <c r="AP36" s="222"/>
      <c r="AQ36" s="725" t="s">
        <v>316</v>
      </c>
      <c r="AR36" s="726"/>
      <c r="AS36" s="726"/>
      <c r="AT36" s="726"/>
      <c r="AU36" s="726"/>
      <c r="AV36" s="726"/>
      <c r="AW36" s="726"/>
      <c r="AX36" s="726"/>
      <c r="AY36" s="727"/>
      <c r="AZ36" s="648">
        <v>3269759</v>
      </c>
      <c r="BA36" s="649"/>
      <c r="BB36" s="649"/>
      <c r="BC36" s="649"/>
      <c r="BD36" s="649"/>
      <c r="BE36" s="649"/>
      <c r="BF36" s="721"/>
      <c r="BG36" s="645" t="s">
        <v>317</v>
      </c>
      <c r="BH36" s="646"/>
      <c r="BI36" s="646"/>
      <c r="BJ36" s="646"/>
      <c r="BK36" s="646"/>
      <c r="BL36" s="646"/>
      <c r="BM36" s="646"/>
      <c r="BN36" s="646"/>
      <c r="BO36" s="646"/>
      <c r="BP36" s="646"/>
      <c r="BQ36" s="646"/>
      <c r="BR36" s="646"/>
      <c r="BS36" s="646"/>
      <c r="BT36" s="646"/>
      <c r="BU36" s="647"/>
      <c r="BV36" s="648">
        <v>21474</v>
      </c>
      <c r="BW36" s="649"/>
      <c r="BX36" s="649"/>
      <c r="BY36" s="649"/>
      <c r="BZ36" s="649"/>
      <c r="CA36" s="649"/>
      <c r="CB36" s="721"/>
      <c r="CD36" s="656" t="s">
        <v>318</v>
      </c>
      <c r="CE36" s="657"/>
      <c r="CF36" s="657"/>
      <c r="CG36" s="657"/>
      <c r="CH36" s="657"/>
      <c r="CI36" s="657"/>
      <c r="CJ36" s="657"/>
      <c r="CK36" s="657"/>
      <c r="CL36" s="657"/>
      <c r="CM36" s="657"/>
      <c r="CN36" s="657"/>
      <c r="CO36" s="657"/>
      <c r="CP36" s="657"/>
      <c r="CQ36" s="658"/>
      <c r="CR36" s="659">
        <v>3946287</v>
      </c>
      <c r="CS36" s="660"/>
      <c r="CT36" s="660"/>
      <c r="CU36" s="660"/>
      <c r="CV36" s="660"/>
      <c r="CW36" s="660"/>
      <c r="CX36" s="660"/>
      <c r="CY36" s="661"/>
      <c r="CZ36" s="664">
        <v>10.6</v>
      </c>
      <c r="DA36" s="689"/>
      <c r="DB36" s="689"/>
      <c r="DC36" s="693"/>
      <c r="DD36" s="668">
        <v>3319711</v>
      </c>
      <c r="DE36" s="660"/>
      <c r="DF36" s="660"/>
      <c r="DG36" s="660"/>
      <c r="DH36" s="660"/>
      <c r="DI36" s="660"/>
      <c r="DJ36" s="660"/>
      <c r="DK36" s="661"/>
      <c r="DL36" s="668">
        <v>2211850</v>
      </c>
      <c r="DM36" s="660"/>
      <c r="DN36" s="660"/>
      <c r="DO36" s="660"/>
      <c r="DP36" s="660"/>
      <c r="DQ36" s="660"/>
      <c r="DR36" s="660"/>
      <c r="DS36" s="660"/>
      <c r="DT36" s="660"/>
      <c r="DU36" s="660"/>
      <c r="DV36" s="661"/>
      <c r="DW36" s="664">
        <v>11.3</v>
      </c>
      <c r="DX36" s="689"/>
      <c r="DY36" s="689"/>
      <c r="DZ36" s="689"/>
      <c r="EA36" s="689"/>
      <c r="EB36" s="689"/>
      <c r="EC36" s="690"/>
    </row>
    <row r="37" spans="2:133" ht="11.25" customHeight="1" x14ac:dyDescent="0.15">
      <c r="B37" s="656" t="s">
        <v>319</v>
      </c>
      <c r="C37" s="657"/>
      <c r="D37" s="657"/>
      <c r="E37" s="657"/>
      <c r="F37" s="657"/>
      <c r="G37" s="657"/>
      <c r="H37" s="657"/>
      <c r="I37" s="657"/>
      <c r="J37" s="657"/>
      <c r="K37" s="657"/>
      <c r="L37" s="657"/>
      <c r="M37" s="657"/>
      <c r="N37" s="657"/>
      <c r="O37" s="657"/>
      <c r="P37" s="657"/>
      <c r="Q37" s="658"/>
      <c r="R37" s="659">
        <v>1237070</v>
      </c>
      <c r="S37" s="660"/>
      <c r="T37" s="660"/>
      <c r="U37" s="660"/>
      <c r="V37" s="660"/>
      <c r="W37" s="660"/>
      <c r="X37" s="660"/>
      <c r="Y37" s="661"/>
      <c r="Z37" s="662">
        <v>3.2</v>
      </c>
      <c r="AA37" s="662"/>
      <c r="AB37" s="662"/>
      <c r="AC37" s="662"/>
      <c r="AD37" s="663">
        <v>72941</v>
      </c>
      <c r="AE37" s="663"/>
      <c r="AF37" s="663"/>
      <c r="AG37" s="663"/>
      <c r="AH37" s="663"/>
      <c r="AI37" s="663"/>
      <c r="AJ37" s="663"/>
      <c r="AK37" s="663"/>
      <c r="AL37" s="664">
        <v>0.4</v>
      </c>
      <c r="AM37" s="665"/>
      <c r="AN37" s="665"/>
      <c r="AO37" s="666"/>
      <c r="AQ37" s="722" t="s">
        <v>320</v>
      </c>
      <c r="AR37" s="723"/>
      <c r="AS37" s="723"/>
      <c r="AT37" s="723"/>
      <c r="AU37" s="723"/>
      <c r="AV37" s="723"/>
      <c r="AW37" s="723"/>
      <c r="AX37" s="723"/>
      <c r="AY37" s="724"/>
      <c r="AZ37" s="659">
        <v>544060</v>
      </c>
      <c r="BA37" s="660"/>
      <c r="BB37" s="660"/>
      <c r="BC37" s="660"/>
      <c r="BD37" s="691"/>
      <c r="BE37" s="691"/>
      <c r="BF37" s="714"/>
      <c r="BG37" s="656" t="s">
        <v>321</v>
      </c>
      <c r="BH37" s="657"/>
      <c r="BI37" s="657"/>
      <c r="BJ37" s="657"/>
      <c r="BK37" s="657"/>
      <c r="BL37" s="657"/>
      <c r="BM37" s="657"/>
      <c r="BN37" s="657"/>
      <c r="BO37" s="657"/>
      <c r="BP37" s="657"/>
      <c r="BQ37" s="657"/>
      <c r="BR37" s="657"/>
      <c r="BS37" s="657"/>
      <c r="BT37" s="657"/>
      <c r="BU37" s="658"/>
      <c r="BV37" s="659">
        <v>-8666</v>
      </c>
      <c r="BW37" s="660"/>
      <c r="BX37" s="660"/>
      <c r="BY37" s="660"/>
      <c r="BZ37" s="660"/>
      <c r="CA37" s="660"/>
      <c r="CB37" s="669"/>
      <c r="CD37" s="656" t="s">
        <v>322</v>
      </c>
      <c r="CE37" s="657"/>
      <c r="CF37" s="657"/>
      <c r="CG37" s="657"/>
      <c r="CH37" s="657"/>
      <c r="CI37" s="657"/>
      <c r="CJ37" s="657"/>
      <c r="CK37" s="657"/>
      <c r="CL37" s="657"/>
      <c r="CM37" s="657"/>
      <c r="CN37" s="657"/>
      <c r="CO37" s="657"/>
      <c r="CP37" s="657"/>
      <c r="CQ37" s="658"/>
      <c r="CR37" s="659">
        <v>1032715</v>
      </c>
      <c r="CS37" s="691"/>
      <c r="CT37" s="691"/>
      <c r="CU37" s="691"/>
      <c r="CV37" s="691"/>
      <c r="CW37" s="691"/>
      <c r="CX37" s="691"/>
      <c r="CY37" s="692"/>
      <c r="CZ37" s="664">
        <v>2.8</v>
      </c>
      <c r="DA37" s="689"/>
      <c r="DB37" s="689"/>
      <c r="DC37" s="693"/>
      <c r="DD37" s="668">
        <v>1032715</v>
      </c>
      <c r="DE37" s="691"/>
      <c r="DF37" s="691"/>
      <c r="DG37" s="691"/>
      <c r="DH37" s="691"/>
      <c r="DI37" s="691"/>
      <c r="DJ37" s="691"/>
      <c r="DK37" s="692"/>
      <c r="DL37" s="668">
        <v>983489</v>
      </c>
      <c r="DM37" s="691"/>
      <c r="DN37" s="691"/>
      <c r="DO37" s="691"/>
      <c r="DP37" s="691"/>
      <c r="DQ37" s="691"/>
      <c r="DR37" s="691"/>
      <c r="DS37" s="691"/>
      <c r="DT37" s="691"/>
      <c r="DU37" s="691"/>
      <c r="DV37" s="692"/>
      <c r="DW37" s="664">
        <v>5</v>
      </c>
      <c r="DX37" s="689"/>
      <c r="DY37" s="689"/>
      <c r="DZ37" s="689"/>
      <c r="EA37" s="689"/>
      <c r="EB37" s="689"/>
      <c r="EC37" s="690"/>
    </row>
    <row r="38" spans="2:133" ht="11.25" customHeight="1" x14ac:dyDescent="0.15">
      <c r="B38" s="656" t="s">
        <v>323</v>
      </c>
      <c r="C38" s="657"/>
      <c r="D38" s="657"/>
      <c r="E38" s="657"/>
      <c r="F38" s="657"/>
      <c r="G38" s="657"/>
      <c r="H38" s="657"/>
      <c r="I38" s="657"/>
      <c r="J38" s="657"/>
      <c r="K38" s="657"/>
      <c r="L38" s="657"/>
      <c r="M38" s="657"/>
      <c r="N38" s="657"/>
      <c r="O38" s="657"/>
      <c r="P38" s="657"/>
      <c r="Q38" s="658"/>
      <c r="R38" s="659">
        <v>2796500</v>
      </c>
      <c r="S38" s="660"/>
      <c r="T38" s="660"/>
      <c r="U38" s="660"/>
      <c r="V38" s="660"/>
      <c r="W38" s="660"/>
      <c r="X38" s="660"/>
      <c r="Y38" s="661"/>
      <c r="Z38" s="662">
        <v>7.3</v>
      </c>
      <c r="AA38" s="662"/>
      <c r="AB38" s="662"/>
      <c r="AC38" s="662"/>
      <c r="AD38" s="663" t="s">
        <v>122</v>
      </c>
      <c r="AE38" s="663"/>
      <c r="AF38" s="663"/>
      <c r="AG38" s="663"/>
      <c r="AH38" s="663"/>
      <c r="AI38" s="663"/>
      <c r="AJ38" s="663"/>
      <c r="AK38" s="663"/>
      <c r="AL38" s="664" t="s">
        <v>122</v>
      </c>
      <c r="AM38" s="665"/>
      <c r="AN38" s="665"/>
      <c r="AO38" s="666"/>
      <c r="AQ38" s="722" t="s">
        <v>324</v>
      </c>
      <c r="AR38" s="723"/>
      <c r="AS38" s="723"/>
      <c r="AT38" s="723"/>
      <c r="AU38" s="723"/>
      <c r="AV38" s="723"/>
      <c r="AW38" s="723"/>
      <c r="AX38" s="723"/>
      <c r="AY38" s="724"/>
      <c r="AZ38" s="659">
        <v>325384</v>
      </c>
      <c r="BA38" s="660"/>
      <c r="BB38" s="660"/>
      <c r="BC38" s="660"/>
      <c r="BD38" s="691"/>
      <c r="BE38" s="691"/>
      <c r="BF38" s="714"/>
      <c r="BG38" s="656" t="s">
        <v>325</v>
      </c>
      <c r="BH38" s="657"/>
      <c r="BI38" s="657"/>
      <c r="BJ38" s="657"/>
      <c r="BK38" s="657"/>
      <c r="BL38" s="657"/>
      <c r="BM38" s="657"/>
      <c r="BN38" s="657"/>
      <c r="BO38" s="657"/>
      <c r="BP38" s="657"/>
      <c r="BQ38" s="657"/>
      <c r="BR38" s="657"/>
      <c r="BS38" s="657"/>
      <c r="BT38" s="657"/>
      <c r="BU38" s="658"/>
      <c r="BV38" s="659">
        <v>8105</v>
      </c>
      <c r="BW38" s="660"/>
      <c r="BX38" s="660"/>
      <c r="BY38" s="660"/>
      <c r="BZ38" s="660"/>
      <c r="CA38" s="660"/>
      <c r="CB38" s="669"/>
      <c r="CD38" s="656" t="s">
        <v>326</v>
      </c>
      <c r="CE38" s="657"/>
      <c r="CF38" s="657"/>
      <c r="CG38" s="657"/>
      <c r="CH38" s="657"/>
      <c r="CI38" s="657"/>
      <c r="CJ38" s="657"/>
      <c r="CK38" s="657"/>
      <c r="CL38" s="657"/>
      <c r="CM38" s="657"/>
      <c r="CN38" s="657"/>
      <c r="CO38" s="657"/>
      <c r="CP38" s="657"/>
      <c r="CQ38" s="658"/>
      <c r="CR38" s="659">
        <v>2378093</v>
      </c>
      <c r="CS38" s="660"/>
      <c r="CT38" s="660"/>
      <c r="CU38" s="660"/>
      <c r="CV38" s="660"/>
      <c r="CW38" s="660"/>
      <c r="CX38" s="660"/>
      <c r="CY38" s="661"/>
      <c r="CZ38" s="664">
        <v>6.4</v>
      </c>
      <c r="DA38" s="689"/>
      <c r="DB38" s="689"/>
      <c r="DC38" s="693"/>
      <c r="DD38" s="668">
        <v>1972304</v>
      </c>
      <c r="DE38" s="660"/>
      <c r="DF38" s="660"/>
      <c r="DG38" s="660"/>
      <c r="DH38" s="660"/>
      <c r="DI38" s="660"/>
      <c r="DJ38" s="660"/>
      <c r="DK38" s="661"/>
      <c r="DL38" s="668">
        <v>1874981</v>
      </c>
      <c r="DM38" s="660"/>
      <c r="DN38" s="660"/>
      <c r="DO38" s="660"/>
      <c r="DP38" s="660"/>
      <c r="DQ38" s="660"/>
      <c r="DR38" s="660"/>
      <c r="DS38" s="660"/>
      <c r="DT38" s="660"/>
      <c r="DU38" s="660"/>
      <c r="DV38" s="661"/>
      <c r="DW38" s="664">
        <v>9.6</v>
      </c>
      <c r="DX38" s="689"/>
      <c r="DY38" s="689"/>
      <c r="DZ38" s="689"/>
      <c r="EA38" s="689"/>
      <c r="EB38" s="689"/>
      <c r="EC38" s="690"/>
    </row>
    <row r="39" spans="2:133" ht="11.25" customHeight="1" x14ac:dyDescent="0.15">
      <c r="B39" s="656" t="s">
        <v>327</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328</v>
      </c>
      <c r="AR39" s="723"/>
      <c r="AS39" s="723"/>
      <c r="AT39" s="723"/>
      <c r="AU39" s="723"/>
      <c r="AV39" s="723"/>
      <c r="AW39" s="723"/>
      <c r="AX39" s="723"/>
      <c r="AY39" s="724"/>
      <c r="AZ39" s="659">
        <v>45576</v>
      </c>
      <c r="BA39" s="660"/>
      <c r="BB39" s="660"/>
      <c r="BC39" s="660"/>
      <c r="BD39" s="691"/>
      <c r="BE39" s="691"/>
      <c r="BF39" s="714"/>
      <c r="BG39" s="656" t="s">
        <v>329</v>
      </c>
      <c r="BH39" s="657"/>
      <c r="BI39" s="657"/>
      <c r="BJ39" s="657"/>
      <c r="BK39" s="657"/>
      <c r="BL39" s="657"/>
      <c r="BM39" s="657"/>
      <c r="BN39" s="657"/>
      <c r="BO39" s="657"/>
      <c r="BP39" s="657"/>
      <c r="BQ39" s="657"/>
      <c r="BR39" s="657"/>
      <c r="BS39" s="657"/>
      <c r="BT39" s="657"/>
      <c r="BU39" s="658"/>
      <c r="BV39" s="659">
        <v>12473</v>
      </c>
      <c r="BW39" s="660"/>
      <c r="BX39" s="660"/>
      <c r="BY39" s="660"/>
      <c r="BZ39" s="660"/>
      <c r="CA39" s="660"/>
      <c r="CB39" s="669"/>
      <c r="CD39" s="656" t="s">
        <v>330</v>
      </c>
      <c r="CE39" s="657"/>
      <c r="CF39" s="657"/>
      <c r="CG39" s="657"/>
      <c r="CH39" s="657"/>
      <c r="CI39" s="657"/>
      <c r="CJ39" s="657"/>
      <c r="CK39" s="657"/>
      <c r="CL39" s="657"/>
      <c r="CM39" s="657"/>
      <c r="CN39" s="657"/>
      <c r="CO39" s="657"/>
      <c r="CP39" s="657"/>
      <c r="CQ39" s="658"/>
      <c r="CR39" s="659">
        <v>347166</v>
      </c>
      <c r="CS39" s="691"/>
      <c r="CT39" s="691"/>
      <c r="CU39" s="691"/>
      <c r="CV39" s="691"/>
      <c r="CW39" s="691"/>
      <c r="CX39" s="691"/>
      <c r="CY39" s="692"/>
      <c r="CZ39" s="664">
        <v>0.9</v>
      </c>
      <c r="DA39" s="689"/>
      <c r="DB39" s="689"/>
      <c r="DC39" s="693"/>
      <c r="DD39" s="668">
        <v>45639</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x14ac:dyDescent="0.15">
      <c r="B40" s="656" t="s">
        <v>331</v>
      </c>
      <c r="C40" s="657"/>
      <c r="D40" s="657"/>
      <c r="E40" s="657"/>
      <c r="F40" s="657"/>
      <c r="G40" s="657"/>
      <c r="H40" s="657"/>
      <c r="I40" s="657"/>
      <c r="J40" s="657"/>
      <c r="K40" s="657"/>
      <c r="L40" s="657"/>
      <c r="M40" s="657"/>
      <c r="N40" s="657"/>
      <c r="O40" s="657"/>
      <c r="P40" s="657"/>
      <c r="Q40" s="658"/>
      <c r="R40" s="659">
        <v>183800</v>
      </c>
      <c r="S40" s="660"/>
      <c r="T40" s="660"/>
      <c r="U40" s="660"/>
      <c r="V40" s="660"/>
      <c r="W40" s="660"/>
      <c r="X40" s="660"/>
      <c r="Y40" s="661"/>
      <c r="Z40" s="662">
        <v>0.5</v>
      </c>
      <c r="AA40" s="662"/>
      <c r="AB40" s="662"/>
      <c r="AC40" s="662"/>
      <c r="AD40" s="663" t="s">
        <v>122</v>
      </c>
      <c r="AE40" s="663"/>
      <c r="AF40" s="663"/>
      <c r="AG40" s="663"/>
      <c r="AH40" s="663"/>
      <c r="AI40" s="663"/>
      <c r="AJ40" s="663"/>
      <c r="AK40" s="663"/>
      <c r="AL40" s="664" t="s">
        <v>122</v>
      </c>
      <c r="AM40" s="665"/>
      <c r="AN40" s="665"/>
      <c r="AO40" s="666"/>
      <c r="AQ40" s="722" t="s">
        <v>332</v>
      </c>
      <c r="AR40" s="723"/>
      <c r="AS40" s="723"/>
      <c r="AT40" s="723"/>
      <c r="AU40" s="723"/>
      <c r="AV40" s="723"/>
      <c r="AW40" s="723"/>
      <c r="AX40" s="723"/>
      <c r="AY40" s="724"/>
      <c r="AZ40" s="659" t="s">
        <v>122</v>
      </c>
      <c r="BA40" s="660"/>
      <c r="BB40" s="660"/>
      <c r="BC40" s="660"/>
      <c r="BD40" s="691"/>
      <c r="BE40" s="691"/>
      <c r="BF40" s="714"/>
      <c r="BG40" s="707" t="s">
        <v>333</v>
      </c>
      <c r="BH40" s="708"/>
      <c r="BI40" s="708"/>
      <c r="BJ40" s="708"/>
      <c r="BK40" s="708"/>
      <c r="BL40" s="223"/>
      <c r="BM40" s="657" t="s">
        <v>334</v>
      </c>
      <c r="BN40" s="657"/>
      <c r="BO40" s="657"/>
      <c r="BP40" s="657"/>
      <c r="BQ40" s="657"/>
      <c r="BR40" s="657"/>
      <c r="BS40" s="657"/>
      <c r="BT40" s="657"/>
      <c r="BU40" s="658"/>
      <c r="BV40" s="659">
        <v>104</v>
      </c>
      <c r="BW40" s="660"/>
      <c r="BX40" s="660"/>
      <c r="BY40" s="660"/>
      <c r="BZ40" s="660"/>
      <c r="CA40" s="660"/>
      <c r="CB40" s="669"/>
      <c r="CD40" s="656" t="s">
        <v>335</v>
      </c>
      <c r="CE40" s="657"/>
      <c r="CF40" s="657"/>
      <c r="CG40" s="657"/>
      <c r="CH40" s="657"/>
      <c r="CI40" s="657"/>
      <c r="CJ40" s="657"/>
      <c r="CK40" s="657"/>
      <c r="CL40" s="657"/>
      <c r="CM40" s="657"/>
      <c r="CN40" s="657"/>
      <c r="CO40" s="657"/>
      <c r="CP40" s="657"/>
      <c r="CQ40" s="658"/>
      <c r="CR40" s="659">
        <v>54023</v>
      </c>
      <c r="CS40" s="660"/>
      <c r="CT40" s="660"/>
      <c r="CU40" s="660"/>
      <c r="CV40" s="660"/>
      <c r="CW40" s="660"/>
      <c r="CX40" s="660"/>
      <c r="CY40" s="661"/>
      <c r="CZ40" s="664">
        <v>0.1</v>
      </c>
      <c r="DA40" s="689"/>
      <c r="DB40" s="689"/>
      <c r="DC40" s="693"/>
      <c r="DD40" s="668">
        <v>18023</v>
      </c>
      <c r="DE40" s="660"/>
      <c r="DF40" s="660"/>
      <c r="DG40" s="660"/>
      <c r="DH40" s="660"/>
      <c r="DI40" s="660"/>
      <c r="DJ40" s="660"/>
      <c r="DK40" s="661"/>
      <c r="DL40" s="668">
        <v>9349</v>
      </c>
      <c r="DM40" s="660"/>
      <c r="DN40" s="660"/>
      <c r="DO40" s="660"/>
      <c r="DP40" s="660"/>
      <c r="DQ40" s="660"/>
      <c r="DR40" s="660"/>
      <c r="DS40" s="660"/>
      <c r="DT40" s="660"/>
      <c r="DU40" s="660"/>
      <c r="DV40" s="661"/>
      <c r="DW40" s="664">
        <v>0</v>
      </c>
      <c r="DX40" s="689"/>
      <c r="DY40" s="689"/>
      <c r="DZ40" s="689"/>
      <c r="EA40" s="689"/>
      <c r="EB40" s="689"/>
      <c r="EC40" s="690"/>
    </row>
    <row r="41" spans="2:133" ht="11.25" customHeight="1" x14ac:dyDescent="0.15">
      <c r="B41" s="680" t="s">
        <v>336</v>
      </c>
      <c r="C41" s="681"/>
      <c r="D41" s="681"/>
      <c r="E41" s="681"/>
      <c r="F41" s="681"/>
      <c r="G41" s="681"/>
      <c r="H41" s="681"/>
      <c r="I41" s="681"/>
      <c r="J41" s="681"/>
      <c r="K41" s="681"/>
      <c r="L41" s="681"/>
      <c r="M41" s="681"/>
      <c r="N41" s="681"/>
      <c r="O41" s="681"/>
      <c r="P41" s="681"/>
      <c r="Q41" s="682"/>
      <c r="R41" s="731">
        <v>38122791</v>
      </c>
      <c r="S41" s="732"/>
      <c r="T41" s="732"/>
      <c r="U41" s="732"/>
      <c r="V41" s="732"/>
      <c r="W41" s="732"/>
      <c r="X41" s="732"/>
      <c r="Y41" s="736"/>
      <c r="Z41" s="737">
        <v>100</v>
      </c>
      <c r="AA41" s="737"/>
      <c r="AB41" s="737"/>
      <c r="AC41" s="737"/>
      <c r="AD41" s="738">
        <v>19363063</v>
      </c>
      <c r="AE41" s="738"/>
      <c r="AF41" s="738"/>
      <c r="AG41" s="738"/>
      <c r="AH41" s="738"/>
      <c r="AI41" s="738"/>
      <c r="AJ41" s="738"/>
      <c r="AK41" s="738"/>
      <c r="AL41" s="739">
        <v>100</v>
      </c>
      <c r="AM41" s="719"/>
      <c r="AN41" s="719"/>
      <c r="AO41" s="740"/>
      <c r="AQ41" s="722" t="s">
        <v>337</v>
      </c>
      <c r="AR41" s="723"/>
      <c r="AS41" s="723"/>
      <c r="AT41" s="723"/>
      <c r="AU41" s="723"/>
      <c r="AV41" s="723"/>
      <c r="AW41" s="723"/>
      <c r="AX41" s="723"/>
      <c r="AY41" s="724"/>
      <c r="AZ41" s="659">
        <v>537403</v>
      </c>
      <c r="BA41" s="660"/>
      <c r="BB41" s="660"/>
      <c r="BC41" s="660"/>
      <c r="BD41" s="691"/>
      <c r="BE41" s="691"/>
      <c r="BF41" s="714"/>
      <c r="BG41" s="707"/>
      <c r="BH41" s="708"/>
      <c r="BI41" s="708"/>
      <c r="BJ41" s="708"/>
      <c r="BK41" s="708"/>
      <c r="BL41" s="223"/>
      <c r="BM41" s="657" t="s">
        <v>338</v>
      </c>
      <c r="BN41" s="657"/>
      <c r="BO41" s="657"/>
      <c r="BP41" s="657"/>
      <c r="BQ41" s="657"/>
      <c r="BR41" s="657"/>
      <c r="BS41" s="657"/>
      <c r="BT41" s="657"/>
      <c r="BU41" s="658"/>
      <c r="BV41" s="659" t="s">
        <v>122</v>
      </c>
      <c r="BW41" s="660"/>
      <c r="BX41" s="660"/>
      <c r="BY41" s="660"/>
      <c r="BZ41" s="660"/>
      <c r="CA41" s="660"/>
      <c r="CB41" s="669"/>
      <c r="CD41" s="656" t="s">
        <v>339</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340</v>
      </c>
      <c r="AR42" s="729"/>
      <c r="AS42" s="729"/>
      <c r="AT42" s="729"/>
      <c r="AU42" s="729"/>
      <c r="AV42" s="729"/>
      <c r="AW42" s="729"/>
      <c r="AX42" s="729"/>
      <c r="AY42" s="730"/>
      <c r="AZ42" s="731">
        <v>1817336</v>
      </c>
      <c r="BA42" s="732"/>
      <c r="BB42" s="732"/>
      <c r="BC42" s="732"/>
      <c r="BD42" s="718"/>
      <c r="BE42" s="718"/>
      <c r="BF42" s="720"/>
      <c r="BG42" s="709"/>
      <c r="BH42" s="710"/>
      <c r="BI42" s="710"/>
      <c r="BJ42" s="710"/>
      <c r="BK42" s="710"/>
      <c r="BL42" s="224"/>
      <c r="BM42" s="681" t="s">
        <v>341</v>
      </c>
      <c r="BN42" s="681"/>
      <c r="BO42" s="681"/>
      <c r="BP42" s="681"/>
      <c r="BQ42" s="681"/>
      <c r="BR42" s="681"/>
      <c r="BS42" s="681"/>
      <c r="BT42" s="681"/>
      <c r="BU42" s="682"/>
      <c r="BV42" s="731">
        <v>375</v>
      </c>
      <c r="BW42" s="732"/>
      <c r="BX42" s="732"/>
      <c r="BY42" s="732"/>
      <c r="BZ42" s="732"/>
      <c r="CA42" s="732"/>
      <c r="CB42" s="741"/>
      <c r="CD42" s="656" t="s">
        <v>342</v>
      </c>
      <c r="CE42" s="657"/>
      <c r="CF42" s="657"/>
      <c r="CG42" s="657"/>
      <c r="CH42" s="657"/>
      <c r="CI42" s="657"/>
      <c r="CJ42" s="657"/>
      <c r="CK42" s="657"/>
      <c r="CL42" s="657"/>
      <c r="CM42" s="657"/>
      <c r="CN42" s="657"/>
      <c r="CO42" s="657"/>
      <c r="CP42" s="657"/>
      <c r="CQ42" s="658"/>
      <c r="CR42" s="659">
        <v>7051560</v>
      </c>
      <c r="CS42" s="691"/>
      <c r="CT42" s="691"/>
      <c r="CU42" s="691"/>
      <c r="CV42" s="691"/>
      <c r="CW42" s="691"/>
      <c r="CX42" s="691"/>
      <c r="CY42" s="692"/>
      <c r="CZ42" s="664">
        <v>18.899999999999999</v>
      </c>
      <c r="DA42" s="689"/>
      <c r="DB42" s="689"/>
      <c r="DC42" s="693"/>
      <c r="DD42" s="668">
        <v>1361620</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343</v>
      </c>
      <c r="CD43" s="656" t="s">
        <v>344</v>
      </c>
      <c r="CE43" s="657"/>
      <c r="CF43" s="657"/>
      <c r="CG43" s="657"/>
      <c r="CH43" s="657"/>
      <c r="CI43" s="657"/>
      <c r="CJ43" s="657"/>
      <c r="CK43" s="657"/>
      <c r="CL43" s="657"/>
      <c r="CM43" s="657"/>
      <c r="CN43" s="657"/>
      <c r="CO43" s="657"/>
      <c r="CP43" s="657"/>
      <c r="CQ43" s="658"/>
      <c r="CR43" s="659">
        <v>111766</v>
      </c>
      <c r="CS43" s="691"/>
      <c r="CT43" s="691"/>
      <c r="CU43" s="691"/>
      <c r="CV43" s="691"/>
      <c r="CW43" s="691"/>
      <c r="CX43" s="691"/>
      <c r="CY43" s="692"/>
      <c r="CZ43" s="664">
        <v>0.3</v>
      </c>
      <c r="DA43" s="689"/>
      <c r="DB43" s="689"/>
      <c r="DC43" s="693"/>
      <c r="DD43" s="668">
        <v>111766</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345</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293</v>
      </c>
      <c r="CE44" s="696"/>
      <c r="CF44" s="656" t="s">
        <v>346</v>
      </c>
      <c r="CG44" s="657"/>
      <c r="CH44" s="657"/>
      <c r="CI44" s="657"/>
      <c r="CJ44" s="657"/>
      <c r="CK44" s="657"/>
      <c r="CL44" s="657"/>
      <c r="CM44" s="657"/>
      <c r="CN44" s="657"/>
      <c r="CO44" s="657"/>
      <c r="CP44" s="657"/>
      <c r="CQ44" s="658"/>
      <c r="CR44" s="659">
        <v>7051560</v>
      </c>
      <c r="CS44" s="660"/>
      <c r="CT44" s="660"/>
      <c r="CU44" s="660"/>
      <c r="CV44" s="660"/>
      <c r="CW44" s="660"/>
      <c r="CX44" s="660"/>
      <c r="CY44" s="661"/>
      <c r="CZ44" s="664">
        <v>18.899999999999999</v>
      </c>
      <c r="DA44" s="665"/>
      <c r="DB44" s="665"/>
      <c r="DC44" s="671"/>
      <c r="DD44" s="668">
        <v>1361620</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347</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348</v>
      </c>
      <c r="CG45" s="657"/>
      <c r="CH45" s="657"/>
      <c r="CI45" s="657"/>
      <c r="CJ45" s="657"/>
      <c r="CK45" s="657"/>
      <c r="CL45" s="657"/>
      <c r="CM45" s="657"/>
      <c r="CN45" s="657"/>
      <c r="CO45" s="657"/>
      <c r="CP45" s="657"/>
      <c r="CQ45" s="658"/>
      <c r="CR45" s="659">
        <v>2158135</v>
      </c>
      <c r="CS45" s="691"/>
      <c r="CT45" s="691"/>
      <c r="CU45" s="691"/>
      <c r="CV45" s="691"/>
      <c r="CW45" s="691"/>
      <c r="CX45" s="691"/>
      <c r="CY45" s="692"/>
      <c r="CZ45" s="664">
        <v>5.8</v>
      </c>
      <c r="DA45" s="689"/>
      <c r="DB45" s="689"/>
      <c r="DC45" s="693"/>
      <c r="DD45" s="668">
        <v>84752</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349</v>
      </c>
      <c r="CG46" s="657"/>
      <c r="CH46" s="657"/>
      <c r="CI46" s="657"/>
      <c r="CJ46" s="657"/>
      <c r="CK46" s="657"/>
      <c r="CL46" s="657"/>
      <c r="CM46" s="657"/>
      <c r="CN46" s="657"/>
      <c r="CO46" s="657"/>
      <c r="CP46" s="657"/>
      <c r="CQ46" s="658"/>
      <c r="CR46" s="659">
        <v>4700339</v>
      </c>
      <c r="CS46" s="660"/>
      <c r="CT46" s="660"/>
      <c r="CU46" s="660"/>
      <c r="CV46" s="660"/>
      <c r="CW46" s="660"/>
      <c r="CX46" s="660"/>
      <c r="CY46" s="661"/>
      <c r="CZ46" s="664">
        <v>12.6</v>
      </c>
      <c r="DA46" s="665"/>
      <c r="DB46" s="665"/>
      <c r="DC46" s="671"/>
      <c r="DD46" s="668">
        <v>1243536</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350</v>
      </c>
      <c r="CG47" s="657"/>
      <c r="CH47" s="657"/>
      <c r="CI47" s="657"/>
      <c r="CJ47" s="657"/>
      <c r="CK47" s="657"/>
      <c r="CL47" s="657"/>
      <c r="CM47" s="657"/>
      <c r="CN47" s="657"/>
      <c r="CO47" s="657"/>
      <c r="CP47" s="657"/>
      <c r="CQ47" s="658"/>
      <c r="CR47" s="659" t="s">
        <v>122</v>
      </c>
      <c r="CS47" s="691"/>
      <c r="CT47" s="691"/>
      <c r="CU47" s="691"/>
      <c r="CV47" s="691"/>
      <c r="CW47" s="691"/>
      <c r="CX47" s="691"/>
      <c r="CY47" s="692"/>
      <c r="CZ47" s="664" t="s">
        <v>122</v>
      </c>
      <c r="DA47" s="689"/>
      <c r="DB47" s="689"/>
      <c r="DC47" s="693"/>
      <c r="DD47" s="668" t="s">
        <v>122</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351</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352</v>
      </c>
      <c r="CE49" s="681"/>
      <c r="CF49" s="681"/>
      <c r="CG49" s="681"/>
      <c r="CH49" s="681"/>
      <c r="CI49" s="681"/>
      <c r="CJ49" s="681"/>
      <c r="CK49" s="681"/>
      <c r="CL49" s="681"/>
      <c r="CM49" s="681"/>
      <c r="CN49" s="681"/>
      <c r="CO49" s="681"/>
      <c r="CP49" s="681"/>
      <c r="CQ49" s="682"/>
      <c r="CR49" s="731">
        <v>37319134</v>
      </c>
      <c r="CS49" s="718"/>
      <c r="CT49" s="718"/>
      <c r="CU49" s="718"/>
      <c r="CV49" s="718"/>
      <c r="CW49" s="718"/>
      <c r="CX49" s="718"/>
      <c r="CY49" s="747"/>
      <c r="CZ49" s="739">
        <v>100</v>
      </c>
      <c r="DA49" s="748"/>
      <c r="DB49" s="748"/>
      <c r="DC49" s="749"/>
      <c r="DD49" s="750">
        <v>22048707</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RLJbmRXQjfMb3TWG6XlElG9zDWqmWfPvJuFLLYR7LVp8T6AItNP+8XHA136SMuuVyciaoAjL83U2ESR/3wW1FQ==" saltValue="iZKf9hiMWBdu6hcQ0pSFh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353</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354</v>
      </c>
      <c r="DK2" s="759"/>
      <c r="DL2" s="759"/>
      <c r="DM2" s="759"/>
      <c r="DN2" s="759"/>
      <c r="DO2" s="760"/>
      <c r="DP2" s="228"/>
      <c r="DQ2" s="758" t="s">
        <v>355</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356</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357</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358</v>
      </c>
      <c r="B5" s="764"/>
      <c r="C5" s="764"/>
      <c r="D5" s="764"/>
      <c r="E5" s="764"/>
      <c r="F5" s="764"/>
      <c r="G5" s="764"/>
      <c r="H5" s="764"/>
      <c r="I5" s="764"/>
      <c r="J5" s="764"/>
      <c r="K5" s="764"/>
      <c r="L5" s="764"/>
      <c r="M5" s="764"/>
      <c r="N5" s="764"/>
      <c r="O5" s="764"/>
      <c r="P5" s="765"/>
      <c r="Q5" s="769" t="s">
        <v>359</v>
      </c>
      <c r="R5" s="770"/>
      <c r="S5" s="770"/>
      <c r="T5" s="770"/>
      <c r="U5" s="771"/>
      <c r="V5" s="769" t="s">
        <v>360</v>
      </c>
      <c r="W5" s="770"/>
      <c r="X5" s="770"/>
      <c r="Y5" s="770"/>
      <c r="Z5" s="771"/>
      <c r="AA5" s="769" t="s">
        <v>361</v>
      </c>
      <c r="AB5" s="770"/>
      <c r="AC5" s="770"/>
      <c r="AD5" s="770"/>
      <c r="AE5" s="770"/>
      <c r="AF5" s="775" t="s">
        <v>362</v>
      </c>
      <c r="AG5" s="770"/>
      <c r="AH5" s="770"/>
      <c r="AI5" s="770"/>
      <c r="AJ5" s="776"/>
      <c r="AK5" s="770" t="s">
        <v>363</v>
      </c>
      <c r="AL5" s="770"/>
      <c r="AM5" s="770"/>
      <c r="AN5" s="770"/>
      <c r="AO5" s="771"/>
      <c r="AP5" s="769" t="s">
        <v>364</v>
      </c>
      <c r="AQ5" s="770"/>
      <c r="AR5" s="770"/>
      <c r="AS5" s="770"/>
      <c r="AT5" s="771"/>
      <c r="AU5" s="769" t="s">
        <v>365</v>
      </c>
      <c r="AV5" s="770"/>
      <c r="AW5" s="770"/>
      <c r="AX5" s="770"/>
      <c r="AY5" s="776"/>
      <c r="AZ5" s="232"/>
      <c r="BA5" s="232"/>
      <c r="BB5" s="232"/>
      <c r="BC5" s="232"/>
      <c r="BD5" s="232"/>
      <c r="BE5" s="233"/>
      <c r="BF5" s="233"/>
      <c r="BG5" s="233"/>
      <c r="BH5" s="233"/>
      <c r="BI5" s="233"/>
      <c r="BJ5" s="233"/>
      <c r="BK5" s="233"/>
      <c r="BL5" s="233"/>
      <c r="BM5" s="233"/>
      <c r="BN5" s="233"/>
      <c r="BO5" s="233"/>
      <c r="BP5" s="233"/>
      <c r="BQ5" s="763" t="s">
        <v>366</v>
      </c>
      <c r="BR5" s="764"/>
      <c r="BS5" s="764"/>
      <c r="BT5" s="764"/>
      <c r="BU5" s="764"/>
      <c r="BV5" s="764"/>
      <c r="BW5" s="764"/>
      <c r="BX5" s="764"/>
      <c r="BY5" s="764"/>
      <c r="BZ5" s="764"/>
      <c r="CA5" s="764"/>
      <c r="CB5" s="764"/>
      <c r="CC5" s="764"/>
      <c r="CD5" s="764"/>
      <c r="CE5" s="764"/>
      <c r="CF5" s="764"/>
      <c r="CG5" s="765"/>
      <c r="CH5" s="769" t="s">
        <v>367</v>
      </c>
      <c r="CI5" s="770"/>
      <c r="CJ5" s="770"/>
      <c r="CK5" s="770"/>
      <c r="CL5" s="771"/>
      <c r="CM5" s="769" t="s">
        <v>368</v>
      </c>
      <c r="CN5" s="770"/>
      <c r="CO5" s="770"/>
      <c r="CP5" s="770"/>
      <c r="CQ5" s="771"/>
      <c r="CR5" s="769" t="s">
        <v>369</v>
      </c>
      <c r="CS5" s="770"/>
      <c r="CT5" s="770"/>
      <c r="CU5" s="770"/>
      <c r="CV5" s="771"/>
      <c r="CW5" s="769" t="s">
        <v>370</v>
      </c>
      <c r="CX5" s="770"/>
      <c r="CY5" s="770"/>
      <c r="CZ5" s="770"/>
      <c r="DA5" s="771"/>
      <c r="DB5" s="769" t="s">
        <v>371</v>
      </c>
      <c r="DC5" s="770"/>
      <c r="DD5" s="770"/>
      <c r="DE5" s="770"/>
      <c r="DF5" s="771"/>
      <c r="DG5" s="799" t="s">
        <v>372</v>
      </c>
      <c r="DH5" s="800"/>
      <c r="DI5" s="800"/>
      <c r="DJ5" s="800"/>
      <c r="DK5" s="801"/>
      <c r="DL5" s="799" t="s">
        <v>373</v>
      </c>
      <c r="DM5" s="800"/>
      <c r="DN5" s="800"/>
      <c r="DO5" s="800"/>
      <c r="DP5" s="801"/>
      <c r="DQ5" s="769" t="s">
        <v>374</v>
      </c>
      <c r="DR5" s="770"/>
      <c r="DS5" s="770"/>
      <c r="DT5" s="770"/>
      <c r="DU5" s="771"/>
      <c r="DV5" s="769" t="s">
        <v>365</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375</v>
      </c>
      <c r="C7" s="786"/>
      <c r="D7" s="786"/>
      <c r="E7" s="786"/>
      <c r="F7" s="786"/>
      <c r="G7" s="786"/>
      <c r="H7" s="786"/>
      <c r="I7" s="786"/>
      <c r="J7" s="786"/>
      <c r="K7" s="786"/>
      <c r="L7" s="786"/>
      <c r="M7" s="786"/>
      <c r="N7" s="786"/>
      <c r="O7" s="786"/>
      <c r="P7" s="787"/>
      <c r="Q7" s="788">
        <v>38159</v>
      </c>
      <c r="R7" s="789"/>
      <c r="S7" s="789"/>
      <c r="T7" s="789"/>
      <c r="U7" s="789"/>
      <c r="V7" s="789">
        <v>37355</v>
      </c>
      <c r="W7" s="789"/>
      <c r="X7" s="789"/>
      <c r="Y7" s="789"/>
      <c r="Z7" s="789"/>
      <c r="AA7" s="789">
        <v>804</v>
      </c>
      <c r="AB7" s="789"/>
      <c r="AC7" s="789"/>
      <c r="AD7" s="789"/>
      <c r="AE7" s="790"/>
      <c r="AF7" s="791">
        <v>655</v>
      </c>
      <c r="AG7" s="792"/>
      <c r="AH7" s="792"/>
      <c r="AI7" s="792"/>
      <c r="AJ7" s="793"/>
      <c r="AK7" s="794">
        <v>1969</v>
      </c>
      <c r="AL7" s="795"/>
      <c r="AM7" s="795"/>
      <c r="AN7" s="795"/>
      <c r="AO7" s="795"/>
      <c r="AP7" s="795">
        <v>35874</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553</v>
      </c>
      <c r="BT7" s="783"/>
      <c r="BU7" s="783"/>
      <c r="BV7" s="783"/>
      <c r="BW7" s="783"/>
      <c r="BX7" s="783"/>
      <c r="BY7" s="783"/>
      <c r="BZ7" s="783"/>
      <c r="CA7" s="783"/>
      <c r="CB7" s="783"/>
      <c r="CC7" s="783"/>
      <c r="CD7" s="783"/>
      <c r="CE7" s="783"/>
      <c r="CF7" s="783"/>
      <c r="CG7" s="798"/>
      <c r="CH7" s="779">
        <v>3</v>
      </c>
      <c r="CI7" s="780"/>
      <c r="CJ7" s="780"/>
      <c r="CK7" s="780"/>
      <c r="CL7" s="781"/>
      <c r="CM7" s="779">
        <v>1493</v>
      </c>
      <c r="CN7" s="780"/>
      <c r="CO7" s="780"/>
      <c r="CP7" s="780"/>
      <c r="CQ7" s="781"/>
      <c r="CR7" s="779">
        <v>10</v>
      </c>
      <c r="CS7" s="780"/>
      <c r="CT7" s="780"/>
      <c r="CU7" s="780"/>
      <c r="CV7" s="781"/>
      <c r="CW7" s="779" t="s">
        <v>557</v>
      </c>
      <c r="CX7" s="780"/>
      <c r="CY7" s="780"/>
      <c r="CZ7" s="780"/>
      <c r="DA7" s="781"/>
      <c r="DB7" s="779" t="s">
        <v>557</v>
      </c>
      <c r="DC7" s="780"/>
      <c r="DD7" s="780"/>
      <c r="DE7" s="780"/>
      <c r="DF7" s="781"/>
      <c r="DG7" s="779">
        <v>1727</v>
      </c>
      <c r="DH7" s="780"/>
      <c r="DI7" s="780"/>
      <c r="DJ7" s="780"/>
      <c r="DK7" s="781"/>
      <c r="DL7" s="779" t="s">
        <v>557</v>
      </c>
      <c r="DM7" s="780"/>
      <c r="DN7" s="780"/>
      <c r="DO7" s="780"/>
      <c r="DP7" s="781"/>
      <c r="DQ7" s="779">
        <v>892</v>
      </c>
      <c r="DR7" s="780"/>
      <c r="DS7" s="780"/>
      <c r="DT7" s="780"/>
      <c r="DU7" s="781"/>
      <c r="DV7" s="782"/>
      <c r="DW7" s="783"/>
      <c r="DX7" s="783"/>
      <c r="DY7" s="783"/>
      <c r="DZ7" s="784"/>
      <c r="EA7" s="234"/>
    </row>
    <row r="8" spans="1:131" s="235" customFormat="1" ht="26.25" customHeight="1" x14ac:dyDescent="0.15">
      <c r="A8" s="238">
        <v>2</v>
      </c>
      <c r="B8" s="816" t="s">
        <v>376</v>
      </c>
      <c r="C8" s="817"/>
      <c r="D8" s="817"/>
      <c r="E8" s="817"/>
      <c r="F8" s="817"/>
      <c r="G8" s="817"/>
      <c r="H8" s="817"/>
      <c r="I8" s="817"/>
      <c r="J8" s="817"/>
      <c r="K8" s="817"/>
      <c r="L8" s="817"/>
      <c r="M8" s="817"/>
      <c r="N8" s="817"/>
      <c r="O8" s="817"/>
      <c r="P8" s="818"/>
      <c r="Q8" s="819">
        <v>71</v>
      </c>
      <c r="R8" s="820"/>
      <c r="S8" s="820"/>
      <c r="T8" s="820"/>
      <c r="U8" s="820"/>
      <c r="V8" s="820">
        <v>66</v>
      </c>
      <c r="W8" s="820"/>
      <c r="X8" s="820"/>
      <c r="Y8" s="820"/>
      <c r="Z8" s="820"/>
      <c r="AA8" s="820">
        <v>5</v>
      </c>
      <c r="AB8" s="820"/>
      <c r="AC8" s="820"/>
      <c r="AD8" s="820"/>
      <c r="AE8" s="821"/>
      <c r="AF8" s="822">
        <v>5</v>
      </c>
      <c r="AG8" s="823"/>
      <c r="AH8" s="823"/>
      <c r="AI8" s="823"/>
      <c r="AJ8" s="824"/>
      <c r="AK8" s="805" t="s">
        <v>557</v>
      </c>
      <c r="AL8" s="806"/>
      <c r="AM8" s="806"/>
      <c r="AN8" s="806"/>
      <c r="AO8" s="806"/>
      <c r="AP8" s="806" t="s">
        <v>557</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554</v>
      </c>
      <c r="BT8" s="810"/>
      <c r="BU8" s="810"/>
      <c r="BV8" s="810"/>
      <c r="BW8" s="810"/>
      <c r="BX8" s="810"/>
      <c r="BY8" s="810"/>
      <c r="BZ8" s="810"/>
      <c r="CA8" s="810"/>
      <c r="CB8" s="810"/>
      <c r="CC8" s="810"/>
      <c r="CD8" s="810"/>
      <c r="CE8" s="810"/>
      <c r="CF8" s="810"/>
      <c r="CG8" s="811"/>
      <c r="CH8" s="812">
        <v>17</v>
      </c>
      <c r="CI8" s="813"/>
      <c r="CJ8" s="813"/>
      <c r="CK8" s="813"/>
      <c r="CL8" s="814"/>
      <c r="CM8" s="812">
        <v>72</v>
      </c>
      <c r="CN8" s="813"/>
      <c r="CO8" s="813"/>
      <c r="CP8" s="813"/>
      <c r="CQ8" s="814"/>
      <c r="CR8" s="812">
        <v>30</v>
      </c>
      <c r="CS8" s="813"/>
      <c r="CT8" s="813"/>
      <c r="CU8" s="813"/>
      <c r="CV8" s="814"/>
      <c r="CW8" s="812" t="s">
        <v>557</v>
      </c>
      <c r="CX8" s="813"/>
      <c r="CY8" s="813"/>
      <c r="CZ8" s="813"/>
      <c r="DA8" s="814"/>
      <c r="DB8" s="812" t="s">
        <v>557</v>
      </c>
      <c r="DC8" s="813"/>
      <c r="DD8" s="813"/>
      <c r="DE8" s="813"/>
      <c r="DF8" s="814"/>
      <c r="DG8" s="812" t="s">
        <v>557</v>
      </c>
      <c r="DH8" s="813"/>
      <c r="DI8" s="813"/>
      <c r="DJ8" s="813"/>
      <c r="DK8" s="814"/>
      <c r="DL8" s="812" t="s">
        <v>557</v>
      </c>
      <c r="DM8" s="813"/>
      <c r="DN8" s="813"/>
      <c r="DO8" s="813"/>
      <c r="DP8" s="814"/>
      <c r="DQ8" s="812" t="s">
        <v>557</v>
      </c>
      <c r="DR8" s="813"/>
      <c r="DS8" s="813"/>
      <c r="DT8" s="813"/>
      <c r="DU8" s="814"/>
      <c r="DV8" s="809"/>
      <c r="DW8" s="810"/>
      <c r="DX8" s="810"/>
      <c r="DY8" s="810"/>
      <c r="DZ8" s="815"/>
      <c r="EA8" s="234"/>
    </row>
    <row r="9" spans="1:131" s="235" customFormat="1" ht="26.25" customHeight="1" x14ac:dyDescent="0.15">
      <c r="A9" s="238">
        <v>3</v>
      </c>
      <c r="B9" s="816" t="s">
        <v>377</v>
      </c>
      <c r="C9" s="817"/>
      <c r="D9" s="817"/>
      <c r="E9" s="817"/>
      <c r="F9" s="817"/>
      <c r="G9" s="817"/>
      <c r="H9" s="817"/>
      <c r="I9" s="817"/>
      <c r="J9" s="817"/>
      <c r="K9" s="817"/>
      <c r="L9" s="817"/>
      <c r="M9" s="817"/>
      <c r="N9" s="817"/>
      <c r="O9" s="817"/>
      <c r="P9" s="818"/>
      <c r="Q9" s="819">
        <v>20</v>
      </c>
      <c r="R9" s="820"/>
      <c r="S9" s="820"/>
      <c r="T9" s="820"/>
      <c r="U9" s="820"/>
      <c r="V9" s="820">
        <v>18</v>
      </c>
      <c r="W9" s="820"/>
      <c r="X9" s="820"/>
      <c r="Y9" s="820"/>
      <c r="Z9" s="820"/>
      <c r="AA9" s="820">
        <v>2</v>
      </c>
      <c r="AB9" s="820"/>
      <c r="AC9" s="820"/>
      <c r="AD9" s="820"/>
      <c r="AE9" s="821"/>
      <c r="AF9" s="822">
        <v>2</v>
      </c>
      <c r="AG9" s="823"/>
      <c r="AH9" s="823"/>
      <c r="AI9" s="823"/>
      <c r="AJ9" s="824"/>
      <c r="AK9" s="805" t="s">
        <v>557</v>
      </c>
      <c r="AL9" s="806"/>
      <c r="AM9" s="806"/>
      <c r="AN9" s="806"/>
      <c r="AO9" s="806"/>
      <c r="AP9" s="806" t="s">
        <v>557</v>
      </c>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555</v>
      </c>
      <c r="BT9" s="810"/>
      <c r="BU9" s="810"/>
      <c r="BV9" s="810"/>
      <c r="BW9" s="810"/>
      <c r="BX9" s="810"/>
      <c r="BY9" s="810"/>
      <c r="BZ9" s="810"/>
      <c r="CA9" s="810"/>
      <c r="CB9" s="810"/>
      <c r="CC9" s="810"/>
      <c r="CD9" s="810"/>
      <c r="CE9" s="810"/>
      <c r="CF9" s="810"/>
      <c r="CG9" s="811"/>
      <c r="CH9" s="812">
        <v>-30</v>
      </c>
      <c r="CI9" s="813"/>
      <c r="CJ9" s="813"/>
      <c r="CK9" s="813"/>
      <c r="CL9" s="814"/>
      <c r="CM9" s="812">
        <v>394</v>
      </c>
      <c r="CN9" s="813"/>
      <c r="CO9" s="813"/>
      <c r="CP9" s="813"/>
      <c r="CQ9" s="814"/>
      <c r="CR9" s="812">
        <v>10</v>
      </c>
      <c r="CS9" s="813"/>
      <c r="CT9" s="813"/>
      <c r="CU9" s="813"/>
      <c r="CV9" s="814"/>
      <c r="CW9" s="812" t="s">
        <v>557</v>
      </c>
      <c r="CX9" s="813"/>
      <c r="CY9" s="813"/>
      <c r="CZ9" s="813"/>
      <c r="DA9" s="814"/>
      <c r="DB9" s="812" t="s">
        <v>557</v>
      </c>
      <c r="DC9" s="813"/>
      <c r="DD9" s="813"/>
      <c r="DE9" s="813"/>
      <c r="DF9" s="814"/>
      <c r="DG9" s="812" t="s">
        <v>557</v>
      </c>
      <c r="DH9" s="813"/>
      <c r="DI9" s="813"/>
      <c r="DJ9" s="813"/>
      <c r="DK9" s="814"/>
      <c r="DL9" s="812" t="s">
        <v>557</v>
      </c>
      <c r="DM9" s="813"/>
      <c r="DN9" s="813"/>
      <c r="DO9" s="813"/>
      <c r="DP9" s="814"/>
      <c r="DQ9" s="812" t="s">
        <v>557</v>
      </c>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t="s">
        <v>556</v>
      </c>
      <c r="BT10" s="810"/>
      <c r="BU10" s="810"/>
      <c r="BV10" s="810"/>
      <c r="BW10" s="810"/>
      <c r="BX10" s="810"/>
      <c r="BY10" s="810"/>
      <c r="BZ10" s="810"/>
      <c r="CA10" s="810"/>
      <c r="CB10" s="810"/>
      <c r="CC10" s="810"/>
      <c r="CD10" s="810"/>
      <c r="CE10" s="810"/>
      <c r="CF10" s="810"/>
      <c r="CG10" s="811"/>
      <c r="CH10" s="812">
        <v>-5</v>
      </c>
      <c r="CI10" s="813"/>
      <c r="CJ10" s="813"/>
      <c r="CK10" s="813"/>
      <c r="CL10" s="814"/>
      <c r="CM10" s="812">
        <v>78</v>
      </c>
      <c r="CN10" s="813"/>
      <c r="CO10" s="813"/>
      <c r="CP10" s="813"/>
      <c r="CQ10" s="814"/>
      <c r="CR10" s="812">
        <v>16</v>
      </c>
      <c r="CS10" s="813"/>
      <c r="CT10" s="813"/>
      <c r="CU10" s="813"/>
      <c r="CV10" s="814"/>
      <c r="CW10" s="812">
        <v>4</v>
      </c>
      <c r="CX10" s="813"/>
      <c r="CY10" s="813"/>
      <c r="CZ10" s="813"/>
      <c r="DA10" s="814"/>
      <c r="DB10" s="812" t="s">
        <v>557</v>
      </c>
      <c r="DC10" s="813"/>
      <c r="DD10" s="813"/>
      <c r="DE10" s="813"/>
      <c r="DF10" s="814"/>
      <c r="DG10" s="812" t="s">
        <v>557</v>
      </c>
      <c r="DH10" s="813"/>
      <c r="DI10" s="813"/>
      <c r="DJ10" s="813"/>
      <c r="DK10" s="814"/>
      <c r="DL10" s="812" t="s">
        <v>557</v>
      </c>
      <c r="DM10" s="813"/>
      <c r="DN10" s="813"/>
      <c r="DO10" s="813"/>
      <c r="DP10" s="814"/>
      <c r="DQ10" s="812" t="s">
        <v>557</v>
      </c>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378</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379</v>
      </c>
      <c r="B23" s="825" t="s">
        <v>380</v>
      </c>
      <c r="C23" s="826"/>
      <c r="D23" s="826"/>
      <c r="E23" s="826"/>
      <c r="F23" s="826"/>
      <c r="G23" s="826"/>
      <c r="H23" s="826"/>
      <c r="I23" s="826"/>
      <c r="J23" s="826"/>
      <c r="K23" s="826"/>
      <c r="L23" s="826"/>
      <c r="M23" s="826"/>
      <c r="N23" s="826"/>
      <c r="O23" s="826"/>
      <c r="P23" s="827"/>
      <c r="Q23" s="828"/>
      <c r="R23" s="829"/>
      <c r="S23" s="829"/>
      <c r="T23" s="829"/>
      <c r="U23" s="829"/>
      <c r="V23" s="829"/>
      <c r="W23" s="829"/>
      <c r="X23" s="829"/>
      <c r="Y23" s="829"/>
      <c r="Z23" s="829"/>
      <c r="AA23" s="829"/>
      <c r="AB23" s="829"/>
      <c r="AC23" s="829"/>
      <c r="AD23" s="829"/>
      <c r="AE23" s="830"/>
      <c r="AF23" s="831">
        <v>663</v>
      </c>
      <c r="AG23" s="829"/>
      <c r="AH23" s="829"/>
      <c r="AI23" s="829"/>
      <c r="AJ23" s="832"/>
      <c r="AK23" s="833"/>
      <c r="AL23" s="834"/>
      <c r="AM23" s="834"/>
      <c r="AN23" s="834"/>
      <c r="AO23" s="834"/>
      <c r="AP23" s="829"/>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381</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382</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358</v>
      </c>
      <c r="B26" s="764"/>
      <c r="C26" s="764"/>
      <c r="D26" s="764"/>
      <c r="E26" s="764"/>
      <c r="F26" s="764"/>
      <c r="G26" s="764"/>
      <c r="H26" s="764"/>
      <c r="I26" s="764"/>
      <c r="J26" s="764"/>
      <c r="K26" s="764"/>
      <c r="L26" s="764"/>
      <c r="M26" s="764"/>
      <c r="N26" s="764"/>
      <c r="O26" s="764"/>
      <c r="P26" s="765"/>
      <c r="Q26" s="769" t="s">
        <v>383</v>
      </c>
      <c r="R26" s="770"/>
      <c r="S26" s="770"/>
      <c r="T26" s="770"/>
      <c r="U26" s="771"/>
      <c r="V26" s="769" t="s">
        <v>384</v>
      </c>
      <c r="W26" s="770"/>
      <c r="X26" s="770"/>
      <c r="Y26" s="770"/>
      <c r="Z26" s="771"/>
      <c r="AA26" s="769" t="s">
        <v>385</v>
      </c>
      <c r="AB26" s="770"/>
      <c r="AC26" s="770"/>
      <c r="AD26" s="770"/>
      <c r="AE26" s="770"/>
      <c r="AF26" s="850" t="s">
        <v>386</v>
      </c>
      <c r="AG26" s="851"/>
      <c r="AH26" s="851"/>
      <c r="AI26" s="851"/>
      <c r="AJ26" s="852"/>
      <c r="AK26" s="770" t="s">
        <v>387</v>
      </c>
      <c r="AL26" s="770"/>
      <c r="AM26" s="770"/>
      <c r="AN26" s="770"/>
      <c r="AO26" s="771"/>
      <c r="AP26" s="769" t="s">
        <v>388</v>
      </c>
      <c r="AQ26" s="770"/>
      <c r="AR26" s="770"/>
      <c r="AS26" s="770"/>
      <c r="AT26" s="771"/>
      <c r="AU26" s="769" t="s">
        <v>389</v>
      </c>
      <c r="AV26" s="770"/>
      <c r="AW26" s="770"/>
      <c r="AX26" s="770"/>
      <c r="AY26" s="771"/>
      <c r="AZ26" s="769" t="s">
        <v>390</v>
      </c>
      <c r="BA26" s="770"/>
      <c r="BB26" s="770"/>
      <c r="BC26" s="770"/>
      <c r="BD26" s="771"/>
      <c r="BE26" s="769" t="s">
        <v>365</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391</v>
      </c>
      <c r="C28" s="786"/>
      <c r="D28" s="786"/>
      <c r="E28" s="786"/>
      <c r="F28" s="786"/>
      <c r="G28" s="786"/>
      <c r="H28" s="786"/>
      <c r="I28" s="786"/>
      <c r="J28" s="786"/>
      <c r="K28" s="786"/>
      <c r="L28" s="786"/>
      <c r="M28" s="786"/>
      <c r="N28" s="786"/>
      <c r="O28" s="786"/>
      <c r="P28" s="787"/>
      <c r="Q28" s="858">
        <v>6739</v>
      </c>
      <c r="R28" s="859"/>
      <c r="S28" s="859"/>
      <c r="T28" s="859"/>
      <c r="U28" s="859"/>
      <c r="V28" s="859">
        <v>6718</v>
      </c>
      <c r="W28" s="859"/>
      <c r="X28" s="859"/>
      <c r="Y28" s="859"/>
      <c r="Z28" s="859"/>
      <c r="AA28" s="859">
        <v>21</v>
      </c>
      <c r="AB28" s="859"/>
      <c r="AC28" s="859"/>
      <c r="AD28" s="859"/>
      <c r="AE28" s="860"/>
      <c r="AF28" s="861">
        <v>21</v>
      </c>
      <c r="AG28" s="859"/>
      <c r="AH28" s="859"/>
      <c r="AI28" s="859"/>
      <c r="AJ28" s="862"/>
      <c r="AK28" s="863">
        <v>537</v>
      </c>
      <c r="AL28" s="864"/>
      <c r="AM28" s="864"/>
      <c r="AN28" s="864"/>
      <c r="AO28" s="864"/>
      <c r="AP28" s="864" t="s">
        <v>557</v>
      </c>
      <c r="AQ28" s="864"/>
      <c r="AR28" s="864"/>
      <c r="AS28" s="864"/>
      <c r="AT28" s="864"/>
      <c r="AU28" s="864" t="s">
        <v>557</v>
      </c>
      <c r="AV28" s="864"/>
      <c r="AW28" s="864"/>
      <c r="AX28" s="864"/>
      <c r="AY28" s="864"/>
      <c r="AZ28" s="865" t="s">
        <v>557</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392</v>
      </c>
      <c r="C29" s="817"/>
      <c r="D29" s="817"/>
      <c r="E29" s="817"/>
      <c r="F29" s="817"/>
      <c r="G29" s="817"/>
      <c r="H29" s="817"/>
      <c r="I29" s="817"/>
      <c r="J29" s="817"/>
      <c r="K29" s="817"/>
      <c r="L29" s="817"/>
      <c r="M29" s="817"/>
      <c r="N29" s="817"/>
      <c r="O29" s="817"/>
      <c r="P29" s="818"/>
      <c r="Q29" s="819">
        <v>5824</v>
      </c>
      <c r="R29" s="820"/>
      <c r="S29" s="820"/>
      <c r="T29" s="820"/>
      <c r="U29" s="820"/>
      <c r="V29" s="820">
        <v>5750</v>
      </c>
      <c r="W29" s="820"/>
      <c r="X29" s="820"/>
      <c r="Y29" s="820"/>
      <c r="Z29" s="820"/>
      <c r="AA29" s="820">
        <v>75</v>
      </c>
      <c r="AB29" s="820"/>
      <c r="AC29" s="820"/>
      <c r="AD29" s="820"/>
      <c r="AE29" s="821"/>
      <c r="AF29" s="822">
        <v>75</v>
      </c>
      <c r="AG29" s="823"/>
      <c r="AH29" s="823"/>
      <c r="AI29" s="823"/>
      <c r="AJ29" s="824"/>
      <c r="AK29" s="870">
        <v>875</v>
      </c>
      <c r="AL29" s="866"/>
      <c r="AM29" s="866"/>
      <c r="AN29" s="866"/>
      <c r="AO29" s="866"/>
      <c r="AP29" s="866" t="s">
        <v>557</v>
      </c>
      <c r="AQ29" s="866"/>
      <c r="AR29" s="866"/>
      <c r="AS29" s="866"/>
      <c r="AT29" s="866"/>
      <c r="AU29" s="866" t="s">
        <v>557</v>
      </c>
      <c r="AV29" s="866"/>
      <c r="AW29" s="866"/>
      <c r="AX29" s="866"/>
      <c r="AY29" s="866"/>
      <c r="AZ29" s="867" t="s">
        <v>557</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393</v>
      </c>
      <c r="C30" s="817"/>
      <c r="D30" s="817"/>
      <c r="E30" s="817"/>
      <c r="F30" s="817"/>
      <c r="G30" s="817"/>
      <c r="H30" s="817"/>
      <c r="I30" s="817"/>
      <c r="J30" s="817"/>
      <c r="K30" s="817"/>
      <c r="L30" s="817"/>
      <c r="M30" s="817"/>
      <c r="N30" s="817"/>
      <c r="O30" s="817"/>
      <c r="P30" s="818"/>
      <c r="Q30" s="819">
        <v>36</v>
      </c>
      <c r="R30" s="820"/>
      <c r="S30" s="820"/>
      <c r="T30" s="820"/>
      <c r="U30" s="820"/>
      <c r="V30" s="820">
        <v>36</v>
      </c>
      <c r="W30" s="820"/>
      <c r="X30" s="820"/>
      <c r="Y30" s="820"/>
      <c r="Z30" s="820"/>
      <c r="AA30" s="820">
        <v>0</v>
      </c>
      <c r="AB30" s="820"/>
      <c r="AC30" s="820"/>
      <c r="AD30" s="820"/>
      <c r="AE30" s="821"/>
      <c r="AF30" s="822" t="s">
        <v>122</v>
      </c>
      <c r="AG30" s="823"/>
      <c r="AH30" s="823"/>
      <c r="AI30" s="823"/>
      <c r="AJ30" s="824"/>
      <c r="AK30" s="870">
        <v>5</v>
      </c>
      <c r="AL30" s="866"/>
      <c r="AM30" s="866"/>
      <c r="AN30" s="866"/>
      <c r="AO30" s="866"/>
      <c r="AP30" s="866" t="s">
        <v>557</v>
      </c>
      <c r="AQ30" s="866"/>
      <c r="AR30" s="866"/>
      <c r="AS30" s="866"/>
      <c r="AT30" s="866"/>
      <c r="AU30" s="866" t="s">
        <v>557</v>
      </c>
      <c r="AV30" s="866"/>
      <c r="AW30" s="866"/>
      <c r="AX30" s="866"/>
      <c r="AY30" s="866"/>
      <c r="AZ30" s="867" t="s">
        <v>557</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394</v>
      </c>
      <c r="C31" s="817"/>
      <c r="D31" s="817"/>
      <c r="E31" s="817"/>
      <c r="F31" s="817"/>
      <c r="G31" s="817"/>
      <c r="H31" s="817"/>
      <c r="I31" s="817"/>
      <c r="J31" s="817"/>
      <c r="K31" s="817"/>
      <c r="L31" s="817"/>
      <c r="M31" s="817"/>
      <c r="N31" s="817"/>
      <c r="O31" s="817"/>
      <c r="P31" s="818"/>
      <c r="Q31" s="819">
        <v>1064</v>
      </c>
      <c r="R31" s="820"/>
      <c r="S31" s="820"/>
      <c r="T31" s="820"/>
      <c r="U31" s="820"/>
      <c r="V31" s="820">
        <v>1061</v>
      </c>
      <c r="W31" s="820"/>
      <c r="X31" s="820"/>
      <c r="Y31" s="820"/>
      <c r="Z31" s="820"/>
      <c r="AA31" s="820">
        <v>3</v>
      </c>
      <c r="AB31" s="820"/>
      <c r="AC31" s="820"/>
      <c r="AD31" s="820"/>
      <c r="AE31" s="821"/>
      <c r="AF31" s="822">
        <v>3</v>
      </c>
      <c r="AG31" s="823"/>
      <c r="AH31" s="823"/>
      <c r="AI31" s="823"/>
      <c r="AJ31" s="824"/>
      <c r="AK31" s="870">
        <v>173</v>
      </c>
      <c r="AL31" s="866"/>
      <c r="AM31" s="866"/>
      <c r="AN31" s="866"/>
      <c r="AO31" s="866"/>
      <c r="AP31" s="866" t="s">
        <v>557</v>
      </c>
      <c r="AQ31" s="866"/>
      <c r="AR31" s="866"/>
      <c r="AS31" s="866"/>
      <c r="AT31" s="866"/>
      <c r="AU31" s="866" t="s">
        <v>557</v>
      </c>
      <c r="AV31" s="866"/>
      <c r="AW31" s="866"/>
      <c r="AX31" s="866"/>
      <c r="AY31" s="866"/>
      <c r="AZ31" s="867" t="s">
        <v>557</v>
      </c>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395</v>
      </c>
      <c r="C32" s="817"/>
      <c r="D32" s="817"/>
      <c r="E32" s="817"/>
      <c r="F32" s="817"/>
      <c r="G32" s="817"/>
      <c r="H32" s="817"/>
      <c r="I32" s="817"/>
      <c r="J32" s="817"/>
      <c r="K32" s="817"/>
      <c r="L32" s="817"/>
      <c r="M32" s="817"/>
      <c r="N32" s="817"/>
      <c r="O32" s="817"/>
      <c r="P32" s="818"/>
      <c r="Q32" s="819">
        <v>2151</v>
      </c>
      <c r="R32" s="820"/>
      <c r="S32" s="820"/>
      <c r="T32" s="820"/>
      <c r="U32" s="820"/>
      <c r="V32" s="820">
        <v>2144</v>
      </c>
      <c r="W32" s="820"/>
      <c r="X32" s="820"/>
      <c r="Y32" s="820"/>
      <c r="Z32" s="820"/>
      <c r="AA32" s="820">
        <v>7</v>
      </c>
      <c r="AB32" s="820"/>
      <c r="AC32" s="820"/>
      <c r="AD32" s="820"/>
      <c r="AE32" s="821"/>
      <c r="AF32" s="822">
        <v>482</v>
      </c>
      <c r="AG32" s="823"/>
      <c r="AH32" s="823"/>
      <c r="AI32" s="823"/>
      <c r="AJ32" s="824"/>
      <c r="AK32" s="870">
        <v>521</v>
      </c>
      <c r="AL32" s="866"/>
      <c r="AM32" s="866"/>
      <c r="AN32" s="866"/>
      <c r="AO32" s="866"/>
      <c r="AP32" s="866">
        <v>10671</v>
      </c>
      <c r="AQ32" s="866"/>
      <c r="AR32" s="866"/>
      <c r="AS32" s="866"/>
      <c r="AT32" s="866"/>
      <c r="AU32" s="866">
        <v>3095</v>
      </c>
      <c r="AV32" s="866"/>
      <c r="AW32" s="866"/>
      <c r="AX32" s="866"/>
      <c r="AY32" s="866"/>
      <c r="AZ32" s="867" t="s">
        <v>557</v>
      </c>
      <c r="BA32" s="867"/>
      <c r="BB32" s="867"/>
      <c r="BC32" s="867"/>
      <c r="BD32" s="867"/>
      <c r="BE32" s="868" t="s">
        <v>396</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397</v>
      </c>
      <c r="C33" s="817"/>
      <c r="D33" s="817"/>
      <c r="E33" s="817"/>
      <c r="F33" s="817"/>
      <c r="G33" s="817"/>
      <c r="H33" s="817"/>
      <c r="I33" s="817"/>
      <c r="J33" s="817"/>
      <c r="K33" s="817"/>
      <c r="L33" s="817"/>
      <c r="M33" s="817"/>
      <c r="N33" s="817"/>
      <c r="O33" s="817"/>
      <c r="P33" s="818"/>
      <c r="Q33" s="819">
        <v>1464</v>
      </c>
      <c r="R33" s="820"/>
      <c r="S33" s="820"/>
      <c r="T33" s="820"/>
      <c r="U33" s="820"/>
      <c r="V33" s="820">
        <v>1341</v>
      </c>
      <c r="W33" s="820"/>
      <c r="X33" s="820"/>
      <c r="Y33" s="820"/>
      <c r="Z33" s="820"/>
      <c r="AA33" s="820">
        <v>123</v>
      </c>
      <c r="AB33" s="820"/>
      <c r="AC33" s="820"/>
      <c r="AD33" s="820"/>
      <c r="AE33" s="821"/>
      <c r="AF33" s="822">
        <v>785</v>
      </c>
      <c r="AG33" s="823"/>
      <c r="AH33" s="823"/>
      <c r="AI33" s="823"/>
      <c r="AJ33" s="824"/>
      <c r="AK33" s="870">
        <v>46</v>
      </c>
      <c r="AL33" s="866"/>
      <c r="AM33" s="866"/>
      <c r="AN33" s="866"/>
      <c r="AO33" s="866"/>
      <c r="AP33" s="866">
        <v>3676</v>
      </c>
      <c r="AQ33" s="866"/>
      <c r="AR33" s="866"/>
      <c r="AS33" s="866"/>
      <c r="AT33" s="866"/>
      <c r="AU33" s="866">
        <v>26</v>
      </c>
      <c r="AV33" s="866"/>
      <c r="AW33" s="866"/>
      <c r="AX33" s="866"/>
      <c r="AY33" s="866"/>
      <c r="AZ33" s="867" t="s">
        <v>557</v>
      </c>
      <c r="BA33" s="867"/>
      <c r="BB33" s="867"/>
      <c r="BC33" s="867"/>
      <c r="BD33" s="867"/>
      <c r="BE33" s="868" t="s">
        <v>396</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398</v>
      </c>
      <c r="C34" s="817"/>
      <c r="D34" s="817"/>
      <c r="E34" s="817"/>
      <c r="F34" s="817"/>
      <c r="G34" s="817"/>
      <c r="H34" s="817"/>
      <c r="I34" s="817"/>
      <c r="J34" s="817"/>
      <c r="K34" s="817"/>
      <c r="L34" s="817"/>
      <c r="M34" s="817"/>
      <c r="N34" s="817"/>
      <c r="O34" s="817"/>
      <c r="P34" s="818"/>
      <c r="Q34" s="819">
        <v>407</v>
      </c>
      <c r="R34" s="820"/>
      <c r="S34" s="820"/>
      <c r="T34" s="820"/>
      <c r="U34" s="820"/>
      <c r="V34" s="820">
        <v>535</v>
      </c>
      <c r="W34" s="820"/>
      <c r="X34" s="820"/>
      <c r="Y34" s="820"/>
      <c r="Z34" s="820"/>
      <c r="AA34" s="820">
        <v>128</v>
      </c>
      <c r="AB34" s="820"/>
      <c r="AC34" s="820"/>
      <c r="AD34" s="820"/>
      <c r="AE34" s="821"/>
      <c r="AF34" s="822">
        <v>35</v>
      </c>
      <c r="AG34" s="823"/>
      <c r="AH34" s="823"/>
      <c r="AI34" s="823"/>
      <c r="AJ34" s="824"/>
      <c r="AK34" s="870">
        <v>325</v>
      </c>
      <c r="AL34" s="866"/>
      <c r="AM34" s="866"/>
      <c r="AN34" s="866"/>
      <c r="AO34" s="866"/>
      <c r="AP34" s="866">
        <v>1772</v>
      </c>
      <c r="AQ34" s="866"/>
      <c r="AR34" s="866"/>
      <c r="AS34" s="866"/>
      <c r="AT34" s="866"/>
      <c r="AU34" s="866">
        <v>1570</v>
      </c>
      <c r="AV34" s="866"/>
      <c r="AW34" s="866"/>
      <c r="AX34" s="866"/>
      <c r="AY34" s="866"/>
      <c r="AZ34" s="867" t="s">
        <v>557</v>
      </c>
      <c r="BA34" s="867"/>
      <c r="BB34" s="867"/>
      <c r="BC34" s="867"/>
      <c r="BD34" s="867"/>
      <c r="BE34" s="868" t="s">
        <v>396</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399</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379</v>
      </c>
      <c r="B63" s="825" t="s">
        <v>400</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1402</v>
      </c>
      <c r="AG63" s="880"/>
      <c r="AH63" s="880"/>
      <c r="AI63" s="880"/>
      <c r="AJ63" s="881"/>
      <c r="AK63" s="882"/>
      <c r="AL63" s="877"/>
      <c r="AM63" s="877"/>
      <c r="AN63" s="877"/>
      <c r="AO63" s="877"/>
      <c r="AP63" s="880"/>
      <c r="AQ63" s="880"/>
      <c r="AR63" s="880"/>
      <c r="AS63" s="880"/>
      <c r="AT63" s="880"/>
      <c r="AU63" s="880"/>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402</v>
      </c>
      <c r="B66" s="764"/>
      <c r="C66" s="764"/>
      <c r="D66" s="764"/>
      <c r="E66" s="764"/>
      <c r="F66" s="764"/>
      <c r="G66" s="764"/>
      <c r="H66" s="764"/>
      <c r="I66" s="764"/>
      <c r="J66" s="764"/>
      <c r="K66" s="764"/>
      <c r="L66" s="764"/>
      <c r="M66" s="764"/>
      <c r="N66" s="764"/>
      <c r="O66" s="764"/>
      <c r="P66" s="765"/>
      <c r="Q66" s="769" t="s">
        <v>383</v>
      </c>
      <c r="R66" s="770"/>
      <c r="S66" s="770"/>
      <c r="T66" s="770"/>
      <c r="U66" s="771"/>
      <c r="V66" s="769" t="s">
        <v>384</v>
      </c>
      <c r="W66" s="770"/>
      <c r="X66" s="770"/>
      <c r="Y66" s="770"/>
      <c r="Z66" s="771"/>
      <c r="AA66" s="769" t="s">
        <v>385</v>
      </c>
      <c r="AB66" s="770"/>
      <c r="AC66" s="770"/>
      <c r="AD66" s="770"/>
      <c r="AE66" s="771"/>
      <c r="AF66" s="890" t="s">
        <v>386</v>
      </c>
      <c r="AG66" s="851"/>
      <c r="AH66" s="851"/>
      <c r="AI66" s="851"/>
      <c r="AJ66" s="891"/>
      <c r="AK66" s="769" t="s">
        <v>387</v>
      </c>
      <c r="AL66" s="764"/>
      <c r="AM66" s="764"/>
      <c r="AN66" s="764"/>
      <c r="AO66" s="765"/>
      <c r="AP66" s="769" t="s">
        <v>388</v>
      </c>
      <c r="AQ66" s="770"/>
      <c r="AR66" s="770"/>
      <c r="AS66" s="770"/>
      <c r="AT66" s="771"/>
      <c r="AU66" s="769" t="s">
        <v>403</v>
      </c>
      <c r="AV66" s="770"/>
      <c r="AW66" s="770"/>
      <c r="AX66" s="770"/>
      <c r="AY66" s="771"/>
      <c r="AZ66" s="769" t="s">
        <v>365</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558</v>
      </c>
      <c r="C68" s="906"/>
      <c r="D68" s="906"/>
      <c r="E68" s="906"/>
      <c r="F68" s="906"/>
      <c r="G68" s="906"/>
      <c r="H68" s="906"/>
      <c r="I68" s="906"/>
      <c r="J68" s="906"/>
      <c r="K68" s="906"/>
      <c r="L68" s="906"/>
      <c r="M68" s="906"/>
      <c r="N68" s="906"/>
      <c r="O68" s="906"/>
      <c r="P68" s="907"/>
      <c r="Q68" s="908">
        <v>5336</v>
      </c>
      <c r="R68" s="902"/>
      <c r="S68" s="902"/>
      <c r="T68" s="902"/>
      <c r="U68" s="902"/>
      <c r="V68" s="902">
        <v>5234</v>
      </c>
      <c r="W68" s="902"/>
      <c r="X68" s="902"/>
      <c r="Y68" s="902"/>
      <c r="Z68" s="902"/>
      <c r="AA68" s="902">
        <v>102</v>
      </c>
      <c r="AB68" s="902"/>
      <c r="AC68" s="902"/>
      <c r="AD68" s="902"/>
      <c r="AE68" s="902"/>
      <c r="AF68" s="902">
        <v>72</v>
      </c>
      <c r="AG68" s="902"/>
      <c r="AH68" s="902"/>
      <c r="AI68" s="902"/>
      <c r="AJ68" s="902"/>
      <c r="AK68" s="902">
        <v>156</v>
      </c>
      <c r="AL68" s="902"/>
      <c r="AM68" s="902"/>
      <c r="AN68" s="902"/>
      <c r="AO68" s="902"/>
      <c r="AP68" s="902">
        <v>3191</v>
      </c>
      <c r="AQ68" s="902"/>
      <c r="AR68" s="902"/>
      <c r="AS68" s="902"/>
      <c r="AT68" s="902"/>
      <c r="AU68" s="902">
        <v>763</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559</v>
      </c>
      <c r="C69" s="910"/>
      <c r="D69" s="910"/>
      <c r="E69" s="910"/>
      <c r="F69" s="910"/>
      <c r="G69" s="910"/>
      <c r="H69" s="910"/>
      <c r="I69" s="910"/>
      <c r="J69" s="910"/>
      <c r="K69" s="910"/>
      <c r="L69" s="910"/>
      <c r="M69" s="910"/>
      <c r="N69" s="910"/>
      <c r="O69" s="910"/>
      <c r="P69" s="911"/>
      <c r="Q69" s="912">
        <v>184</v>
      </c>
      <c r="R69" s="866"/>
      <c r="S69" s="866"/>
      <c r="T69" s="866"/>
      <c r="U69" s="866"/>
      <c r="V69" s="866">
        <v>176</v>
      </c>
      <c r="W69" s="866"/>
      <c r="X69" s="866"/>
      <c r="Y69" s="866"/>
      <c r="Z69" s="866"/>
      <c r="AA69" s="866">
        <v>8</v>
      </c>
      <c r="AB69" s="866"/>
      <c r="AC69" s="866"/>
      <c r="AD69" s="866"/>
      <c r="AE69" s="866"/>
      <c r="AF69" s="866">
        <v>8</v>
      </c>
      <c r="AG69" s="866"/>
      <c r="AH69" s="866"/>
      <c r="AI69" s="866"/>
      <c r="AJ69" s="866"/>
      <c r="AK69" s="866">
        <v>0</v>
      </c>
      <c r="AL69" s="866"/>
      <c r="AM69" s="866"/>
      <c r="AN69" s="866"/>
      <c r="AO69" s="866"/>
      <c r="AP69" s="866">
        <v>0</v>
      </c>
      <c r="AQ69" s="866"/>
      <c r="AR69" s="866"/>
      <c r="AS69" s="866"/>
      <c r="AT69" s="866"/>
      <c r="AU69" s="866">
        <v>0</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560</v>
      </c>
      <c r="C70" s="910"/>
      <c r="D70" s="910"/>
      <c r="E70" s="910"/>
      <c r="F70" s="910"/>
      <c r="G70" s="910"/>
      <c r="H70" s="910"/>
      <c r="I70" s="910"/>
      <c r="J70" s="910"/>
      <c r="K70" s="910"/>
      <c r="L70" s="910"/>
      <c r="M70" s="910"/>
      <c r="N70" s="910"/>
      <c r="O70" s="910"/>
      <c r="P70" s="911"/>
      <c r="Q70" s="912">
        <v>188612</v>
      </c>
      <c r="R70" s="866"/>
      <c r="S70" s="866"/>
      <c r="T70" s="866"/>
      <c r="U70" s="866"/>
      <c r="V70" s="866">
        <v>182940</v>
      </c>
      <c r="W70" s="866"/>
      <c r="X70" s="866"/>
      <c r="Y70" s="866"/>
      <c r="Z70" s="866"/>
      <c r="AA70" s="866">
        <v>5672</v>
      </c>
      <c r="AB70" s="866"/>
      <c r="AC70" s="866"/>
      <c r="AD70" s="866"/>
      <c r="AE70" s="866"/>
      <c r="AF70" s="866">
        <v>5672</v>
      </c>
      <c r="AG70" s="866"/>
      <c r="AH70" s="866"/>
      <c r="AI70" s="866"/>
      <c r="AJ70" s="866"/>
      <c r="AK70" s="866">
        <v>2011</v>
      </c>
      <c r="AL70" s="866"/>
      <c r="AM70" s="866"/>
      <c r="AN70" s="866"/>
      <c r="AO70" s="866"/>
      <c r="AP70" s="866">
        <v>0</v>
      </c>
      <c r="AQ70" s="866"/>
      <c r="AR70" s="866"/>
      <c r="AS70" s="866"/>
      <c r="AT70" s="866"/>
      <c r="AU70" s="866">
        <v>0</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561</v>
      </c>
      <c r="C71" s="910"/>
      <c r="D71" s="910"/>
      <c r="E71" s="910"/>
      <c r="F71" s="910"/>
      <c r="G71" s="910"/>
      <c r="H71" s="910"/>
      <c r="I71" s="910"/>
      <c r="J71" s="910"/>
      <c r="K71" s="910"/>
      <c r="L71" s="910"/>
      <c r="M71" s="910"/>
      <c r="N71" s="910"/>
      <c r="O71" s="910"/>
      <c r="P71" s="911"/>
      <c r="Q71" s="912">
        <v>192</v>
      </c>
      <c r="R71" s="866"/>
      <c r="S71" s="866"/>
      <c r="T71" s="866"/>
      <c r="U71" s="866"/>
      <c r="V71" s="866">
        <v>164</v>
      </c>
      <c r="W71" s="866"/>
      <c r="X71" s="866"/>
      <c r="Y71" s="866"/>
      <c r="Z71" s="866"/>
      <c r="AA71" s="866">
        <v>28</v>
      </c>
      <c r="AB71" s="866"/>
      <c r="AC71" s="866"/>
      <c r="AD71" s="866"/>
      <c r="AE71" s="866"/>
      <c r="AF71" s="866">
        <v>28</v>
      </c>
      <c r="AG71" s="866"/>
      <c r="AH71" s="866"/>
      <c r="AI71" s="866"/>
      <c r="AJ71" s="866"/>
      <c r="AK71" s="866">
        <v>0</v>
      </c>
      <c r="AL71" s="866"/>
      <c r="AM71" s="866"/>
      <c r="AN71" s="866"/>
      <c r="AO71" s="866"/>
      <c r="AP71" s="866">
        <v>114</v>
      </c>
      <c r="AQ71" s="866"/>
      <c r="AR71" s="866"/>
      <c r="AS71" s="866"/>
      <c r="AT71" s="866"/>
      <c r="AU71" s="866">
        <v>14</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562</v>
      </c>
      <c r="C72" s="910"/>
      <c r="D72" s="910"/>
      <c r="E72" s="910"/>
      <c r="F72" s="910"/>
      <c r="G72" s="910"/>
      <c r="H72" s="910"/>
      <c r="I72" s="910"/>
      <c r="J72" s="910"/>
      <c r="K72" s="910"/>
      <c r="L72" s="910"/>
      <c r="M72" s="910"/>
      <c r="N72" s="910"/>
      <c r="O72" s="910"/>
      <c r="P72" s="911"/>
      <c r="Q72" s="912">
        <v>82</v>
      </c>
      <c r="R72" s="866"/>
      <c r="S72" s="866"/>
      <c r="T72" s="866"/>
      <c r="U72" s="866"/>
      <c r="V72" s="866">
        <v>76</v>
      </c>
      <c r="W72" s="866"/>
      <c r="X72" s="866"/>
      <c r="Y72" s="866"/>
      <c r="Z72" s="866"/>
      <c r="AA72" s="866">
        <v>6</v>
      </c>
      <c r="AB72" s="866"/>
      <c r="AC72" s="866"/>
      <c r="AD72" s="866"/>
      <c r="AE72" s="866"/>
      <c r="AF72" s="866">
        <v>6</v>
      </c>
      <c r="AG72" s="866"/>
      <c r="AH72" s="866"/>
      <c r="AI72" s="866"/>
      <c r="AJ72" s="866"/>
      <c r="AK72" s="866">
        <v>0</v>
      </c>
      <c r="AL72" s="866"/>
      <c r="AM72" s="866"/>
      <c r="AN72" s="866"/>
      <c r="AO72" s="866"/>
      <c r="AP72" s="866">
        <v>0</v>
      </c>
      <c r="AQ72" s="866"/>
      <c r="AR72" s="866"/>
      <c r="AS72" s="866"/>
      <c r="AT72" s="866"/>
      <c r="AU72" s="866">
        <v>0</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c r="C73" s="910"/>
      <c r="D73" s="910"/>
      <c r="E73" s="910"/>
      <c r="F73" s="910"/>
      <c r="G73" s="910"/>
      <c r="H73" s="910"/>
      <c r="I73" s="910"/>
      <c r="J73" s="910"/>
      <c r="K73" s="910"/>
      <c r="L73" s="910"/>
      <c r="M73" s="910"/>
      <c r="N73" s="910"/>
      <c r="O73" s="910"/>
      <c r="P73" s="911"/>
      <c r="Q73" s="912"/>
      <c r="R73" s="866"/>
      <c r="S73" s="866"/>
      <c r="T73" s="866"/>
      <c r="U73" s="866"/>
      <c r="V73" s="866"/>
      <c r="W73" s="866"/>
      <c r="X73" s="866"/>
      <c r="Y73" s="866"/>
      <c r="Z73" s="866"/>
      <c r="AA73" s="866"/>
      <c r="AB73" s="866"/>
      <c r="AC73" s="866"/>
      <c r="AD73" s="866"/>
      <c r="AE73" s="866"/>
      <c r="AF73" s="866"/>
      <c r="AG73" s="866"/>
      <c r="AH73" s="866"/>
      <c r="AI73" s="866"/>
      <c r="AJ73" s="866"/>
      <c r="AK73" s="866"/>
      <c r="AL73" s="866"/>
      <c r="AM73" s="866"/>
      <c r="AN73" s="866"/>
      <c r="AO73" s="866"/>
      <c r="AP73" s="866"/>
      <c r="AQ73" s="866"/>
      <c r="AR73" s="866"/>
      <c r="AS73" s="866"/>
      <c r="AT73" s="866"/>
      <c r="AU73" s="866"/>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379</v>
      </c>
      <c r="B88" s="825" t="s">
        <v>404</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c r="AG88" s="880"/>
      <c r="AH88" s="880"/>
      <c r="AI88" s="880"/>
      <c r="AJ88" s="880"/>
      <c r="AK88" s="877"/>
      <c r="AL88" s="877"/>
      <c r="AM88" s="877"/>
      <c r="AN88" s="877"/>
      <c r="AO88" s="877"/>
      <c r="AP88" s="880"/>
      <c r="AQ88" s="880"/>
      <c r="AR88" s="880"/>
      <c r="AS88" s="880"/>
      <c r="AT88" s="880"/>
      <c r="AU88" s="880"/>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379</v>
      </c>
      <c r="BR102" s="825" t="s">
        <v>405</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c r="CS102" s="888"/>
      <c r="CT102" s="888"/>
      <c r="CU102" s="888"/>
      <c r="CV102" s="927"/>
      <c r="CW102" s="926"/>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406</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407</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410</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411</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412</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413</v>
      </c>
      <c r="AB109" s="929"/>
      <c r="AC109" s="929"/>
      <c r="AD109" s="929"/>
      <c r="AE109" s="930"/>
      <c r="AF109" s="928" t="s">
        <v>414</v>
      </c>
      <c r="AG109" s="929"/>
      <c r="AH109" s="929"/>
      <c r="AI109" s="929"/>
      <c r="AJ109" s="930"/>
      <c r="AK109" s="928" t="s">
        <v>295</v>
      </c>
      <c r="AL109" s="929"/>
      <c r="AM109" s="929"/>
      <c r="AN109" s="929"/>
      <c r="AO109" s="930"/>
      <c r="AP109" s="928" t="s">
        <v>415</v>
      </c>
      <c r="AQ109" s="929"/>
      <c r="AR109" s="929"/>
      <c r="AS109" s="929"/>
      <c r="AT109" s="931"/>
      <c r="AU109" s="948" t="s">
        <v>412</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413</v>
      </c>
      <c r="BR109" s="929"/>
      <c r="BS109" s="929"/>
      <c r="BT109" s="929"/>
      <c r="BU109" s="930"/>
      <c r="BV109" s="928" t="s">
        <v>414</v>
      </c>
      <c r="BW109" s="929"/>
      <c r="BX109" s="929"/>
      <c r="BY109" s="929"/>
      <c r="BZ109" s="930"/>
      <c r="CA109" s="928" t="s">
        <v>295</v>
      </c>
      <c r="CB109" s="929"/>
      <c r="CC109" s="929"/>
      <c r="CD109" s="929"/>
      <c r="CE109" s="930"/>
      <c r="CF109" s="949" t="s">
        <v>415</v>
      </c>
      <c r="CG109" s="949"/>
      <c r="CH109" s="949"/>
      <c r="CI109" s="949"/>
      <c r="CJ109" s="949"/>
      <c r="CK109" s="928" t="s">
        <v>416</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413</v>
      </c>
      <c r="DH109" s="929"/>
      <c r="DI109" s="929"/>
      <c r="DJ109" s="929"/>
      <c r="DK109" s="930"/>
      <c r="DL109" s="928" t="s">
        <v>414</v>
      </c>
      <c r="DM109" s="929"/>
      <c r="DN109" s="929"/>
      <c r="DO109" s="929"/>
      <c r="DP109" s="930"/>
      <c r="DQ109" s="928" t="s">
        <v>295</v>
      </c>
      <c r="DR109" s="929"/>
      <c r="DS109" s="929"/>
      <c r="DT109" s="929"/>
      <c r="DU109" s="930"/>
      <c r="DV109" s="928" t="s">
        <v>415</v>
      </c>
      <c r="DW109" s="929"/>
      <c r="DX109" s="929"/>
      <c r="DY109" s="929"/>
      <c r="DZ109" s="931"/>
    </row>
    <row r="110" spans="1:131" s="230" customFormat="1" ht="26.25" customHeight="1" x14ac:dyDescent="0.15">
      <c r="A110" s="932" t="s">
        <v>417</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2426114</v>
      </c>
      <c r="AB110" s="936"/>
      <c r="AC110" s="936"/>
      <c r="AD110" s="936"/>
      <c r="AE110" s="937"/>
      <c r="AF110" s="938">
        <v>2547292</v>
      </c>
      <c r="AG110" s="936"/>
      <c r="AH110" s="936"/>
      <c r="AI110" s="936"/>
      <c r="AJ110" s="937"/>
      <c r="AK110" s="938">
        <v>2604271</v>
      </c>
      <c r="AL110" s="936"/>
      <c r="AM110" s="936"/>
      <c r="AN110" s="936"/>
      <c r="AO110" s="937"/>
      <c r="AP110" s="939">
        <v>15.5</v>
      </c>
      <c r="AQ110" s="940"/>
      <c r="AR110" s="940"/>
      <c r="AS110" s="940"/>
      <c r="AT110" s="941"/>
      <c r="AU110" s="942" t="s">
        <v>69</v>
      </c>
      <c r="AV110" s="943"/>
      <c r="AW110" s="943"/>
      <c r="AX110" s="943"/>
      <c r="AY110" s="943"/>
      <c r="AZ110" s="965" t="s">
        <v>418</v>
      </c>
      <c r="BA110" s="933"/>
      <c r="BB110" s="933"/>
      <c r="BC110" s="933"/>
      <c r="BD110" s="933"/>
      <c r="BE110" s="933"/>
      <c r="BF110" s="933"/>
      <c r="BG110" s="933"/>
      <c r="BH110" s="933"/>
      <c r="BI110" s="933"/>
      <c r="BJ110" s="933"/>
      <c r="BK110" s="933"/>
      <c r="BL110" s="933"/>
      <c r="BM110" s="933"/>
      <c r="BN110" s="933"/>
      <c r="BO110" s="933"/>
      <c r="BP110" s="934"/>
      <c r="BQ110" s="966">
        <v>33173744</v>
      </c>
      <c r="BR110" s="967"/>
      <c r="BS110" s="967"/>
      <c r="BT110" s="967"/>
      <c r="BU110" s="967"/>
      <c r="BV110" s="967">
        <v>35537830</v>
      </c>
      <c r="BW110" s="967"/>
      <c r="BX110" s="967"/>
      <c r="BY110" s="967"/>
      <c r="BZ110" s="967"/>
      <c r="CA110" s="967">
        <v>35873556</v>
      </c>
      <c r="CB110" s="967"/>
      <c r="CC110" s="967"/>
      <c r="CD110" s="967"/>
      <c r="CE110" s="967"/>
      <c r="CF110" s="980">
        <v>213.6</v>
      </c>
      <c r="CG110" s="981"/>
      <c r="CH110" s="981"/>
      <c r="CI110" s="981"/>
      <c r="CJ110" s="981"/>
      <c r="CK110" s="982" t="s">
        <v>419</v>
      </c>
      <c r="CL110" s="983"/>
      <c r="CM110" s="965" t="s">
        <v>420</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30" customFormat="1" ht="26.25" customHeight="1" x14ac:dyDescent="0.15">
      <c r="A111" s="970" t="s">
        <v>421</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422</v>
      </c>
      <c r="BA111" s="959"/>
      <c r="BB111" s="959"/>
      <c r="BC111" s="959"/>
      <c r="BD111" s="959"/>
      <c r="BE111" s="959"/>
      <c r="BF111" s="959"/>
      <c r="BG111" s="959"/>
      <c r="BH111" s="959"/>
      <c r="BI111" s="959"/>
      <c r="BJ111" s="959"/>
      <c r="BK111" s="959"/>
      <c r="BL111" s="959"/>
      <c r="BM111" s="959"/>
      <c r="BN111" s="959"/>
      <c r="BO111" s="959"/>
      <c r="BP111" s="960"/>
      <c r="BQ111" s="961">
        <v>583153</v>
      </c>
      <c r="BR111" s="962"/>
      <c r="BS111" s="962"/>
      <c r="BT111" s="962"/>
      <c r="BU111" s="962"/>
      <c r="BV111" s="962">
        <v>897646</v>
      </c>
      <c r="BW111" s="962"/>
      <c r="BX111" s="962"/>
      <c r="BY111" s="962"/>
      <c r="BZ111" s="962"/>
      <c r="CA111" s="962">
        <v>793926</v>
      </c>
      <c r="CB111" s="962"/>
      <c r="CC111" s="962"/>
      <c r="CD111" s="962"/>
      <c r="CE111" s="962"/>
      <c r="CF111" s="956">
        <v>4.7</v>
      </c>
      <c r="CG111" s="957"/>
      <c r="CH111" s="957"/>
      <c r="CI111" s="957"/>
      <c r="CJ111" s="957"/>
      <c r="CK111" s="984"/>
      <c r="CL111" s="985"/>
      <c r="CM111" s="958" t="s">
        <v>423</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30" customFormat="1" ht="26.25" customHeight="1" x14ac:dyDescent="0.15">
      <c r="A112" s="988" t="s">
        <v>424</v>
      </c>
      <c r="B112" s="989"/>
      <c r="C112" s="959" t="s">
        <v>425</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v>6667</v>
      </c>
      <c r="AB112" s="995"/>
      <c r="AC112" s="995"/>
      <c r="AD112" s="995"/>
      <c r="AE112" s="996"/>
      <c r="AF112" s="997">
        <v>6667</v>
      </c>
      <c r="AG112" s="995"/>
      <c r="AH112" s="995"/>
      <c r="AI112" s="995"/>
      <c r="AJ112" s="996"/>
      <c r="AK112" s="997">
        <v>6667</v>
      </c>
      <c r="AL112" s="995"/>
      <c r="AM112" s="995"/>
      <c r="AN112" s="995"/>
      <c r="AO112" s="996"/>
      <c r="AP112" s="998">
        <v>0</v>
      </c>
      <c r="AQ112" s="999"/>
      <c r="AR112" s="999"/>
      <c r="AS112" s="999"/>
      <c r="AT112" s="1000"/>
      <c r="AU112" s="944"/>
      <c r="AV112" s="945"/>
      <c r="AW112" s="945"/>
      <c r="AX112" s="945"/>
      <c r="AY112" s="945"/>
      <c r="AZ112" s="958" t="s">
        <v>426</v>
      </c>
      <c r="BA112" s="959"/>
      <c r="BB112" s="959"/>
      <c r="BC112" s="959"/>
      <c r="BD112" s="959"/>
      <c r="BE112" s="959"/>
      <c r="BF112" s="959"/>
      <c r="BG112" s="959"/>
      <c r="BH112" s="959"/>
      <c r="BI112" s="959"/>
      <c r="BJ112" s="959"/>
      <c r="BK112" s="959"/>
      <c r="BL112" s="959"/>
      <c r="BM112" s="959"/>
      <c r="BN112" s="959"/>
      <c r="BO112" s="959"/>
      <c r="BP112" s="960"/>
      <c r="BQ112" s="961">
        <v>6632607</v>
      </c>
      <c r="BR112" s="962"/>
      <c r="BS112" s="962"/>
      <c r="BT112" s="962"/>
      <c r="BU112" s="962"/>
      <c r="BV112" s="962">
        <v>5233856</v>
      </c>
      <c r="BW112" s="962"/>
      <c r="BX112" s="962"/>
      <c r="BY112" s="962"/>
      <c r="BZ112" s="962"/>
      <c r="CA112" s="962">
        <v>5565573</v>
      </c>
      <c r="CB112" s="962"/>
      <c r="CC112" s="962"/>
      <c r="CD112" s="962"/>
      <c r="CE112" s="962"/>
      <c r="CF112" s="956">
        <v>33.1</v>
      </c>
      <c r="CG112" s="957"/>
      <c r="CH112" s="957"/>
      <c r="CI112" s="957"/>
      <c r="CJ112" s="957"/>
      <c r="CK112" s="984"/>
      <c r="CL112" s="985"/>
      <c r="CM112" s="958" t="s">
        <v>427</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30" customFormat="1" ht="26.25" customHeight="1" x14ac:dyDescent="0.15">
      <c r="A113" s="990"/>
      <c r="B113" s="991"/>
      <c r="C113" s="959" t="s">
        <v>428</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973483</v>
      </c>
      <c r="AB113" s="974"/>
      <c r="AC113" s="974"/>
      <c r="AD113" s="974"/>
      <c r="AE113" s="975"/>
      <c r="AF113" s="976">
        <v>645809</v>
      </c>
      <c r="AG113" s="974"/>
      <c r="AH113" s="974"/>
      <c r="AI113" s="974"/>
      <c r="AJ113" s="975"/>
      <c r="AK113" s="976">
        <v>367145</v>
      </c>
      <c r="AL113" s="974"/>
      <c r="AM113" s="974"/>
      <c r="AN113" s="974"/>
      <c r="AO113" s="975"/>
      <c r="AP113" s="977">
        <v>2.2000000000000002</v>
      </c>
      <c r="AQ113" s="978"/>
      <c r="AR113" s="978"/>
      <c r="AS113" s="978"/>
      <c r="AT113" s="979"/>
      <c r="AU113" s="944"/>
      <c r="AV113" s="945"/>
      <c r="AW113" s="945"/>
      <c r="AX113" s="945"/>
      <c r="AY113" s="945"/>
      <c r="AZ113" s="958" t="s">
        <v>429</v>
      </c>
      <c r="BA113" s="959"/>
      <c r="BB113" s="959"/>
      <c r="BC113" s="959"/>
      <c r="BD113" s="959"/>
      <c r="BE113" s="959"/>
      <c r="BF113" s="959"/>
      <c r="BG113" s="959"/>
      <c r="BH113" s="959"/>
      <c r="BI113" s="959"/>
      <c r="BJ113" s="959"/>
      <c r="BK113" s="959"/>
      <c r="BL113" s="959"/>
      <c r="BM113" s="959"/>
      <c r="BN113" s="959"/>
      <c r="BO113" s="959"/>
      <c r="BP113" s="960"/>
      <c r="BQ113" s="961">
        <v>685565</v>
      </c>
      <c r="BR113" s="962"/>
      <c r="BS113" s="962"/>
      <c r="BT113" s="962"/>
      <c r="BU113" s="962"/>
      <c r="BV113" s="962">
        <v>664621</v>
      </c>
      <c r="BW113" s="962"/>
      <c r="BX113" s="962"/>
      <c r="BY113" s="962"/>
      <c r="BZ113" s="962"/>
      <c r="CA113" s="962">
        <v>777099</v>
      </c>
      <c r="CB113" s="962"/>
      <c r="CC113" s="962"/>
      <c r="CD113" s="962"/>
      <c r="CE113" s="962"/>
      <c r="CF113" s="956">
        <v>4.5999999999999996</v>
      </c>
      <c r="CG113" s="957"/>
      <c r="CH113" s="957"/>
      <c r="CI113" s="957"/>
      <c r="CJ113" s="957"/>
      <c r="CK113" s="984"/>
      <c r="CL113" s="985"/>
      <c r="CM113" s="958" t="s">
        <v>430</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30" customFormat="1" ht="26.25" customHeight="1" x14ac:dyDescent="0.15">
      <c r="A114" s="990"/>
      <c r="B114" s="991"/>
      <c r="C114" s="959" t="s">
        <v>431</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99294</v>
      </c>
      <c r="AB114" s="995"/>
      <c r="AC114" s="995"/>
      <c r="AD114" s="995"/>
      <c r="AE114" s="996"/>
      <c r="AF114" s="997">
        <v>113980</v>
      </c>
      <c r="AG114" s="995"/>
      <c r="AH114" s="995"/>
      <c r="AI114" s="995"/>
      <c r="AJ114" s="996"/>
      <c r="AK114" s="997">
        <v>104144</v>
      </c>
      <c r="AL114" s="995"/>
      <c r="AM114" s="995"/>
      <c r="AN114" s="995"/>
      <c r="AO114" s="996"/>
      <c r="AP114" s="998">
        <v>0.6</v>
      </c>
      <c r="AQ114" s="999"/>
      <c r="AR114" s="999"/>
      <c r="AS114" s="999"/>
      <c r="AT114" s="1000"/>
      <c r="AU114" s="944"/>
      <c r="AV114" s="945"/>
      <c r="AW114" s="945"/>
      <c r="AX114" s="945"/>
      <c r="AY114" s="945"/>
      <c r="AZ114" s="958" t="s">
        <v>432</v>
      </c>
      <c r="BA114" s="959"/>
      <c r="BB114" s="959"/>
      <c r="BC114" s="959"/>
      <c r="BD114" s="959"/>
      <c r="BE114" s="959"/>
      <c r="BF114" s="959"/>
      <c r="BG114" s="959"/>
      <c r="BH114" s="959"/>
      <c r="BI114" s="959"/>
      <c r="BJ114" s="959"/>
      <c r="BK114" s="959"/>
      <c r="BL114" s="959"/>
      <c r="BM114" s="959"/>
      <c r="BN114" s="959"/>
      <c r="BO114" s="959"/>
      <c r="BP114" s="960"/>
      <c r="BQ114" s="961">
        <v>2545997</v>
      </c>
      <c r="BR114" s="962"/>
      <c r="BS114" s="962"/>
      <c r="BT114" s="962"/>
      <c r="BU114" s="962"/>
      <c r="BV114" s="962">
        <v>2637937</v>
      </c>
      <c r="BW114" s="962"/>
      <c r="BX114" s="962"/>
      <c r="BY114" s="962"/>
      <c r="BZ114" s="962"/>
      <c r="CA114" s="962">
        <v>2773598</v>
      </c>
      <c r="CB114" s="962"/>
      <c r="CC114" s="962"/>
      <c r="CD114" s="962"/>
      <c r="CE114" s="962"/>
      <c r="CF114" s="956">
        <v>16.5</v>
      </c>
      <c r="CG114" s="957"/>
      <c r="CH114" s="957"/>
      <c r="CI114" s="957"/>
      <c r="CJ114" s="957"/>
      <c r="CK114" s="984"/>
      <c r="CL114" s="985"/>
      <c r="CM114" s="958" t="s">
        <v>433</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30" customFormat="1" ht="26.25" customHeight="1" x14ac:dyDescent="0.15">
      <c r="A115" s="990"/>
      <c r="B115" s="991"/>
      <c r="C115" s="959" t="s">
        <v>434</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122</v>
      </c>
      <c r="AB115" s="974"/>
      <c r="AC115" s="974"/>
      <c r="AD115" s="974"/>
      <c r="AE115" s="975"/>
      <c r="AF115" s="976" t="s">
        <v>122</v>
      </c>
      <c r="AG115" s="974"/>
      <c r="AH115" s="974"/>
      <c r="AI115" s="974"/>
      <c r="AJ115" s="975"/>
      <c r="AK115" s="976" t="s">
        <v>122</v>
      </c>
      <c r="AL115" s="974"/>
      <c r="AM115" s="974"/>
      <c r="AN115" s="974"/>
      <c r="AO115" s="975"/>
      <c r="AP115" s="977" t="s">
        <v>122</v>
      </c>
      <c r="AQ115" s="978"/>
      <c r="AR115" s="978"/>
      <c r="AS115" s="978"/>
      <c r="AT115" s="979"/>
      <c r="AU115" s="944"/>
      <c r="AV115" s="945"/>
      <c r="AW115" s="945"/>
      <c r="AX115" s="945"/>
      <c r="AY115" s="945"/>
      <c r="AZ115" s="958" t="s">
        <v>435</v>
      </c>
      <c r="BA115" s="959"/>
      <c r="BB115" s="959"/>
      <c r="BC115" s="959"/>
      <c r="BD115" s="959"/>
      <c r="BE115" s="959"/>
      <c r="BF115" s="959"/>
      <c r="BG115" s="959"/>
      <c r="BH115" s="959"/>
      <c r="BI115" s="959"/>
      <c r="BJ115" s="959"/>
      <c r="BK115" s="959"/>
      <c r="BL115" s="959"/>
      <c r="BM115" s="959"/>
      <c r="BN115" s="959"/>
      <c r="BO115" s="959"/>
      <c r="BP115" s="960"/>
      <c r="BQ115" s="961">
        <v>1212966</v>
      </c>
      <c r="BR115" s="962"/>
      <c r="BS115" s="962"/>
      <c r="BT115" s="962"/>
      <c r="BU115" s="962"/>
      <c r="BV115" s="962">
        <v>987713</v>
      </c>
      <c r="BW115" s="962"/>
      <c r="BX115" s="962"/>
      <c r="BY115" s="962"/>
      <c r="BZ115" s="962"/>
      <c r="CA115" s="962">
        <v>893026</v>
      </c>
      <c r="CB115" s="962"/>
      <c r="CC115" s="962"/>
      <c r="CD115" s="962"/>
      <c r="CE115" s="962"/>
      <c r="CF115" s="956">
        <v>5.3</v>
      </c>
      <c r="CG115" s="957"/>
      <c r="CH115" s="957"/>
      <c r="CI115" s="957"/>
      <c r="CJ115" s="957"/>
      <c r="CK115" s="984"/>
      <c r="CL115" s="985"/>
      <c r="CM115" s="958" t="s">
        <v>436</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v>583153</v>
      </c>
      <c r="DH115" s="995"/>
      <c r="DI115" s="995"/>
      <c r="DJ115" s="995"/>
      <c r="DK115" s="996"/>
      <c r="DL115" s="997">
        <v>897646</v>
      </c>
      <c r="DM115" s="995"/>
      <c r="DN115" s="995"/>
      <c r="DO115" s="995"/>
      <c r="DP115" s="996"/>
      <c r="DQ115" s="997">
        <v>793926</v>
      </c>
      <c r="DR115" s="995"/>
      <c r="DS115" s="995"/>
      <c r="DT115" s="995"/>
      <c r="DU115" s="996"/>
      <c r="DV115" s="998">
        <v>4.7</v>
      </c>
      <c r="DW115" s="999"/>
      <c r="DX115" s="999"/>
      <c r="DY115" s="999"/>
      <c r="DZ115" s="1000"/>
    </row>
    <row r="116" spans="1:130" s="230" customFormat="1" ht="26.25" customHeight="1" x14ac:dyDescent="0.15">
      <c r="A116" s="992"/>
      <c r="B116" s="993"/>
      <c r="C116" s="1001" t="s">
        <v>437</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122</v>
      </c>
      <c r="AB116" s="995"/>
      <c r="AC116" s="995"/>
      <c r="AD116" s="995"/>
      <c r="AE116" s="996"/>
      <c r="AF116" s="997" t="s">
        <v>122</v>
      </c>
      <c r="AG116" s="995"/>
      <c r="AH116" s="995"/>
      <c r="AI116" s="995"/>
      <c r="AJ116" s="996"/>
      <c r="AK116" s="997" t="s">
        <v>122</v>
      </c>
      <c r="AL116" s="995"/>
      <c r="AM116" s="995"/>
      <c r="AN116" s="995"/>
      <c r="AO116" s="996"/>
      <c r="AP116" s="998" t="s">
        <v>122</v>
      </c>
      <c r="AQ116" s="999"/>
      <c r="AR116" s="999"/>
      <c r="AS116" s="999"/>
      <c r="AT116" s="1000"/>
      <c r="AU116" s="944"/>
      <c r="AV116" s="945"/>
      <c r="AW116" s="945"/>
      <c r="AX116" s="945"/>
      <c r="AY116" s="945"/>
      <c r="AZ116" s="1003" t="s">
        <v>438</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439</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30" customFormat="1" ht="26.25" customHeight="1" x14ac:dyDescent="0.15">
      <c r="A117" s="948" t="s">
        <v>178</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440</v>
      </c>
      <c r="Z117" s="930"/>
      <c r="AA117" s="1014">
        <v>3505558</v>
      </c>
      <c r="AB117" s="1015"/>
      <c r="AC117" s="1015"/>
      <c r="AD117" s="1015"/>
      <c r="AE117" s="1016"/>
      <c r="AF117" s="1017">
        <v>3313748</v>
      </c>
      <c r="AG117" s="1015"/>
      <c r="AH117" s="1015"/>
      <c r="AI117" s="1015"/>
      <c r="AJ117" s="1016"/>
      <c r="AK117" s="1017">
        <v>3082227</v>
      </c>
      <c r="AL117" s="1015"/>
      <c r="AM117" s="1015"/>
      <c r="AN117" s="1015"/>
      <c r="AO117" s="1016"/>
      <c r="AP117" s="1018"/>
      <c r="AQ117" s="1019"/>
      <c r="AR117" s="1019"/>
      <c r="AS117" s="1019"/>
      <c r="AT117" s="1020"/>
      <c r="AU117" s="944"/>
      <c r="AV117" s="945"/>
      <c r="AW117" s="945"/>
      <c r="AX117" s="945"/>
      <c r="AY117" s="945"/>
      <c r="AZ117" s="1010" t="s">
        <v>441</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442</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30" customFormat="1" ht="26.25" customHeight="1" x14ac:dyDescent="0.15">
      <c r="A118" s="948" t="s">
        <v>416</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413</v>
      </c>
      <c r="AB118" s="929"/>
      <c r="AC118" s="929"/>
      <c r="AD118" s="929"/>
      <c r="AE118" s="930"/>
      <c r="AF118" s="928" t="s">
        <v>414</v>
      </c>
      <c r="AG118" s="929"/>
      <c r="AH118" s="929"/>
      <c r="AI118" s="929"/>
      <c r="AJ118" s="930"/>
      <c r="AK118" s="928" t="s">
        <v>295</v>
      </c>
      <c r="AL118" s="929"/>
      <c r="AM118" s="929"/>
      <c r="AN118" s="929"/>
      <c r="AO118" s="930"/>
      <c r="AP118" s="1006" t="s">
        <v>415</v>
      </c>
      <c r="AQ118" s="1007"/>
      <c r="AR118" s="1007"/>
      <c r="AS118" s="1007"/>
      <c r="AT118" s="1008"/>
      <c r="AU118" s="944"/>
      <c r="AV118" s="945"/>
      <c r="AW118" s="945"/>
      <c r="AX118" s="945"/>
      <c r="AY118" s="945"/>
      <c r="AZ118" s="1009" t="s">
        <v>443</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444</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30" customFormat="1" ht="26.25" customHeight="1" x14ac:dyDescent="0.15">
      <c r="A119" s="1092" t="s">
        <v>419</v>
      </c>
      <c r="B119" s="983"/>
      <c r="C119" s="965" t="s">
        <v>420</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51" t="s">
        <v>178</v>
      </c>
      <c r="BA119" s="251"/>
      <c r="BB119" s="251"/>
      <c r="BC119" s="251"/>
      <c r="BD119" s="251"/>
      <c r="BE119" s="251"/>
      <c r="BF119" s="251"/>
      <c r="BG119" s="251"/>
      <c r="BH119" s="251"/>
      <c r="BI119" s="251"/>
      <c r="BJ119" s="251"/>
      <c r="BK119" s="251"/>
      <c r="BL119" s="251"/>
      <c r="BM119" s="251"/>
      <c r="BN119" s="251"/>
      <c r="BO119" s="1013" t="s">
        <v>445</v>
      </c>
      <c r="BP119" s="1041"/>
      <c r="BQ119" s="1035">
        <v>44834032</v>
      </c>
      <c r="BR119" s="1036"/>
      <c r="BS119" s="1036"/>
      <c r="BT119" s="1036"/>
      <c r="BU119" s="1036"/>
      <c r="BV119" s="1036">
        <v>45959603</v>
      </c>
      <c r="BW119" s="1036"/>
      <c r="BX119" s="1036"/>
      <c r="BY119" s="1036"/>
      <c r="BZ119" s="1036"/>
      <c r="CA119" s="1036">
        <v>46676778</v>
      </c>
      <c r="CB119" s="1036"/>
      <c r="CC119" s="1036"/>
      <c r="CD119" s="1036"/>
      <c r="CE119" s="1036"/>
      <c r="CF119" s="1037"/>
      <c r="CG119" s="1038"/>
      <c r="CH119" s="1038"/>
      <c r="CI119" s="1038"/>
      <c r="CJ119" s="1039"/>
      <c r="CK119" s="986"/>
      <c r="CL119" s="987"/>
      <c r="CM119" s="1009" t="s">
        <v>446</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122</v>
      </c>
      <c r="DH119" s="1022"/>
      <c r="DI119" s="1022"/>
      <c r="DJ119" s="1022"/>
      <c r="DK119" s="1023"/>
      <c r="DL119" s="1021" t="s">
        <v>122</v>
      </c>
      <c r="DM119" s="1022"/>
      <c r="DN119" s="1022"/>
      <c r="DO119" s="1022"/>
      <c r="DP119" s="1023"/>
      <c r="DQ119" s="1021" t="s">
        <v>122</v>
      </c>
      <c r="DR119" s="1022"/>
      <c r="DS119" s="1022"/>
      <c r="DT119" s="1022"/>
      <c r="DU119" s="1023"/>
      <c r="DV119" s="1024" t="s">
        <v>122</v>
      </c>
      <c r="DW119" s="1025"/>
      <c r="DX119" s="1025"/>
      <c r="DY119" s="1025"/>
      <c r="DZ119" s="1026"/>
    </row>
    <row r="120" spans="1:130" s="230" customFormat="1" ht="26.25" customHeight="1" x14ac:dyDescent="0.15">
      <c r="A120" s="1093"/>
      <c r="B120" s="985"/>
      <c r="C120" s="958" t="s">
        <v>423</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447</v>
      </c>
      <c r="AV120" s="1028"/>
      <c r="AW120" s="1028"/>
      <c r="AX120" s="1028"/>
      <c r="AY120" s="1029"/>
      <c r="AZ120" s="965" t="s">
        <v>448</v>
      </c>
      <c r="BA120" s="933"/>
      <c r="BB120" s="933"/>
      <c r="BC120" s="933"/>
      <c r="BD120" s="933"/>
      <c r="BE120" s="933"/>
      <c r="BF120" s="933"/>
      <c r="BG120" s="933"/>
      <c r="BH120" s="933"/>
      <c r="BI120" s="933"/>
      <c r="BJ120" s="933"/>
      <c r="BK120" s="933"/>
      <c r="BL120" s="933"/>
      <c r="BM120" s="933"/>
      <c r="BN120" s="933"/>
      <c r="BO120" s="933"/>
      <c r="BP120" s="934"/>
      <c r="BQ120" s="966">
        <v>11611706</v>
      </c>
      <c r="BR120" s="967"/>
      <c r="BS120" s="967"/>
      <c r="BT120" s="967"/>
      <c r="BU120" s="967"/>
      <c r="BV120" s="967">
        <v>15021565</v>
      </c>
      <c r="BW120" s="967"/>
      <c r="BX120" s="967"/>
      <c r="BY120" s="967"/>
      <c r="BZ120" s="967"/>
      <c r="CA120" s="967">
        <v>13384480</v>
      </c>
      <c r="CB120" s="967"/>
      <c r="CC120" s="967"/>
      <c r="CD120" s="967"/>
      <c r="CE120" s="967"/>
      <c r="CF120" s="980">
        <v>79.7</v>
      </c>
      <c r="CG120" s="981"/>
      <c r="CH120" s="981"/>
      <c r="CI120" s="981"/>
      <c r="CJ120" s="981"/>
      <c r="CK120" s="1042" t="s">
        <v>449</v>
      </c>
      <c r="CL120" s="1043"/>
      <c r="CM120" s="1043"/>
      <c r="CN120" s="1043"/>
      <c r="CO120" s="1044"/>
      <c r="CP120" s="1050" t="s">
        <v>395</v>
      </c>
      <c r="CQ120" s="1051"/>
      <c r="CR120" s="1051"/>
      <c r="CS120" s="1051"/>
      <c r="CT120" s="1051"/>
      <c r="CU120" s="1051"/>
      <c r="CV120" s="1051"/>
      <c r="CW120" s="1051"/>
      <c r="CX120" s="1051"/>
      <c r="CY120" s="1051"/>
      <c r="CZ120" s="1051"/>
      <c r="DA120" s="1051"/>
      <c r="DB120" s="1051"/>
      <c r="DC120" s="1051"/>
      <c r="DD120" s="1051"/>
      <c r="DE120" s="1051"/>
      <c r="DF120" s="1052"/>
      <c r="DG120" s="966">
        <v>4165904</v>
      </c>
      <c r="DH120" s="967"/>
      <c r="DI120" s="967"/>
      <c r="DJ120" s="967"/>
      <c r="DK120" s="967"/>
      <c r="DL120" s="967">
        <v>3304581</v>
      </c>
      <c r="DM120" s="967"/>
      <c r="DN120" s="967"/>
      <c r="DO120" s="967"/>
      <c r="DP120" s="967"/>
      <c r="DQ120" s="967">
        <v>3969582</v>
      </c>
      <c r="DR120" s="967"/>
      <c r="DS120" s="967"/>
      <c r="DT120" s="967"/>
      <c r="DU120" s="967"/>
      <c r="DV120" s="968">
        <v>23.6</v>
      </c>
      <c r="DW120" s="968"/>
      <c r="DX120" s="968"/>
      <c r="DY120" s="968"/>
      <c r="DZ120" s="969"/>
    </row>
    <row r="121" spans="1:130" s="230" customFormat="1" ht="26.25" customHeight="1" x14ac:dyDescent="0.15">
      <c r="A121" s="1093"/>
      <c r="B121" s="985"/>
      <c r="C121" s="1010" t="s">
        <v>450</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451</v>
      </c>
      <c r="BA121" s="959"/>
      <c r="BB121" s="959"/>
      <c r="BC121" s="959"/>
      <c r="BD121" s="959"/>
      <c r="BE121" s="959"/>
      <c r="BF121" s="959"/>
      <c r="BG121" s="959"/>
      <c r="BH121" s="959"/>
      <c r="BI121" s="959"/>
      <c r="BJ121" s="959"/>
      <c r="BK121" s="959"/>
      <c r="BL121" s="959"/>
      <c r="BM121" s="959"/>
      <c r="BN121" s="959"/>
      <c r="BO121" s="959"/>
      <c r="BP121" s="960"/>
      <c r="BQ121" s="961">
        <v>4288176</v>
      </c>
      <c r="BR121" s="962"/>
      <c r="BS121" s="962"/>
      <c r="BT121" s="962"/>
      <c r="BU121" s="962"/>
      <c r="BV121" s="962">
        <v>4045745</v>
      </c>
      <c r="BW121" s="962"/>
      <c r="BX121" s="962"/>
      <c r="BY121" s="962"/>
      <c r="BZ121" s="962"/>
      <c r="CA121" s="962">
        <v>4156206</v>
      </c>
      <c r="CB121" s="962"/>
      <c r="CC121" s="962"/>
      <c r="CD121" s="962"/>
      <c r="CE121" s="962"/>
      <c r="CF121" s="956">
        <v>24.7</v>
      </c>
      <c r="CG121" s="957"/>
      <c r="CH121" s="957"/>
      <c r="CI121" s="957"/>
      <c r="CJ121" s="957"/>
      <c r="CK121" s="1045"/>
      <c r="CL121" s="1046"/>
      <c r="CM121" s="1046"/>
      <c r="CN121" s="1046"/>
      <c r="CO121" s="1047"/>
      <c r="CP121" s="1055" t="s">
        <v>398</v>
      </c>
      <c r="CQ121" s="1056"/>
      <c r="CR121" s="1056"/>
      <c r="CS121" s="1056"/>
      <c r="CT121" s="1056"/>
      <c r="CU121" s="1056"/>
      <c r="CV121" s="1056"/>
      <c r="CW121" s="1056"/>
      <c r="CX121" s="1056"/>
      <c r="CY121" s="1056"/>
      <c r="CZ121" s="1056"/>
      <c r="DA121" s="1056"/>
      <c r="DB121" s="1056"/>
      <c r="DC121" s="1056"/>
      <c r="DD121" s="1056"/>
      <c r="DE121" s="1056"/>
      <c r="DF121" s="1057"/>
      <c r="DG121" s="961">
        <v>2158842</v>
      </c>
      <c r="DH121" s="962"/>
      <c r="DI121" s="962"/>
      <c r="DJ121" s="962"/>
      <c r="DK121" s="962"/>
      <c r="DL121" s="962">
        <v>1904328</v>
      </c>
      <c r="DM121" s="962"/>
      <c r="DN121" s="962"/>
      <c r="DO121" s="962"/>
      <c r="DP121" s="962"/>
      <c r="DQ121" s="962">
        <v>1570262</v>
      </c>
      <c r="DR121" s="962"/>
      <c r="DS121" s="962"/>
      <c r="DT121" s="962"/>
      <c r="DU121" s="962"/>
      <c r="DV121" s="963">
        <v>9.3000000000000007</v>
      </c>
      <c r="DW121" s="963"/>
      <c r="DX121" s="963"/>
      <c r="DY121" s="963"/>
      <c r="DZ121" s="964"/>
    </row>
    <row r="122" spans="1:130" s="230" customFormat="1" ht="26.25" customHeight="1" x14ac:dyDescent="0.15">
      <c r="A122" s="1093"/>
      <c r="B122" s="985"/>
      <c r="C122" s="958" t="s">
        <v>433</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452</v>
      </c>
      <c r="BA122" s="1001"/>
      <c r="BB122" s="1001"/>
      <c r="BC122" s="1001"/>
      <c r="BD122" s="1001"/>
      <c r="BE122" s="1001"/>
      <c r="BF122" s="1001"/>
      <c r="BG122" s="1001"/>
      <c r="BH122" s="1001"/>
      <c r="BI122" s="1001"/>
      <c r="BJ122" s="1001"/>
      <c r="BK122" s="1001"/>
      <c r="BL122" s="1001"/>
      <c r="BM122" s="1001"/>
      <c r="BN122" s="1001"/>
      <c r="BO122" s="1001"/>
      <c r="BP122" s="1002"/>
      <c r="BQ122" s="1035">
        <v>28154310</v>
      </c>
      <c r="BR122" s="1036"/>
      <c r="BS122" s="1036"/>
      <c r="BT122" s="1036"/>
      <c r="BU122" s="1036"/>
      <c r="BV122" s="1036">
        <v>27794483</v>
      </c>
      <c r="BW122" s="1036"/>
      <c r="BX122" s="1036"/>
      <c r="BY122" s="1036"/>
      <c r="BZ122" s="1036"/>
      <c r="CA122" s="1036">
        <v>26880823</v>
      </c>
      <c r="CB122" s="1036"/>
      <c r="CC122" s="1036"/>
      <c r="CD122" s="1036"/>
      <c r="CE122" s="1036"/>
      <c r="CF122" s="1053">
        <v>160</v>
      </c>
      <c r="CG122" s="1054"/>
      <c r="CH122" s="1054"/>
      <c r="CI122" s="1054"/>
      <c r="CJ122" s="1054"/>
      <c r="CK122" s="1045"/>
      <c r="CL122" s="1046"/>
      <c r="CM122" s="1046"/>
      <c r="CN122" s="1046"/>
      <c r="CO122" s="1047"/>
      <c r="CP122" s="1055" t="s">
        <v>397</v>
      </c>
      <c r="CQ122" s="1056"/>
      <c r="CR122" s="1056"/>
      <c r="CS122" s="1056"/>
      <c r="CT122" s="1056"/>
      <c r="CU122" s="1056"/>
      <c r="CV122" s="1056"/>
      <c r="CW122" s="1056"/>
      <c r="CX122" s="1056"/>
      <c r="CY122" s="1056"/>
      <c r="CZ122" s="1056"/>
      <c r="DA122" s="1056"/>
      <c r="DB122" s="1056"/>
      <c r="DC122" s="1056"/>
      <c r="DD122" s="1056"/>
      <c r="DE122" s="1056"/>
      <c r="DF122" s="1057"/>
      <c r="DG122" s="961">
        <v>25278</v>
      </c>
      <c r="DH122" s="962"/>
      <c r="DI122" s="962"/>
      <c r="DJ122" s="962"/>
      <c r="DK122" s="962"/>
      <c r="DL122" s="962">
        <v>24947</v>
      </c>
      <c r="DM122" s="962"/>
      <c r="DN122" s="962"/>
      <c r="DO122" s="962"/>
      <c r="DP122" s="962"/>
      <c r="DQ122" s="962">
        <v>25729</v>
      </c>
      <c r="DR122" s="962"/>
      <c r="DS122" s="962"/>
      <c r="DT122" s="962"/>
      <c r="DU122" s="962"/>
      <c r="DV122" s="963">
        <v>0.2</v>
      </c>
      <c r="DW122" s="963"/>
      <c r="DX122" s="963"/>
      <c r="DY122" s="963"/>
      <c r="DZ122" s="964"/>
    </row>
    <row r="123" spans="1:130" s="230" customFormat="1" ht="26.25" customHeight="1" x14ac:dyDescent="0.15">
      <c r="A123" s="1093"/>
      <c r="B123" s="985"/>
      <c r="C123" s="958" t="s">
        <v>439</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51" t="s">
        <v>178</v>
      </c>
      <c r="BA123" s="251"/>
      <c r="BB123" s="251"/>
      <c r="BC123" s="251"/>
      <c r="BD123" s="251"/>
      <c r="BE123" s="251"/>
      <c r="BF123" s="251"/>
      <c r="BG123" s="251"/>
      <c r="BH123" s="251"/>
      <c r="BI123" s="251"/>
      <c r="BJ123" s="251"/>
      <c r="BK123" s="251"/>
      <c r="BL123" s="251"/>
      <c r="BM123" s="251"/>
      <c r="BN123" s="251"/>
      <c r="BO123" s="1013" t="s">
        <v>453</v>
      </c>
      <c r="BP123" s="1041"/>
      <c r="BQ123" s="1099">
        <v>44054192</v>
      </c>
      <c r="BR123" s="1100"/>
      <c r="BS123" s="1100"/>
      <c r="BT123" s="1100"/>
      <c r="BU123" s="1100"/>
      <c r="BV123" s="1100">
        <v>46861793</v>
      </c>
      <c r="BW123" s="1100"/>
      <c r="BX123" s="1100"/>
      <c r="BY123" s="1100"/>
      <c r="BZ123" s="1100"/>
      <c r="CA123" s="1100">
        <v>44421509</v>
      </c>
      <c r="CB123" s="1100"/>
      <c r="CC123" s="1100"/>
      <c r="CD123" s="1100"/>
      <c r="CE123" s="1100"/>
      <c r="CF123" s="1037"/>
      <c r="CG123" s="1038"/>
      <c r="CH123" s="1038"/>
      <c r="CI123" s="1038"/>
      <c r="CJ123" s="1039"/>
      <c r="CK123" s="1045"/>
      <c r="CL123" s="1046"/>
      <c r="CM123" s="1046"/>
      <c r="CN123" s="1046"/>
      <c r="CO123" s="1047"/>
      <c r="CP123" s="1055" t="s">
        <v>454</v>
      </c>
      <c r="CQ123" s="1056"/>
      <c r="CR123" s="1056"/>
      <c r="CS123" s="1056"/>
      <c r="CT123" s="1056"/>
      <c r="CU123" s="1056"/>
      <c r="CV123" s="1056"/>
      <c r="CW123" s="1056"/>
      <c r="CX123" s="1056"/>
      <c r="CY123" s="1056"/>
      <c r="CZ123" s="1056"/>
      <c r="DA123" s="1056"/>
      <c r="DB123" s="1056"/>
      <c r="DC123" s="1056"/>
      <c r="DD123" s="1056"/>
      <c r="DE123" s="1056"/>
      <c r="DF123" s="1057"/>
      <c r="DG123" s="994" t="s">
        <v>122</v>
      </c>
      <c r="DH123" s="995"/>
      <c r="DI123" s="995"/>
      <c r="DJ123" s="995"/>
      <c r="DK123" s="996"/>
      <c r="DL123" s="997" t="s">
        <v>122</v>
      </c>
      <c r="DM123" s="995"/>
      <c r="DN123" s="995"/>
      <c r="DO123" s="995"/>
      <c r="DP123" s="996"/>
      <c r="DQ123" s="997" t="s">
        <v>122</v>
      </c>
      <c r="DR123" s="995"/>
      <c r="DS123" s="995"/>
      <c r="DT123" s="995"/>
      <c r="DU123" s="996"/>
      <c r="DV123" s="998" t="s">
        <v>122</v>
      </c>
      <c r="DW123" s="999"/>
      <c r="DX123" s="999"/>
      <c r="DY123" s="999"/>
      <c r="DZ123" s="1000"/>
    </row>
    <row r="124" spans="1:130" s="230" customFormat="1" ht="26.25" customHeight="1" thickBot="1" x14ac:dyDescent="0.2">
      <c r="A124" s="1093"/>
      <c r="B124" s="985"/>
      <c r="C124" s="958" t="s">
        <v>442</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455</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4.7</v>
      </c>
      <c r="BR124" s="1063"/>
      <c r="BS124" s="1063"/>
      <c r="BT124" s="1063"/>
      <c r="BU124" s="1063"/>
      <c r="BV124" s="1063" t="s">
        <v>122</v>
      </c>
      <c r="BW124" s="1063"/>
      <c r="BX124" s="1063"/>
      <c r="BY124" s="1063"/>
      <c r="BZ124" s="1063"/>
      <c r="CA124" s="1063">
        <v>13.4</v>
      </c>
      <c r="CB124" s="1063"/>
      <c r="CC124" s="1063"/>
      <c r="CD124" s="1063"/>
      <c r="CE124" s="1063"/>
      <c r="CF124" s="1064"/>
      <c r="CG124" s="1065"/>
      <c r="CH124" s="1065"/>
      <c r="CI124" s="1065"/>
      <c r="CJ124" s="1066"/>
      <c r="CK124" s="1048"/>
      <c r="CL124" s="1048"/>
      <c r="CM124" s="1048"/>
      <c r="CN124" s="1048"/>
      <c r="CO124" s="1049"/>
      <c r="CP124" s="1055" t="s">
        <v>456</v>
      </c>
      <c r="CQ124" s="1056"/>
      <c r="CR124" s="1056"/>
      <c r="CS124" s="1056"/>
      <c r="CT124" s="1056"/>
      <c r="CU124" s="1056"/>
      <c r="CV124" s="1056"/>
      <c r="CW124" s="1056"/>
      <c r="CX124" s="1056"/>
      <c r="CY124" s="1056"/>
      <c r="CZ124" s="1056"/>
      <c r="DA124" s="1056"/>
      <c r="DB124" s="1056"/>
      <c r="DC124" s="1056"/>
      <c r="DD124" s="1056"/>
      <c r="DE124" s="1056"/>
      <c r="DF124" s="1057"/>
      <c r="DG124" s="1040">
        <v>282583</v>
      </c>
      <c r="DH124" s="1022"/>
      <c r="DI124" s="1022"/>
      <c r="DJ124" s="1022"/>
      <c r="DK124" s="1023"/>
      <c r="DL124" s="1021" t="s">
        <v>122</v>
      </c>
      <c r="DM124" s="1022"/>
      <c r="DN124" s="1022"/>
      <c r="DO124" s="1022"/>
      <c r="DP124" s="1023"/>
      <c r="DQ124" s="1021" t="s">
        <v>122</v>
      </c>
      <c r="DR124" s="1022"/>
      <c r="DS124" s="1022"/>
      <c r="DT124" s="1022"/>
      <c r="DU124" s="1023"/>
      <c r="DV124" s="1024" t="s">
        <v>122</v>
      </c>
      <c r="DW124" s="1025"/>
      <c r="DX124" s="1025"/>
      <c r="DY124" s="1025"/>
      <c r="DZ124" s="1026"/>
    </row>
    <row r="125" spans="1:130" s="230" customFormat="1" ht="26.25" customHeight="1" x14ac:dyDescent="0.15">
      <c r="A125" s="1093"/>
      <c r="B125" s="985"/>
      <c r="C125" s="958" t="s">
        <v>444</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457</v>
      </c>
      <c r="CL125" s="1043"/>
      <c r="CM125" s="1043"/>
      <c r="CN125" s="1043"/>
      <c r="CO125" s="1044"/>
      <c r="CP125" s="965" t="s">
        <v>458</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30" customFormat="1" ht="26.25" customHeight="1" thickBot="1" x14ac:dyDescent="0.2">
      <c r="A126" s="1093"/>
      <c r="B126" s="985"/>
      <c r="C126" s="958" t="s">
        <v>446</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122</v>
      </c>
      <c r="AB126" s="995"/>
      <c r="AC126" s="995"/>
      <c r="AD126" s="995"/>
      <c r="AE126" s="996"/>
      <c r="AF126" s="997" t="s">
        <v>122</v>
      </c>
      <c r="AG126" s="995"/>
      <c r="AH126" s="995"/>
      <c r="AI126" s="995"/>
      <c r="AJ126" s="996"/>
      <c r="AK126" s="997" t="s">
        <v>122</v>
      </c>
      <c r="AL126" s="995"/>
      <c r="AM126" s="995"/>
      <c r="AN126" s="995"/>
      <c r="AO126" s="996"/>
      <c r="AP126" s="998" t="s">
        <v>122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459</v>
      </c>
      <c r="CQ126" s="959"/>
      <c r="CR126" s="959"/>
      <c r="CS126" s="959"/>
      <c r="CT126" s="959"/>
      <c r="CU126" s="959"/>
      <c r="CV126" s="959"/>
      <c r="CW126" s="959"/>
      <c r="CX126" s="959"/>
      <c r="CY126" s="959"/>
      <c r="CZ126" s="959"/>
      <c r="DA126" s="959"/>
      <c r="DB126" s="959"/>
      <c r="DC126" s="959"/>
      <c r="DD126" s="959"/>
      <c r="DE126" s="959"/>
      <c r="DF126" s="960"/>
      <c r="DG126" s="961">
        <v>1211159</v>
      </c>
      <c r="DH126" s="962"/>
      <c r="DI126" s="962"/>
      <c r="DJ126" s="962"/>
      <c r="DK126" s="962"/>
      <c r="DL126" s="962">
        <v>963438</v>
      </c>
      <c r="DM126" s="962"/>
      <c r="DN126" s="962"/>
      <c r="DO126" s="962"/>
      <c r="DP126" s="962"/>
      <c r="DQ126" s="962">
        <v>891567</v>
      </c>
      <c r="DR126" s="962"/>
      <c r="DS126" s="962"/>
      <c r="DT126" s="962"/>
      <c r="DU126" s="962"/>
      <c r="DV126" s="963">
        <v>5.3</v>
      </c>
      <c r="DW126" s="963"/>
      <c r="DX126" s="963"/>
      <c r="DY126" s="963"/>
      <c r="DZ126" s="964"/>
    </row>
    <row r="127" spans="1:130" s="230" customFormat="1" ht="26.25" customHeight="1" x14ac:dyDescent="0.15">
      <c r="A127" s="1094"/>
      <c r="B127" s="987"/>
      <c r="C127" s="1009" t="s">
        <v>460</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32"/>
      <c r="AV127" s="232"/>
      <c r="AW127" s="232"/>
      <c r="AX127" s="1067" t="s">
        <v>461</v>
      </c>
      <c r="AY127" s="1068"/>
      <c r="AZ127" s="1068"/>
      <c r="BA127" s="1068"/>
      <c r="BB127" s="1068"/>
      <c r="BC127" s="1068"/>
      <c r="BD127" s="1068"/>
      <c r="BE127" s="1069"/>
      <c r="BF127" s="1070" t="s">
        <v>462</v>
      </c>
      <c r="BG127" s="1068"/>
      <c r="BH127" s="1068"/>
      <c r="BI127" s="1068"/>
      <c r="BJ127" s="1068"/>
      <c r="BK127" s="1068"/>
      <c r="BL127" s="1069"/>
      <c r="BM127" s="1070" t="s">
        <v>463</v>
      </c>
      <c r="BN127" s="1068"/>
      <c r="BO127" s="1068"/>
      <c r="BP127" s="1068"/>
      <c r="BQ127" s="1068"/>
      <c r="BR127" s="1068"/>
      <c r="BS127" s="1069"/>
      <c r="BT127" s="1070" t="s">
        <v>464</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465</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30" customFormat="1" ht="26.25" customHeight="1" thickBot="1" x14ac:dyDescent="0.2">
      <c r="A128" s="1077" t="s">
        <v>466</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467</v>
      </c>
      <c r="X128" s="1079"/>
      <c r="Y128" s="1079"/>
      <c r="Z128" s="1080"/>
      <c r="AA128" s="1081">
        <v>483131</v>
      </c>
      <c r="AB128" s="1082"/>
      <c r="AC128" s="1082"/>
      <c r="AD128" s="1082"/>
      <c r="AE128" s="1083"/>
      <c r="AF128" s="1084">
        <v>470756</v>
      </c>
      <c r="AG128" s="1082"/>
      <c r="AH128" s="1082"/>
      <c r="AI128" s="1082"/>
      <c r="AJ128" s="1083"/>
      <c r="AK128" s="1084">
        <v>440038</v>
      </c>
      <c r="AL128" s="1082"/>
      <c r="AM128" s="1082"/>
      <c r="AN128" s="1082"/>
      <c r="AO128" s="1083"/>
      <c r="AP128" s="1085"/>
      <c r="AQ128" s="1086"/>
      <c r="AR128" s="1086"/>
      <c r="AS128" s="1086"/>
      <c r="AT128" s="1087"/>
      <c r="AU128" s="232"/>
      <c r="AV128" s="232"/>
      <c r="AW128" s="232"/>
      <c r="AX128" s="932" t="s">
        <v>468</v>
      </c>
      <c r="AY128" s="933"/>
      <c r="AZ128" s="933"/>
      <c r="BA128" s="933"/>
      <c r="BB128" s="933"/>
      <c r="BC128" s="933"/>
      <c r="BD128" s="933"/>
      <c r="BE128" s="934"/>
      <c r="BF128" s="1088" t="s">
        <v>122</v>
      </c>
      <c r="BG128" s="1089"/>
      <c r="BH128" s="1089"/>
      <c r="BI128" s="1089"/>
      <c r="BJ128" s="1089"/>
      <c r="BK128" s="1089"/>
      <c r="BL128" s="1090"/>
      <c r="BM128" s="1088">
        <v>12.54</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469</v>
      </c>
      <c r="CQ128" s="762"/>
      <c r="CR128" s="762"/>
      <c r="CS128" s="762"/>
      <c r="CT128" s="762"/>
      <c r="CU128" s="762"/>
      <c r="CV128" s="762"/>
      <c r="CW128" s="762"/>
      <c r="CX128" s="762"/>
      <c r="CY128" s="762"/>
      <c r="CZ128" s="762"/>
      <c r="DA128" s="762"/>
      <c r="DB128" s="762"/>
      <c r="DC128" s="762"/>
      <c r="DD128" s="762"/>
      <c r="DE128" s="762"/>
      <c r="DF128" s="1072"/>
      <c r="DG128" s="1073">
        <v>1807</v>
      </c>
      <c r="DH128" s="1074"/>
      <c r="DI128" s="1074"/>
      <c r="DJ128" s="1074"/>
      <c r="DK128" s="1074"/>
      <c r="DL128" s="1074">
        <v>24275</v>
      </c>
      <c r="DM128" s="1074"/>
      <c r="DN128" s="1074"/>
      <c r="DO128" s="1074"/>
      <c r="DP128" s="1074"/>
      <c r="DQ128" s="1074">
        <v>1459</v>
      </c>
      <c r="DR128" s="1074"/>
      <c r="DS128" s="1074"/>
      <c r="DT128" s="1074"/>
      <c r="DU128" s="1074"/>
      <c r="DV128" s="1075">
        <v>0</v>
      </c>
      <c r="DW128" s="1075"/>
      <c r="DX128" s="1075"/>
      <c r="DY128" s="1075"/>
      <c r="DZ128" s="1076"/>
    </row>
    <row r="129" spans="1:131" s="230" customFormat="1" ht="26.25" customHeight="1" x14ac:dyDescent="0.15">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470</v>
      </c>
      <c r="X129" s="1107"/>
      <c r="Y129" s="1107"/>
      <c r="Z129" s="1108"/>
      <c r="AA129" s="994">
        <v>18563174</v>
      </c>
      <c r="AB129" s="995"/>
      <c r="AC129" s="995"/>
      <c r="AD129" s="995"/>
      <c r="AE129" s="996"/>
      <c r="AF129" s="997">
        <v>18389940</v>
      </c>
      <c r="AG129" s="995"/>
      <c r="AH129" s="995"/>
      <c r="AI129" s="995"/>
      <c r="AJ129" s="996"/>
      <c r="AK129" s="997">
        <v>19007150</v>
      </c>
      <c r="AL129" s="995"/>
      <c r="AM129" s="995"/>
      <c r="AN129" s="995"/>
      <c r="AO129" s="996"/>
      <c r="AP129" s="1109"/>
      <c r="AQ129" s="1110"/>
      <c r="AR129" s="1110"/>
      <c r="AS129" s="1110"/>
      <c r="AT129" s="1111"/>
      <c r="AU129" s="233"/>
      <c r="AV129" s="233"/>
      <c r="AW129" s="233"/>
      <c r="AX129" s="1101" t="s">
        <v>471</v>
      </c>
      <c r="AY129" s="959"/>
      <c r="AZ129" s="959"/>
      <c r="BA129" s="959"/>
      <c r="BB129" s="959"/>
      <c r="BC129" s="959"/>
      <c r="BD129" s="959"/>
      <c r="BE129" s="960"/>
      <c r="BF129" s="1102" t="s">
        <v>122</v>
      </c>
      <c r="BG129" s="1103"/>
      <c r="BH129" s="1103"/>
      <c r="BI129" s="1103"/>
      <c r="BJ129" s="1103"/>
      <c r="BK129" s="1103"/>
      <c r="BL129" s="1104"/>
      <c r="BM129" s="1102">
        <v>17.54</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472</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473</v>
      </c>
      <c r="X130" s="1107"/>
      <c r="Y130" s="1107"/>
      <c r="Z130" s="1108"/>
      <c r="AA130" s="994">
        <v>2240223</v>
      </c>
      <c r="AB130" s="995"/>
      <c r="AC130" s="995"/>
      <c r="AD130" s="995"/>
      <c r="AE130" s="996"/>
      <c r="AF130" s="997">
        <v>2227930</v>
      </c>
      <c r="AG130" s="995"/>
      <c r="AH130" s="995"/>
      <c r="AI130" s="995"/>
      <c r="AJ130" s="996"/>
      <c r="AK130" s="997">
        <v>2208766</v>
      </c>
      <c r="AL130" s="995"/>
      <c r="AM130" s="995"/>
      <c r="AN130" s="995"/>
      <c r="AO130" s="996"/>
      <c r="AP130" s="1109"/>
      <c r="AQ130" s="1110"/>
      <c r="AR130" s="1110"/>
      <c r="AS130" s="1110"/>
      <c r="AT130" s="1111"/>
      <c r="AU130" s="233"/>
      <c r="AV130" s="233"/>
      <c r="AW130" s="233"/>
      <c r="AX130" s="1101" t="s">
        <v>474</v>
      </c>
      <c r="AY130" s="959"/>
      <c r="AZ130" s="959"/>
      <c r="BA130" s="959"/>
      <c r="BB130" s="959"/>
      <c r="BC130" s="959"/>
      <c r="BD130" s="959"/>
      <c r="BE130" s="960"/>
      <c r="BF130" s="1137">
        <v>3.7</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475</v>
      </c>
      <c r="X131" s="1144"/>
      <c r="Y131" s="1144"/>
      <c r="Z131" s="1145"/>
      <c r="AA131" s="1040">
        <v>16322951</v>
      </c>
      <c r="AB131" s="1022"/>
      <c r="AC131" s="1022"/>
      <c r="AD131" s="1022"/>
      <c r="AE131" s="1023"/>
      <c r="AF131" s="1021">
        <v>16162010</v>
      </c>
      <c r="AG131" s="1022"/>
      <c r="AH131" s="1022"/>
      <c r="AI131" s="1022"/>
      <c r="AJ131" s="1023"/>
      <c r="AK131" s="1021">
        <v>16798384</v>
      </c>
      <c r="AL131" s="1022"/>
      <c r="AM131" s="1022"/>
      <c r="AN131" s="1022"/>
      <c r="AO131" s="1023"/>
      <c r="AP131" s="1146"/>
      <c r="AQ131" s="1147"/>
      <c r="AR131" s="1147"/>
      <c r="AS131" s="1147"/>
      <c r="AT131" s="1148"/>
      <c r="AU131" s="233"/>
      <c r="AV131" s="233"/>
      <c r="AW131" s="233"/>
      <c r="AX131" s="1119" t="s">
        <v>476</v>
      </c>
      <c r="AY131" s="762"/>
      <c r="AZ131" s="762"/>
      <c r="BA131" s="762"/>
      <c r="BB131" s="762"/>
      <c r="BC131" s="762"/>
      <c r="BD131" s="762"/>
      <c r="BE131" s="1072"/>
      <c r="BF131" s="1120">
        <v>13.4</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477</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478</v>
      </c>
      <c r="W132" s="1130"/>
      <c r="X132" s="1130"/>
      <c r="Y132" s="1130"/>
      <c r="Z132" s="1131"/>
      <c r="AA132" s="1132">
        <v>4.7920501629999999</v>
      </c>
      <c r="AB132" s="1133"/>
      <c r="AC132" s="1133"/>
      <c r="AD132" s="1133"/>
      <c r="AE132" s="1134"/>
      <c r="AF132" s="1135">
        <v>3.8056033870000001</v>
      </c>
      <c r="AG132" s="1133"/>
      <c r="AH132" s="1133"/>
      <c r="AI132" s="1133"/>
      <c r="AJ132" s="1134"/>
      <c r="AK132" s="1135">
        <v>2.5801469950000002</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479</v>
      </c>
      <c r="W133" s="1113"/>
      <c r="X133" s="1113"/>
      <c r="Y133" s="1113"/>
      <c r="Z133" s="1114"/>
      <c r="AA133" s="1115">
        <v>4.7</v>
      </c>
      <c r="AB133" s="1116"/>
      <c r="AC133" s="1116"/>
      <c r="AD133" s="1116"/>
      <c r="AE133" s="1117"/>
      <c r="AF133" s="1115">
        <v>4.5</v>
      </c>
      <c r="AG133" s="1116"/>
      <c r="AH133" s="1116"/>
      <c r="AI133" s="1116"/>
      <c r="AJ133" s="1117"/>
      <c r="AK133" s="1115">
        <v>3.7</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J7ZmPKu0KFjUyEJewSaQSvup0lRYjoCvA3mfR9jpkLKsyXz95ZBqnlMbEruy+F7Lb9tthgNqUwtBOxRE98HPDQ==" saltValue="OPlojGewZRRSaIDUHQ6NX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480</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2Owpgkrb6yeI06GeJi4ra/BY5VBipUhmntCl4MPIhkjXQrd8bkjBW0nNLUueJAVAKI+HW3S3Nwr8icaA4T3y5g==" saltValue="WsGBtT1CLoj5wgBUjkx0e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2G74FuWoh6Yq4VTfyfhWozs83uLLt1EEYCo0Aq/9WxU5rK5n1UJwl3GP47jGEYn45VyTEqvhDPuDCaNZzhQ5pQ==" saltValue="cn/MnvYUDbDN04j/bHajq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481</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482</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483</v>
      </c>
      <c r="AP7" s="272"/>
      <c r="AQ7" s="273" t="s">
        <v>484</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485</v>
      </c>
      <c r="AQ8" s="279" t="s">
        <v>486</v>
      </c>
      <c r="AR8" s="280" t="s">
        <v>487</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488</v>
      </c>
      <c r="AL9" s="1153"/>
      <c r="AM9" s="1153"/>
      <c r="AN9" s="1154"/>
      <c r="AO9" s="281">
        <v>5558887</v>
      </c>
      <c r="AP9" s="281">
        <v>64747</v>
      </c>
      <c r="AQ9" s="282">
        <v>73824</v>
      </c>
      <c r="AR9" s="283">
        <v>-12.3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489</v>
      </c>
      <c r="AL10" s="1153"/>
      <c r="AM10" s="1153"/>
      <c r="AN10" s="1154"/>
      <c r="AO10" s="284">
        <v>682934</v>
      </c>
      <c r="AP10" s="284">
        <v>7954</v>
      </c>
      <c r="AQ10" s="285">
        <v>6244</v>
      </c>
      <c r="AR10" s="286">
        <v>27.4</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490</v>
      </c>
      <c r="AL11" s="1153"/>
      <c r="AM11" s="1153"/>
      <c r="AN11" s="1154"/>
      <c r="AO11" s="284">
        <v>4075</v>
      </c>
      <c r="AP11" s="284">
        <v>47</v>
      </c>
      <c r="AQ11" s="285">
        <v>1048</v>
      </c>
      <c r="AR11" s="286">
        <v>-95.5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491</v>
      </c>
      <c r="AL12" s="1153"/>
      <c r="AM12" s="1153"/>
      <c r="AN12" s="1154"/>
      <c r="AO12" s="284" t="s">
        <v>492</v>
      </c>
      <c r="AP12" s="284" t="s">
        <v>492</v>
      </c>
      <c r="AQ12" s="285">
        <v>8</v>
      </c>
      <c r="AR12" s="286" t="s">
        <v>492</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493</v>
      </c>
      <c r="AL13" s="1153"/>
      <c r="AM13" s="1153"/>
      <c r="AN13" s="1154"/>
      <c r="AO13" s="284">
        <v>128835</v>
      </c>
      <c r="AP13" s="284">
        <v>1501</v>
      </c>
      <c r="AQ13" s="285">
        <v>2350</v>
      </c>
      <c r="AR13" s="286">
        <v>-36.1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494</v>
      </c>
      <c r="AL14" s="1153"/>
      <c r="AM14" s="1153"/>
      <c r="AN14" s="1154"/>
      <c r="AO14" s="284">
        <v>111766</v>
      </c>
      <c r="AP14" s="284">
        <v>1302</v>
      </c>
      <c r="AQ14" s="285">
        <v>1698</v>
      </c>
      <c r="AR14" s="286">
        <v>-23.3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495</v>
      </c>
      <c r="AL15" s="1156"/>
      <c r="AM15" s="1156"/>
      <c r="AN15" s="1157"/>
      <c r="AO15" s="284">
        <v>-143921</v>
      </c>
      <c r="AP15" s="284">
        <v>-1676</v>
      </c>
      <c r="AQ15" s="285">
        <v>-3564</v>
      </c>
      <c r="AR15" s="286">
        <v>-53</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178</v>
      </c>
      <c r="AL16" s="1156"/>
      <c r="AM16" s="1156"/>
      <c r="AN16" s="1157"/>
      <c r="AO16" s="284">
        <v>6342576</v>
      </c>
      <c r="AP16" s="284">
        <v>73875</v>
      </c>
      <c r="AQ16" s="285">
        <v>81608</v>
      </c>
      <c r="AR16" s="286">
        <v>-9.5</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496</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497</v>
      </c>
      <c r="AP20" s="293" t="s">
        <v>498</v>
      </c>
      <c r="AQ20" s="294" t="s">
        <v>499</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500</v>
      </c>
      <c r="AL21" s="1159"/>
      <c r="AM21" s="1159"/>
      <c r="AN21" s="1160"/>
      <c r="AO21" s="297">
        <v>5.88</v>
      </c>
      <c r="AP21" s="298">
        <v>7.59</v>
      </c>
      <c r="AQ21" s="299">
        <v>-1.71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501</v>
      </c>
      <c r="AL22" s="1159"/>
      <c r="AM22" s="1159"/>
      <c r="AN22" s="1160"/>
      <c r="AO22" s="302">
        <v>101</v>
      </c>
      <c r="AP22" s="303">
        <v>98.2</v>
      </c>
      <c r="AQ22" s="304">
        <v>2.8</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502</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503</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504</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483</v>
      </c>
      <c r="AP30" s="272"/>
      <c r="AQ30" s="273" t="s">
        <v>484</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485</v>
      </c>
      <c r="AQ31" s="279" t="s">
        <v>486</v>
      </c>
      <c r="AR31" s="280" t="s">
        <v>487</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505</v>
      </c>
      <c r="AL32" s="1167"/>
      <c r="AM32" s="1167"/>
      <c r="AN32" s="1168"/>
      <c r="AO32" s="312">
        <v>2604271</v>
      </c>
      <c r="AP32" s="312">
        <v>30333</v>
      </c>
      <c r="AQ32" s="313">
        <v>42992</v>
      </c>
      <c r="AR32" s="314">
        <v>-29.4</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506</v>
      </c>
      <c r="AL33" s="1167"/>
      <c r="AM33" s="1167"/>
      <c r="AN33" s="1168"/>
      <c r="AO33" s="312" t="s">
        <v>492</v>
      </c>
      <c r="AP33" s="312" t="s">
        <v>492</v>
      </c>
      <c r="AQ33" s="313" t="s">
        <v>492</v>
      </c>
      <c r="AR33" s="314" t="s">
        <v>492</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507</v>
      </c>
      <c r="AL34" s="1167"/>
      <c r="AM34" s="1167"/>
      <c r="AN34" s="1168"/>
      <c r="AO34" s="312">
        <v>6667</v>
      </c>
      <c r="AP34" s="312">
        <v>78</v>
      </c>
      <c r="AQ34" s="313">
        <v>43</v>
      </c>
      <c r="AR34" s="314">
        <v>81.400000000000006</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508</v>
      </c>
      <c r="AL35" s="1167"/>
      <c r="AM35" s="1167"/>
      <c r="AN35" s="1168"/>
      <c r="AO35" s="312">
        <v>367145</v>
      </c>
      <c r="AP35" s="312">
        <v>4276</v>
      </c>
      <c r="AQ35" s="313">
        <v>11969</v>
      </c>
      <c r="AR35" s="314">
        <v>-64.3</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509</v>
      </c>
      <c r="AL36" s="1167"/>
      <c r="AM36" s="1167"/>
      <c r="AN36" s="1168"/>
      <c r="AO36" s="312">
        <v>104144</v>
      </c>
      <c r="AP36" s="312">
        <v>1213</v>
      </c>
      <c r="AQ36" s="313">
        <v>2138</v>
      </c>
      <c r="AR36" s="314">
        <v>-43.3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510</v>
      </c>
      <c r="AL37" s="1167"/>
      <c r="AM37" s="1167"/>
      <c r="AN37" s="1168"/>
      <c r="AO37" s="312" t="s">
        <v>492</v>
      </c>
      <c r="AP37" s="312" t="s">
        <v>492</v>
      </c>
      <c r="AQ37" s="313">
        <v>592</v>
      </c>
      <c r="AR37" s="314" t="s">
        <v>492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511</v>
      </c>
      <c r="AL38" s="1170"/>
      <c r="AM38" s="1170"/>
      <c r="AN38" s="1171"/>
      <c r="AO38" s="315" t="s">
        <v>492</v>
      </c>
      <c r="AP38" s="315" t="s">
        <v>492</v>
      </c>
      <c r="AQ38" s="316">
        <v>2</v>
      </c>
      <c r="AR38" s="304" t="s">
        <v>492</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512</v>
      </c>
      <c r="AL39" s="1170"/>
      <c r="AM39" s="1170"/>
      <c r="AN39" s="1171"/>
      <c r="AO39" s="312">
        <v>-440038</v>
      </c>
      <c r="AP39" s="312">
        <v>-5125</v>
      </c>
      <c r="AQ39" s="313">
        <v>-5777</v>
      </c>
      <c r="AR39" s="314">
        <v>-11.3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513</v>
      </c>
      <c r="AL40" s="1167"/>
      <c r="AM40" s="1167"/>
      <c r="AN40" s="1168"/>
      <c r="AO40" s="312">
        <v>-2208766</v>
      </c>
      <c r="AP40" s="312">
        <v>-25726</v>
      </c>
      <c r="AQ40" s="313">
        <v>-36457</v>
      </c>
      <c r="AR40" s="314">
        <v>-29.4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288</v>
      </c>
      <c r="AL41" s="1173"/>
      <c r="AM41" s="1173"/>
      <c r="AN41" s="1174"/>
      <c r="AO41" s="312">
        <v>433423</v>
      </c>
      <c r="AP41" s="312">
        <v>5048</v>
      </c>
      <c r="AQ41" s="313">
        <v>15502</v>
      </c>
      <c r="AR41" s="314">
        <v>-67.400000000000006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483</v>
      </c>
      <c r="AN49" s="1163" t="s">
        <v>516</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517</v>
      </c>
      <c r="AO50" s="329" t="s">
        <v>518</v>
      </c>
      <c r="AP50" s="330" t="s">
        <v>519</v>
      </c>
      <c r="AQ50" s="331" t="s">
        <v>520</v>
      </c>
      <c r="AR50" s="332" t="s">
        <v>521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522</v>
      </c>
      <c r="AL51" s="325"/>
      <c r="AM51" s="333">
        <v>5062591</v>
      </c>
      <c r="AN51" s="334">
        <v>60467</v>
      </c>
      <c r="AO51" s="335">
        <v>11.9</v>
      </c>
      <c r="AP51" s="336">
        <v>62383</v>
      </c>
      <c r="AQ51" s="337">
        <v>14.1</v>
      </c>
      <c r="AR51" s="338">
        <v>-2.2000000000000002</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523</v>
      </c>
      <c r="AM52" s="341">
        <v>2230169</v>
      </c>
      <c r="AN52" s="342">
        <v>26637</v>
      </c>
      <c r="AO52" s="343">
        <v>38.6</v>
      </c>
      <c r="AP52" s="344">
        <v>35325</v>
      </c>
      <c r="AQ52" s="345">
        <v>7.6</v>
      </c>
      <c r="AR52" s="346">
        <v>31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524</v>
      </c>
      <c r="AL53" s="325"/>
      <c r="AM53" s="333">
        <v>11953664</v>
      </c>
      <c r="AN53" s="334">
        <v>141445</v>
      </c>
      <c r="AO53" s="335">
        <v>133.9</v>
      </c>
      <c r="AP53" s="336">
        <v>63812</v>
      </c>
      <c r="AQ53" s="337">
        <v>2.2999999999999998</v>
      </c>
      <c r="AR53" s="338">
        <v>131.6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523</v>
      </c>
      <c r="AM54" s="341">
        <v>2890101</v>
      </c>
      <c r="AN54" s="342">
        <v>34198</v>
      </c>
      <c r="AO54" s="343">
        <v>28.4</v>
      </c>
      <c r="AP54" s="344">
        <v>33848</v>
      </c>
      <c r="AQ54" s="345">
        <v>-4.2</v>
      </c>
      <c r="AR54" s="346">
        <v>32.6</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525</v>
      </c>
      <c r="AL55" s="325"/>
      <c r="AM55" s="333">
        <v>6305961</v>
      </c>
      <c r="AN55" s="334">
        <v>74205</v>
      </c>
      <c r="AO55" s="335">
        <v>-47.5</v>
      </c>
      <c r="AP55" s="336">
        <v>54225</v>
      </c>
      <c r="AQ55" s="337">
        <v>-15</v>
      </c>
      <c r="AR55" s="338">
        <v>-32.5</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523</v>
      </c>
      <c r="AM56" s="341">
        <v>2812610</v>
      </c>
      <c r="AN56" s="342">
        <v>33097</v>
      </c>
      <c r="AO56" s="343">
        <v>-3.2</v>
      </c>
      <c r="AP56" s="344">
        <v>27337</v>
      </c>
      <c r="AQ56" s="345">
        <v>-19.2</v>
      </c>
      <c r="AR56" s="346">
        <v>16</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526</v>
      </c>
      <c r="AL57" s="325"/>
      <c r="AM57" s="333">
        <v>7418795</v>
      </c>
      <c r="AN57" s="334">
        <v>86649</v>
      </c>
      <c r="AO57" s="335">
        <v>16.8</v>
      </c>
      <c r="AP57" s="336">
        <v>54016</v>
      </c>
      <c r="AQ57" s="337">
        <v>-0.4</v>
      </c>
      <c r="AR57" s="338">
        <v>17.2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523</v>
      </c>
      <c r="AM58" s="341">
        <v>5974936</v>
      </c>
      <c r="AN58" s="342">
        <v>69785</v>
      </c>
      <c r="AO58" s="343">
        <v>110.8</v>
      </c>
      <c r="AP58" s="344">
        <v>28078</v>
      </c>
      <c r="AQ58" s="345">
        <v>2.7</v>
      </c>
      <c r="AR58" s="346">
        <v>108.1</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527</v>
      </c>
      <c r="AL59" s="325"/>
      <c r="AM59" s="333">
        <v>7051560</v>
      </c>
      <c r="AN59" s="334">
        <v>82132</v>
      </c>
      <c r="AO59" s="335">
        <v>-5.2</v>
      </c>
      <c r="AP59" s="336">
        <v>52786</v>
      </c>
      <c r="AQ59" s="337">
        <v>-2.2999999999999998</v>
      </c>
      <c r="AR59" s="338">
        <v>-2.9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523</v>
      </c>
      <c r="AM60" s="341">
        <v>4700339</v>
      </c>
      <c r="AN60" s="342">
        <v>54747</v>
      </c>
      <c r="AO60" s="343">
        <v>-21.5</v>
      </c>
      <c r="AP60" s="344">
        <v>28742</v>
      </c>
      <c r="AQ60" s="345">
        <v>2.4</v>
      </c>
      <c r="AR60" s="346">
        <v>-23.9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528</v>
      </c>
      <c r="AL61" s="347"/>
      <c r="AM61" s="348">
        <v>7558514</v>
      </c>
      <c r="AN61" s="349">
        <v>88980</v>
      </c>
      <c r="AO61" s="350">
        <v>22</v>
      </c>
      <c r="AP61" s="351">
        <v>57444</v>
      </c>
      <c r="AQ61" s="352">
        <v>-0.3</v>
      </c>
      <c r="AR61" s="338">
        <v>22.3</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523</v>
      </c>
      <c r="AM62" s="341">
        <v>3721631</v>
      </c>
      <c r="AN62" s="342">
        <v>43693</v>
      </c>
      <c r="AO62" s="343">
        <v>30.6</v>
      </c>
      <c r="AP62" s="344">
        <v>30666</v>
      </c>
      <c r="AQ62" s="345">
        <v>-2.1</v>
      </c>
      <c r="AR62" s="346">
        <v>32.700000000000003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GON2shgK8EEAwYX9xEALN5kJ+8j3dPEn9Ux5OHYgYLx3ELWbCRbIJfEQp6MIpr3XIxEp0o23gkeoGStj/eJzcA==" saltValue="eGIpnrz+e0is0E/1H3xKz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480</v>
      </c>
    </row>
    <row r="121" spans="125:125" ht="13.5" hidden="1" customHeight="1" x14ac:dyDescent="0.15">
      <c r="DU121" s="259"/>
    </row>
  </sheetData>
  <sheetProtection algorithmName="SHA-512" hashValue="+B10LGq2Z5PPGb4X9DCo5fOS586DsNak9TudOdZCUkfEeaPJm4ha2NwVH47rceyXFM/b5MHjSnVPS2dMnakCEQ==" saltValue="6GyBz74OXvuGYmx9KvmEW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480</v>
      </c>
    </row>
  </sheetData>
  <sheetProtection algorithmName="SHA-512" hashValue="OaCQC2A7KZmy1Ow5KqcmcEnAGFGhJGDNDkuWv1VYOaf3UPUvfNsCGLbRg0PwUXzXfn3RxZ+uPzr2fd4n9arKNg==" saltValue="n//neVjD+zAX3/gtszQTgw=="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75" t="s">
        <v>3</v>
      </c>
      <c r="D47" s="1175"/>
      <c r="E47" s="1176"/>
      <c r="F47" s="11">
        <v>12.13</v>
      </c>
      <c r="G47" s="12">
        <v>11.53</v>
      </c>
      <c r="H47" s="12">
        <v>13.3</v>
      </c>
      <c r="I47" s="12">
        <v>16.16</v>
      </c>
      <c r="J47" s="13">
        <v>13.43</v>
      </c>
    </row>
    <row r="48" spans="2:10" ht="57.75" customHeight="1" x14ac:dyDescent="0.15">
      <c r="B48" s="14"/>
      <c r="C48" s="1177" t="s">
        <v>4</v>
      </c>
      <c r="D48" s="1177"/>
      <c r="E48" s="1178"/>
      <c r="F48" s="15">
        <v>4.03</v>
      </c>
      <c r="G48" s="16">
        <v>3.35</v>
      </c>
      <c r="H48" s="16">
        <v>4.43</v>
      </c>
      <c r="I48" s="16">
        <v>3.79</v>
      </c>
      <c r="J48" s="17">
        <v>3.45</v>
      </c>
    </row>
    <row r="49" spans="2:10" ht="57.75" customHeight="1" thickBot="1" x14ac:dyDescent="0.2">
      <c r="B49" s="18"/>
      <c r="C49" s="1179" t="s">
        <v>5</v>
      </c>
      <c r="D49" s="1179"/>
      <c r="E49" s="1180"/>
      <c r="F49" s="19" t="s">
        <v>535</v>
      </c>
      <c r="G49" s="20" t="s">
        <v>536</v>
      </c>
      <c r="H49" s="20">
        <v>3.7</v>
      </c>
      <c r="I49" s="20">
        <v>2.0499999999999998</v>
      </c>
      <c r="J49" s="21" t="s">
        <v>537</v>
      </c>
    </row>
    <row r="50" spans="2:10" x14ac:dyDescent="0.15"/>
  </sheetData>
  <sheetProtection algorithmName="SHA-512" hashValue="bljl/PJci0ql9rHuwPVafMNfiKbV/7A+eWmm4vfM2k0axTBXRP/mngJqj5cUA/GGnMEbbPo9Izf6XVWeJMBUkw==" saltValue="pUdN05Xn3MF+NtZ/S2rNF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2025-03-10T02:36:25Z</cp:lastPrinted>
  <dcterms:created xsi:type="dcterms:W3CDTF">2025-02-19T03:16:16Z</dcterms:created>
  <dcterms:modified xsi:type="dcterms:W3CDTF">2025-10-06T09:03:55Z</dcterms:modified>
  <cp:category/>
</cp:coreProperties>
</file>