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3.4.2\財政課\財政Ｇ\02_決算\決算統計\財政状況資料集\令和５年度\03_第２回照会20250824\03_県確認\02_回答\"/>
    </mc:Choice>
  </mc:AlternateContent>
  <xr:revisionPtr revIDLastSave="0" documentId="13_ncr:1_{9FD809F4-3963-49C1-8817-5ABE2869EAAF}" xr6:coauthVersionLast="47" xr6:coauthVersionMax="47" xr10:uidLastSave="{00000000-0000-0000-0000-000000000000}"/>
  <bookViews>
    <workbookView xWindow="-120" yWindow="-120" windowWidth="29040" windowHeight="15720" firstSheet="12"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3" i="12" l="1"/>
  <c r="AA7" i="12"/>
  <c r="AA29" i="12" l="1"/>
  <c r="AA28" i="12"/>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C38" i="10"/>
  <c r="BE37" i="10"/>
  <c r="AM37" i="10"/>
  <c r="C37" i="10"/>
  <c r="BE36" i="10"/>
  <c r="C36" i="10"/>
  <c r="BE35" i="10"/>
  <c r="C35" i="10"/>
  <c r="BE34" i="10"/>
  <c r="C34" i="10"/>
  <c r="U34" i="10" l="1"/>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W34" i="10" l="1"/>
  <c r="BW35" i="10" s="1"/>
  <c r="BW36" i="10" s="1"/>
  <c r="BW37" i="10" s="1"/>
  <c r="BW38" i="10" s="1"/>
  <c r="CO34" i="10" l="1"/>
  <c r="CO35" i="10" s="1"/>
  <c r="CO36" i="10" s="1"/>
  <c r="CO37" i="10" s="1"/>
  <c r="CO38" i="10" s="1"/>
</calcChain>
</file>

<file path=xl/sharedStrings.xml><?xml version="1.0" encoding="utf-8"?>
<sst xmlns="http://schemas.openxmlformats.org/spreadsheetml/2006/main" count="1156" uniqueCount="599">
  <si>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</si>
  <si>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</si>
  <si>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</si>
  <si>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</si>
  <si>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</si>
  <si>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</si>
  <si>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</si>
  <si>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</si>
  <si>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</si>
  <si>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</si>
  <si>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</si>
  <si>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</si>
  <si>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</si>
  <si>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</si>
  <si>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</si>
  <si>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</si>
  <si>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</si>
  <si>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</si>
  <si>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</si>
  <si>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</si>
  <si>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</si>
  <si>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</si>
  <si>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</si>
  <si>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</si>
  <si>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</si>
  <si>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</si>
  <si>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</si>
  <si>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</si>
  <si>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</si>
  <si>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</si>
  <si>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</si>
  <si>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</si>
  <si>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</si>
  <si>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</si>
  <si>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</si>
  <si>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</si>
  <si>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</si>
  <si>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</si>
  <si>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</si>
  <si>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</si>
  <si>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</si>
  <si>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</si>
  <si>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</si>
  <si>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</si>
  <si>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</si>
  <si>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</si>
  <si>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</si>
  <si>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</si>
  <si>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</si>
  <si>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</si>
  <si>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</si>
  <si>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</si>
  <si>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</si>
  <si>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</si>
  <si>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</si>
  <si>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</si>
  <si>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</si>
  <si>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</si>
  <si>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</si>
  <si>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</si>
  <si>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</si>
  <si>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</si>
  <si>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</si>
  <si>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</si>
  <si>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</si>
  <si>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</si>
  <si>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</si>
  <si>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</si>
  <si>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</si>
  <si>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</si>
  <si>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</si>
  <si>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</si>
  <si>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</si>
  <si>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</si>
  <si>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</si>
  <si>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</si>
  <si>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</si>
  <si>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</si>
  <si>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</si>
  <si>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</si>
  <si>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</si>
  <si>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</si>
  <si>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</si>
  <si>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</si>
  <si>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</si>
  <si>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</si>
  <si>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</si>
  <si>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</si>
  <si>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</si>
  <si>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</si>
  <si>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</si>
  <si>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</si>
  <si>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</si>
  <si>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</si>
  <si>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</si>
  <si>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</si>
  <si>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</si>
  <si>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</si>
  <si>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</si>
  <si>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</si>
  <si>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</si>
  <si>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</si>
  <si>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</si>
  <si>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</si>
  <si>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</si>
  <si>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</si>
  <si>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</si>
  <si>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</si>
  <si>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</si>
  <si>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</si>
  <si>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</si>
  <si>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</si>
  <si>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</si>
  <si>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</si>
  <si>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</si>
  <si>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</si>
  <si>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</si>
  <si>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</si>
  <si>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</si>
  <si>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</si>
  <si>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</si>
  <si>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</si>
  <si>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</si>
  <si>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</si>
  <si>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</si>
  <si>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</si>
  <si>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</si>
  <si>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</si>
  <si>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</si>
  <si>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</si>
  <si>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</si>
  <si>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</si>
  <si>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</si>
  <si>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</si>
  <si>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</si>
  <si>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</si>
  <si>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</si>
  <si>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</si>
  <si>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</si>
  <si>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</si>
  <si>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</si>
  <si>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基準財政需要額</t>
    <phoneticPr fontId="26"/>
  </si>
  <si>
    <t>うち日本人(％)</t>
    <phoneticPr fontId="5"/>
  </si>
  <si>
    <t>-0.4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</si>
  <si>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</si>
  <si>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</si>
  <si>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</si>
  <si>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</si>
  <si>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</si>
  <si>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</si>
  <si>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</si>
  <si>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</si>
  <si>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</si>
  <si>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</si>
  <si>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</si>
  <si>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</si>
  <si>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</si>
  <si>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</si>
  <si>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</si>
  <si>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</si>
  <si>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</si>
  <si>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</si>
  <si>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</si>
  <si>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</si>
  <si>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</si>
  <si>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</si>
  <si>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</si>
  <si>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</si>
  <si>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</si>
  <si>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</si>
  <si>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</si>
  <si>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</si>
  <si>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</si>
  <si>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</si>
  <si>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</si>
  <si>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</si>
  <si>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</si>
  <si>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</si>
  <si>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</si>
  <si>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</si>
  <si>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</si>
  <si>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</si>
  <si>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</si>
  <si>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</si>
  <si>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</si>
  <si>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</si>
  <si>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</si>
  <si>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</si>
  <si>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</si>
  <si>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</si>
  <si>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</si>
  <si>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</si>
  <si>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</si>
  <si>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</si>
  <si>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</si>
  <si>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</si>
  <si>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</si>
  <si>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</si>
  <si>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</si>
  <si>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</si>
  <si>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</si>
  <si>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</si>
  <si>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滋賀県近江八幡市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</si>
  <si>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</si>
  <si>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</si>
  <si>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</si>
  <si>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</si>
  <si>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</si>
  <si>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</si>
  <si>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</si>
  <si>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</si>
  <si>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</si>
  <si>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</si>
  <si>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</si>
  <si>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</si>
  <si>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</si>
  <si>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</si>
  <si>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</si>
  <si>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</si>
  <si>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</si>
  <si>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</si>
  <si>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</si>
  <si>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</si>
  <si>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</si>
  <si>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</si>
  <si>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</si>
  <si>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</si>
  <si>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</si>
  <si>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</si>
  <si>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</si>
  <si>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</si>
  <si>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</si>
  <si>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</si>
  <si>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</si>
  <si>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</si>
  <si>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</si>
  <si>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</si>
  <si>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</si>
  <si>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</si>
  <si>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</si>
  <si>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</si>
  <si>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</si>
  <si>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</si>
  <si>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</si>
  <si>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</si>
  <si>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</si>
  <si>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</si>
  <si>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</si>
  <si>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</si>
  <si>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</si>
  <si>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</si>
  <si>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</si>
  <si>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</si>
  <si>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</si>
  <si>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</si>
  <si>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</si>
  <si>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</si>
  <si>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</si>
  <si>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</si>
  <si>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</si>
  <si>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</si>
  <si>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</si>
  <si>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</si>
  <si>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</si>
  <si>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</si>
  <si>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</si>
  <si>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</si>
  <si>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</si>
  <si>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</si>
  <si>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</si>
  <si>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</si>
  <si>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</si>
  <si>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</si>
  <si>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</si>
  <si>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</si>
  <si>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</si>
  <si>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</si>
  <si>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</si>
  <si>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</si>
  <si>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</si>
  <si>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</si>
  <si>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</si>
  <si>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</si>
  <si>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</si>
  <si>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</si>
  <si>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</si>
  <si>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</si>
  <si>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</si>
  <si>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</si>
  <si>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</si>
  <si>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</si>
  <si>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</si>
  <si>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</si>
  <si>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</si>
  <si>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</si>
  <si>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</si>
  <si>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</si>
  <si>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</si>
  <si>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</si>
  <si>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</si>
  <si>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</si>
  <si>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</si>
  <si>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</si>
  <si>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</si>
  <si>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</si>
  <si>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</si>
  <si>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</si>
  <si>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</si>
  <si>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</si>
  <si>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</si>
  <si>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</si>
  <si>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</si>
  <si>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</si>
  <si>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</si>
  <si>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</si>
  <si>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</si>
  <si>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</si>
  <si>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</si>
  <si>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</si>
  <si>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</si>
  <si>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</si>
  <si>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</si>
  <si>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</si>
  <si>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</si>
  <si>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</si>
  <si>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</si>
  <si>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</si>
  <si>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</si>
  <si>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</si>
  <si>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</si>
  <si>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</si>
  <si>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</si>
  <si>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</si>
  <si>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</si>
  <si>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</si>
  <si>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</si>
  <si>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</si>
  <si>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</si>
  <si>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</si>
  <si>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</si>
  <si>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</si>
  <si>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</si>
  <si>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</si>
  <si>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</si>
  <si>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</si>
  <si>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</si>
  <si>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</si>
  <si>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</si>
  <si>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</si>
  <si>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</si>
  <si>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</si>
  <si>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</si>
  <si>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</si>
  <si>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滋賀県近江八幡市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</si>
  <si>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</si>
  <si>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</si>
  <si>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</si>
  <si>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</si>
  <si>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</si>
  <si>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</si>
  <si>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</si>
  <si>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</si>
  <si>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</si>
  <si>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</si>
  <si>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</si>
  <si>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</si>
  <si>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</si>
  <si>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</si>
  <si>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</si>
  <si>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</si>
  <si>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</si>
  <si>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</si>
  <si>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</si>
  <si>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</si>
  <si>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</si>
  <si>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</si>
  <si>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</si>
  <si>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</si>
  <si>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</si>
  <si>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</si>
  <si>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</si>
  <si>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</si>
  <si>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</si>
  <si>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</si>
  <si>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</si>
  <si>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</si>
  <si>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</si>
  <si>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</si>
  <si>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</si>
  <si>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</si>
  <si>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</si>
  <si>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</si>
  <si>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</si>
  <si>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</si>
  <si>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</si>
  <si>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</si>
  <si>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</si>
  <si>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</si>
  <si>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</si>
  <si>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</si>
  <si>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</si>
  <si>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</si>
  <si>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</si>
  <si>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</si>
  <si>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</si>
  <si>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</si>
  <si>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</si>
  <si>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</si>
  <si>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</si>
  <si>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</si>
  <si>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</si>
  <si>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</si>
  <si>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</si>
  <si>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</si>
  <si>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</si>
  <si>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</si>
  <si>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</si>
  <si>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</si>
  <si>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</si>
  <si>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</si>
  <si>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</si>
  <si>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</si>
  <si>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</si>
  <si>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</si>
  <si>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</si>
  <si>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</si>
  <si>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</si>
  <si>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</si>
  <si>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</si>
  <si>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</si>
  <si>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</si>
  <si>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</si>
  <si>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</si>
  <si>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</si>
  <si>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</si>
  <si>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</si>
  <si>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</si>
  <si>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</si>
  <si>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</si>
  <si>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</si>
  <si>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</si>
  <si>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</si>
  <si>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</si>
  <si>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</si>
  <si>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</si>
  <si>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</si>
  <si>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</si>
  <si>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</si>
  <si>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</si>
  <si>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</si>
  <si>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</si>
  <si>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</si>
  <si>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</si>
  <si>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</si>
  <si>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</si>
  <si>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</si>
  <si>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</si>
  <si>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</si>
  <si>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</si>
  <si>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</si>
  <si>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</si>
  <si>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</si>
  <si>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</si>
  <si>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</si>
  <si>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</si>
  <si>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</si>
  <si>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</si>
  <si>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</si>
  <si>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</si>
  <si>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</si>
  <si>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</si>
  <si>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</si>
  <si>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</si>
  <si>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</si>
  <si>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</si>
  <si>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</si>
  <si>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</si>
  <si>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</si>
  <si>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</si>
  <si>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</si>
  <si>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</si>
  <si>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</si>
  <si>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</si>
  <si>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</si>
  <si>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</si>
  <si>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</si>
  <si>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</si>
  <si>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</si>
  <si>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</si>
  <si>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</si>
  <si>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</si>
  <si>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</si>
  <si>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</si>
  <si>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</si>
  <si>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</si>
  <si>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</si>
  <si>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</si>
  <si>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</si>
  <si>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</si>
  <si>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</si>
  <si>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</si>
  <si>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</si>
  <si>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</si>
  <si>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</si>
  <si>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</si>
  <si>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</si>
  <si>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</si>
  <si>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</si>
  <si>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</si>
  <si>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</si>
  <si>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</si>
  <si>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</si>
  <si>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</si>
  <si>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</si>
  <si>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</si>
  <si>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</si>
  <si>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</si>
  <si>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</si>
  <si>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</si>
  <si>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</si>
  <si>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</si>
  <si>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</si>
  <si>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</si>
  <si>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</si>
  <si>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</si>
  <si>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</si>
  <si>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</si>
  <si>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</si>
  <si>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</si>
  <si>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</si>
  <si>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</si>
  <si>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</si>
  <si>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病院事業会計</t>
  </si>
  <si>
    <t>水道事業会計</t>
  </si>
  <si>
    <t>一般会計</t>
  </si>
  <si>
    <t>介護保険事業（保険事業勘定）特別会計</t>
  </si>
  <si>
    <t>下水道事業会計</t>
  </si>
  <si>
    <t>国民健康保険特別会計</t>
  </si>
  <si>
    <t>後期高齢者医療特別会計</t>
  </si>
  <si>
    <t>文化会館事業特別会計</t>
  </si>
  <si>
    <t>その他会計（赤字）</t>
  </si>
  <si>
    <t>その他会計（黒字）</t>
  </si>
  <si>
    <t>R01</t>
    <phoneticPr fontId="5"/>
  </si>
  <si>
    <t>R02</t>
    <phoneticPr fontId="5"/>
  </si>
  <si>
    <t>R03</t>
    <phoneticPr fontId="5"/>
  </si>
  <si>
    <t>R04</t>
    <phoneticPr fontId="5"/>
  </si>
  <si>
    <t>R05</t>
    <phoneticPr fontId="5"/>
  </si>
  <si>
    <t>東近江行政組合(一般会計)</t>
    <rPh sb="8" eb="12">
      <t>イッパンカイケイ</t>
    </rPh>
    <phoneticPr fontId="2"/>
  </si>
  <si>
    <t>東近江行政組合(救急医療特別会計)</t>
  </si>
  <si>
    <t>滋賀県市町村職員研修センター</t>
  </si>
  <si>
    <t>滋賀県後期高齢者医療広域連合(一般会計)</t>
    <rPh sb="15" eb="19">
      <t>イッパンカイケイ</t>
    </rPh>
    <phoneticPr fontId="2"/>
  </si>
  <si>
    <t>滋賀県後期高齢者医療広域連合(後期高齢者医療特別会計)</t>
  </si>
  <si>
    <t>-</t>
    <phoneticPr fontId="2"/>
  </si>
  <si>
    <t>-</t>
    <phoneticPr fontId="2"/>
  </si>
  <si>
    <t>-</t>
    <phoneticPr fontId="2"/>
  </si>
  <si>
    <t>-</t>
    <phoneticPr fontId="2"/>
  </si>
  <si>
    <t>-</t>
    <phoneticPr fontId="2"/>
  </si>
  <si>
    <t>-</t>
    <phoneticPr fontId="2"/>
  </si>
  <si>
    <t>-</t>
    <phoneticPr fontId="2"/>
  </si>
  <si>
    <t>近江八幡市国際協会</t>
    <rPh sb="0" eb="9">
      <t>オウミハチマンシコクサイキョウカイ</t>
    </rPh>
    <phoneticPr fontId="2"/>
  </si>
  <si>
    <t>安土町文芸の郷振興事業団</t>
    <rPh sb="0" eb="5">
      <t>アヅチチョウブンゲイ</t>
    </rPh>
    <rPh sb="6" eb="12">
      <t>サトシンコウジギョウダン</t>
    </rPh>
    <phoneticPr fontId="2"/>
  </si>
  <si>
    <t>近江八幡市勤労者福祉サービスセンター</t>
    <rPh sb="4" eb="5">
      <t>シ</t>
    </rPh>
    <phoneticPr fontId="2"/>
  </si>
  <si>
    <t>ハートランド推進財団</t>
  </si>
  <si>
    <t>まっせ</t>
  </si>
  <si>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</si>
  <si>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</si>
  <si>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</si>
  <si>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</si>
  <si>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</si>
  <si>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</si>
  <si>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</si>
  <si>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</si>
  <si>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</si>
  <si>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</si>
  <si>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ふるさと応援基金</t>
    <rPh sb="4" eb="6">
      <t>オウエン</t>
    </rPh>
    <rPh sb="6" eb="8">
      <t>キキン</t>
    </rPh>
    <phoneticPr fontId="5"/>
  </si>
  <si>
    <t>公共施設等整備基金</t>
    <rPh sb="0" eb="2">
      <t>コウキョウ</t>
    </rPh>
    <rPh sb="2" eb="4">
      <t>シセツ</t>
    </rPh>
    <rPh sb="4" eb="5">
      <t>トウ</t>
    </rPh>
    <rPh sb="5" eb="7">
      <t>セイビ</t>
    </rPh>
    <rPh sb="7" eb="9">
      <t>キキン</t>
    </rPh>
    <phoneticPr fontId="2"/>
  </si>
  <si>
    <t>子ども・子育て支援基金</t>
    <rPh sb="0" eb="1">
      <t>コ</t>
    </rPh>
    <rPh sb="4" eb="6">
      <t>コソダ</t>
    </rPh>
    <rPh sb="7" eb="9">
      <t>シエン</t>
    </rPh>
    <rPh sb="9" eb="11">
      <t>キキン</t>
    </rPh>
    <phoneticPr fontId="2"/>
  </si>
  <si>
    <t>職員退職手当基金</t>
    <rPh sb="0" eb="2">
      <t>ショクイン</t>
    </rPh>
    <rPh sb="2" eb="4">
      <t>タイショク</t>
    </rPh>
    <rPh sb="4" eb="6">
      <t>テアテ</t>
    </rPh>
    <rPh sb="6" eb="8">
      <t>キキン</t>
    </rPh>
    <phoneticPr fontId="2"/>
  </si>
  <si>
    <t>改良住宅基金</t>
    <rPh sb="0" eb="2">
      <t>カイリョウ</t>
    </rPh>
    <rPh sb="2" eb="4">
      <t>ジュウタク</t>
    </rPh>
    <rPh sb="4" eb="6">
      <t>キキン</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</si>
  <si>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</si>
  <si>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</si>
  <si>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</si>
  <si>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</si>
  <si>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</si>
  <si>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</si>
  <si>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</si>
  <si>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</si>
  <si>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</si>
  <si>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</si>
  <si>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</si>
  <si>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</si>
  <si>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</si>
  <si>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</si>
  <si>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</si>
  <si>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</si>
  <si>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</si>
  <si>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</si>
  <si>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については、交付税措置のない市債・低い市債の発行を抑制し地方債残高の減少を図っているとともに、ふるさと応援寄附金の好調から充当可能基金となるふるさと応援基金が増加したことや大型施設整備に備えた積立により公共施設等整備基金増加したことが大きく影響し、数値が算定されない良好な財務状態を維持しています。（※算定数値なしの場合グラフに反映しません。）
　有形固定資産減価償却率については、62.4％で類似団体平均値より良好な比率となっていますが、耐用年数を超過して使用している資産もあります。公共施設等総合管理計画や個別施設計画に基づき、更新や長寿命化改修、除却等について進めていく必要があります。</t>
    <rPh sb="60" eb="63">
      <t>キフキン</t>
    </rPh>
    <rPh sb="93" eb="99">
      <t>オオガタシセツセイビ</t>
    </rPh>
    <rPh sb="100" eb="101">
      <t>ソナ</t>
    </rPh>
    <rPh sb="103" eb="105">
      <t>ツミタテ</t>
    </rPh>
    <rPh sb="108" eb="117">
      <t>コウキョウシセツトウセイビキキン</t>
    </rPh>
    <rPh sb="117" eb="119">
      <t>ゾウカ</t>
    </rPh>
    <phoneticPr fontId="2"/>
  </si>
  <si>
    <t>　これまでの新規市債発行の抑制や繰上償還の実施、また公営企業への元利償還金に対する繰出金が年々減少していることも影響し、実質公債費率は低下しています。将来負担比率においては、数値が算定されない良好な財務状態を維持しています。（※算定数値なしの場合グラフに反映しません。）
　今後も、地方交付税措置のない市債の発行の見送りや繰上償還の実施等により後年度の公債費の抑制に取り組み、利子支払いが有利となるような償還方法を検討するとともに、特定財源の確保や事業内容の検討など、合理的かつ経済的な事業実施に努めていき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</si>
</sst>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1BF164D-128D-462A-B556-D22CF041B62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63812</c:v>
                </c:pt>
                <c:pt idx="2">
                  <c:v>54225</c:v>
                </c:pt>
                <c:pt idx="3">
                  <c:v>54016</c:v>
                </c:pt>
                <c:pt idx="4">
                  <c:v>52786</c:v>
                </c:pt>
              </c:numCache>
            </c:numRef>
          </c:val>
          <c:smooth val="0"/>
          <c:extLst>
            <c:ext xmlns:c16="http://schemas.microsoft.com/office/drawing/2014/chart" uri="{C3380CC4-5D6E-409C-BE32-E72D297353CC}">
              <c16:uniqueId val="{00000000-B4ED-4415-8096-B2567B5141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30432</c:v>
                </c:pt>
                <c:pt idx="1">
                  <c:v>37295</c:v>
                </c:pt>
                <c:pt idx="2">
                  <c:v>30804</c:v>
                </c:pt>
                <c:pt idx="3">
                  <c:v>30168</c:v>
                </c:pt>
                <c:pt idx="4">
                  <c:v>38245</c:v>
                </c:pt>
              </c:numCache>
            </c:numRef>
          </c:val>
          <c:smooth val="0"/>
          <c:extLst>
            <c:ext xmlns:c16="http://schemas.microsoft.com/office/drawing/2014/chart" uri="{C3380CC4-5D6E-409C-BE32-E72D297353CC}">
              <c16:uniqueId val="{00000001-B4ED-4415-8096-B2567B5141F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3.17</c:v>
                </c:pt>
                <c:pt idx="1">
                  <c:v>4.3499999999999996</c:v>
                </c:pt>
                <c:pt idx="2">
                  <c:v>5.63</c:v>
                </c:pt>
                <c:pt idx="3">
                  <c:v>4.17</c:v>
                </c:pt>
                <c:pt idx="4">
                  <c:v>4.58</c:v>
                </c:pt>
              </c:numCache>
            </c:numRef>
          </c:val>
          <c:extLst>
            <c:ext xmlns:c16="http://schemas.microsoft.com/office/drawing/2014/chart" uri="{C3380CC4-5D6E-409C-BE32-E72D297353CC}">
              <c16:uniqueId val="{00000000-43C8-484D-9248-E40F941B21D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22.76</c:v>
                </c:pt>
                <c:pt idx="1">
                  <c:v>21.45</c:v>
                </c:pt>
                <c:pt idx="2">
                  <c:v>25.66</c:v>
                </c:pt>
                <c:pt idx="3">
                  <c:v>27.42</c:v>
                </c:pt>
                <c:pt idx="4">
                  <c:v>27.46</c:v>
                </c:pt>
              </c:numCache>
            </c:numRef>
          </c:val>
          <c:extLst>
            <c:ext xmlns:c16="http://schemas.microsoft.com/office/drawing/2014/chart" uri="{C3380CC4-5D6E-409C-BE32-E72D297353CC}">
              <c16:uniqueId val="{00000001-43C8-484D-9248-E40F941B21D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2.9</c:v>
                </c:pt>
                <c:pt idx="1">
                  <c:v>0.68</c:v>
                </c:pt>
                <c:pt idx="2">
                  <c:v>7.83</c:v>
                </c:pt>
                <c:pt idx="3">
                  <c:v>1.72</c:v>
                </c:pt>
                <c:pt idx="4">
                  <c:v>1.03</c:v>
                </c:pt>
              </c:numCache>
            </c:numRef>
          </c:val>
          <c:smooth val="0"/>
          <c:extLst>
            <c:ext xmlns:c16="http://schemas.microsoft.com/office/drawing/2014/chart" uri="{C3380CC4-5D6E-409C-BE32-E72D297353CC}">
              <c16:uniqueId val="{00000002-43C8-484D-9248-E40F941B21D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9B1-455B-8742-8E17CB4641C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9B1-455B-8742-8E17CB4641C9}"/>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9B1-455B-8742-8E17CB4641C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3-B9B1-455B-8742-8E17CB4641C9}"/>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0.14000000000000001</c:v>
                </c:pt>
                <c:pt idx="2">
                  <c:v>#N/A</c:v>
                </c:pt>
                <c:pt idx="3">
                  <c:v>0.14000000000000001</c:v>
                </c:pt>
                <c:pt idx="4">
                  <c:v>#N/A</c:v>
                </c:pt>
                <c:pt idx="5">
                  <c:v>0.18</c:v>
                </c:pt>
                <c:pt idx="6">
                  <c:v>#N/A</c:v>
                </c:pt>
                <c:pt idx="7">
                  <c:v>0.06</c:v>
                </c:pt>
                <c:pt idx="8">
                  <c:v>#N/A</c:v>
                </c:pt>
                <c:pt idx="9">
                  <c:v>0.17</c:v>
                </c:pt>
              </c:numCache>
            </c:numRef>
          </c:val>
          <c:extLst>
            <c:ext xmlns:c16="http://schemas.microsoft.com/office/drawing/2014/chart" uri="{C3380CC4-5D6E-409C-BE32-E72D297353CC}">
              <c16:uniqueId val="{00000004-B9B1-455B-8742-8E17CB4641C9}"/>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0.98</c:v>
                </c:pt>
                <c:pt idx="2">
                  <c:v>#N/A</c:v>
                </c:pt>
                <c:pt idx="3">
                  <c:v>0.95</c:v>
                </c:pt>
                <c:pt idx="4">
                  <c:v>#N/A</c:v>
                </c:pt>
                <c:pt idx="5">
                  <c:v>1.04</c:v>
                </c:pt>
                <c:pt idx="6">
                  <c:v>#N/A</c:v>
                </c:pt>
                <c:pt idx="7">
                  <c:v>0.87</c:v>
                </c:pt>
                <c:pt idx="8">
                  <c:v>#N/A</c:v>
                </c:pt>
                <c:pt idx="9">
                  <c:v>0.92</c:v>
                </c:pt>
              </c:numCache>
            </c:numRef>
          </c:val>
          <c:extLst>
            <c:ext xmlns:c16="http://schemas.microsoft.com/office/drawing/2014/chart" uri="{C3380CC4-5D6E-409C-BE32-E72D297353CC}">
              <c16:uniqueId val="{00000005-B9B1-455B-8742-8E17CB4641C9}"/>
            </c:ext>
          </c:extLst>
        </c:ser>
        <c:ser>
          <c:idx val="6"/>
          <c:order val="6"/>
          <c:tx>
            <c:strRef>
              <c:f>データシート!$A$33</c:f>
              <c:strCache>
                <c:ptCount val="1"/>
                <c:pt idx="0">
                  <c:v>介護保険事業（保険事業勘定）特別会計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0.89</c:v>
                </c:pt>
                <c:pt idx="2">
                  <c:v>#N/A</c:v>
                </c:pt>
                <c:pt idx="3">
                  <c:v>0.74</c:v>
                </c:pt>
                <c:pt idx="4">
                  <c:v>#N/A</c:v>
                </c:pt>
                <c:pt idx="5">
                  <c:v>0.87</c:v>
                </c:pt>
                <c:pt idx="6">
                  <c:v>#N/A</c:v>
                </c:pt>
                <c:pt idx="7">
                  <c:v>1.06</c:v>
                </c:pt>
                <c:pt idx="8">
                  <c:v>#N/A</c:v>
                </c:pt>
                <c:pt idx="9">
                  <c:v>0.99</c:v>
                </c:pt>
              </c:numCache>
            </c:numRef>
          </c:val>
          <c:extLst>
            <c:ext xmlns:c16="http://schemas.microsoft.com/office/drawing/2014/chart" uri="{C3380CC4-5D6E-409C-BE32-E72D297353CC}">
              <c16:uniqueId val="{00000006-B9B1-455B-8742-8E17CB4641C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3.16</c:v>
                </c:pt>
                <c:pt idx="2">
                  <c:v>#N/A</c:v>
                </c:pt>
                <c:pt idx="3">
                  <c:v>4.34</c:v>
                </c:pt>
                <c:pt idx="4">
                  <c:v>#N/A</c:v>
                </c:pt>
                <c:pt idx="5">
                  <c:v>5.63</c:v>
                </c:pt>
                <c:pt idx="6">
                  <c:v>#N/A</c:v>
                </c:pt>
                <c:pt idx="7">
                  <c:v>4.16</c:v>
                </c:pt>
                <c:pt idx="8">
                  <c:v>#N/A</c:v>
                </c:pt>
                <c:pt idx="9">
                  <c:v>4.58</c:v>
                </c:pt>
              </c:numCache>
            </c:numRef>
          </c:val>
          <c:extLst>
            <c:ext xmlns:c16="http://schemas.microsoft.com/office/drawing/2014/chart" uri="{C3380CC4-5D6E-409C-BE32-E72D297353CC}">
              <c16:uniqueId val="{00000007-B9B1-455B-8742-8E17CB4641C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12.58</c:v>
                </c:pt>
                <c:pt idx="2">
                  <c:v>#N/A</c:v>
                </c:pt>
                <c:pt idx="3">
                  <c:v>11.53</c:v>
                </c:pt>
                <c:pt idx="4">
                  <c:v>#N/A</c:v>
                </c:pt>
                <c:pt idx="5">
                  <c:v>12.02</c:v>
                </c:pt>
                <c:pt idx="6">
                  <c:v>#N/A</c:v>
                </c:pt>
                <c:pt idx="7">
                  <c:v>13.67</c:v>
                </c:pt>
                <c:pt idx="8">
                  <c:v>#N/A</c:v>
                </c:pt>
                <c:pt idx="9">
                  <c:v>14.97</c:v>
                </c:pt>
              </c:numCache>
            </c:numRef>
          </c:val>
          <c:extLst>
            <c:ext xmlns:c16="http://schemas.microsoft.com/office/drawing/2014/chart" uri="{C3380CC4-5D6E-409C-BE32-E72D297353CC}">
              <c16:uniqueId val="{00000008-B9B1-455B-8742-8E17CB4641C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31.11</c:v>
                </c:pt>
                <c:pt idx="2">
                  <c:v>#N/A</c:v>
                </c:pt>
                <c:pt idx="3">
                  <c:v>33.619999999999997</c:v>
                </c:pt>
                <c:pt idx="4">
                  <c:v>#N/A</c:v>
                </c:pt>
                <c:pt idx="5">
                  <c:v>37.159999999999997</c:v>
                </c:pt>
                <c:pt idx="6">
                  <c:v>#N/A</c:v>
                </c:pt>
                <c:pt idx="7">
                  <c:v>37.43</c:v>
                </c:pt>
                <c:pt idx="8">
                  <c:v>#N/A</c:v>
                </c:pt>
                <c:pt idx="9">
                  <c:v>36.81</c:v>
                </c:pt>
              </c:numCache>
            </c:numRef>
          </c:val>
          <c:extLst>
            <c:ext xmlns:c16="http://schemas.microsoft.com/office/drawing/2014/chart" uri="{C3380CC4-5D6E-409C-BE32-E72D297353CC}">
              <c16:uniqueId val="{00000009-B9B1-455B-8742-8E17CB4641C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3116</c:v>
                </c:pt>
                <c:pt idx="5">
                  <c:v>3154</c:v>
                </c:pt>
                <c:pt idx="8">
                  <c:v>3177</c:v>
                </c:pt>
                <c:pt idx="11">
                  <c:v>3177</c:v>
                </c:pt>
                <c:pt idx="14">
                  <c:v>3137</c:v>
                </c:pt>
              </c:numCache>
            </c:numRef>
          </c:val>
          <c:extLst>
            <c:ext xmlns:c16="http://schemas.microsoft.com/office/drawing/2014/chart" uri="{C3380CC4-5D6E-409C-BE32-E72D297353CC}">
              <c16:uniqueId val="{00000000-29BB-4700-8AFE-EE115E705E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9BB-4700-8AFE-EE115E705E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93</c:v>
                </c:pt>
                <c:pt idx="9">
                  <c:v>3</c:v>
                </c:pt>
                <c:pt idx="12">
                  <c:v>0</c:v>
                </c:pt>
              </c:numCache>
            </c:numRef>
          </c:val>
          <c:extLst>
            <c:ext xmlns:c16="http://schemas.microsoft.com/office/drawing/2014/chart" uri="{C3380CC4-5D6E-409C-BE32-E72D297353CC}">
              <c16:uniqueId val="{00000002-29BB-4700-8AFE-EE115E705E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73</c:v>
                </c:pt>
                <c:pt idx="3">
                  <c:v>79</c:v>
                </c:pt>
                <c:pt idx="6">
                  <c:v>66</c:v>
                </c:pt>
                <c:pt idx="9">
                  <c:v>55</c:v>
                </c:pt>
                <c:pt idx="12">
                  <c:v>56</c:v>
                </c:pt>
              </c:numCache>
            </c:numRef>
          </c:val>
          <c:extLst>
            <c:ext xmlns:c16="http://schemas.microsoft.com/office/drawing/2014/chart" uri="{C3380CC4-5D6E-409C-BE32-E72D297353CC}">
              <c16:uniqueId val="{00000003-29BB-4700-8AFE-EE115E705E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805</c:v>
                </c:pt>
                <c:pt idx="3">
                  <c:v>767</c:v>
                </c:pt>
                <c:pt idx="6">
                  <c:v>741</c:v>
                </c:pt>
                <c:pt idx="9">
                  <c:v>692</c:v>
                </c:pt>
                <c:pt idx="12">
                  <c:v>680</c:v>
                </c:pt>
              </c:numCache>
            </c:numRef>
          </c:val>
          <c:extLst>
            <c:ext xmlns:c16="http://schemas.microsoft.com/office/drawing/2014/chart" uri="{C3380CC4-5D6E-409C-BE32-E72D297353CC}">
              <c16:uniqueId val="{00000004-29BB-4700-8AFE-EE115E705E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9BB-4700-8AFE-EE115E705E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9BB-4700-8AFE-EE115E705E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2473</c:v>
                </c:pt>
                <c:pt idx="3">
                  <c:v>2444</c:v>
                </c:pt>
                <c:pt idx="6">
                  <c:v>2461</c:v>
                </c:pt>
                <c:pt idx="9">
                  <c:v>2466</c:v>
                </c:pt>
                <c:pt idx="12">
                  <c:v>2408</c:v>
                </c:pt>
              </c:numCache>
            </c:numRef>
          </c:val>
          <c:extLst>
            <c:ext xmlns:c16="http://schemas.microsoft.com/office/drawing/2014/chart" uri="{C3380CC4-5D6E-409C-BE32-E72D297353CC}">
              <c16:uniqueId val="{00000007-29BB-4700-8AFE-EE115E705E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235</c:v>
                </c:pt>
                <c:pt idx="2">
                  <c:v>#N/A</c:v>
                </c:pt>
                <c:pt idx="3">
                  <c:v>#N/A</c:v>
                </c:pt>
                <c:pt idx="4">
                  <c:v>136</c:v>
                </c:pt>
                <c:pt idx="5">
                  <c:v>#N/A</c:v>
                </c:pt>
                <c:pt idx="6">
                  <c:v>#N/A</c:v>
                </c:pt>
                <c:pt idx="7">
                  <c:v>184</c:v>
                </c:pt>
                <c:pt idx="8">
                  <c:v>#N/A</c:v>
                </c:pt>
                <c:pt idx="9">
                  <c:v>#N/A</c:v>
                </c:pt>
                <c:pt idx="10">
                  <c:v>39</c:v>
                </c:pt>
                <c:pt idx="11">
                  <c:v>#N/A</c:v>
                </c:pt>
                <c:pt idx="12">
                  <c:v>#N/A</c:v>
                </c:pt>
                <c:pt idx="13">
                  <c:v>7</c:v>
                </c:pt>
                <c:pt idx="14">
                  <c:v>#N/A</c:v>
                </c:pt>
              </c:numCache>
            </c:numRef>
          </c:val>
          <c:smooth val="0"/>
          <c:extLst>
            <c:ext xmlns:c16="http://schemas.microsoft.com/office/drawing/2014/chart" uri="{C3380CC4-5D6E-409C-BE32-E72D297353CC}">
              <c16:uniqueId val="{00000008-29BB-4700-8AFE-EE115E705E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35908</c:v>
                </c:pt>
                <c:pt idx="5">
                  <c:v>35117</c:v>
                </c:pt>
                <c:pt idx="8">
                  <c:v>33725</c:v>
                </c:pt>
                <c:pt idx="11">
                  <c:v>31709</c:v>
                </c:pt>
                <c:pt idx="14">
                  <c:v>29689</c:v>
                </c:pt>
              </c:numCache>
            </c:numRef>
          </c:val>
          <c:extLst>
            <c:ext xmlns:c16="http://schemas.microsoft.com/office/drawing/2014/chart" uri="{C3380CC4-5D6E-409C-BE32-E72D297353CC}">
              <c16:uniqueId val="{00000000-EB4D-4499-BAA5-56371BB913B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3125</c:v>
                </c:pt>
                <c:pt idx="5">
                  <c:v>2723</c:v>
                </c:pt>
                <c:pt idx="8">
                  <c:v>2428</c:v>
                </c:pt>
                <c:pt idx="11">
                  <c:v>2187</c:v>
                </c:pt>
                <c:pt idx="14">
                  <c:v>1943</c:v>
                </c:pt>
              </c:numCache>
            </c:numRef>
          </c:val>
          <c:extLst>
            <c:ext xmlns:c16="http://schemas.microsoft.com/office/drawing/2014/chart" uri="{C3380CC4-5D6E-409C-BE32-E72D297353CC}">
              <c16:uniqueId val="{00000001-EB4D-4499-BAA5-56371BB913B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19563</c:v>
                </c:pt>
                <c:pt idx="5">
                  <c:v>21133</c:v>
                </c:pt>
                <c:pt idx="8">
                  <c:v>25290</c:v>
                </c:pt>
                <c:pt idx="11">
                  <c:v>28219</c:v>
                </c:pt>
                <c:pt idx="14">
                  <c:v>30317</c:v>
                </c:pt>
              </c:numCache>
            </c:numRef>
          </c:val>
          <c:extLst>
            <c:ext xmlns:c16="http://schemas.microsoft.com/office/drawing/2014/chart" uri="{C3380CC4-5D6E-409C-BE32-E72D297353CC}">
              <c16:uniqueId val="{00000002-EB4D-4499-BAA5-56371BB913B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4D-4499-BAA5-56371BB913B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4D-4499-BAA5-56371BB913B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B4D-4499-BAA5-56371BB913B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3737</c:v>
                </c:pt>
                <c:pt idx="3">
                  <c:v>3729</c:v>
                </c:pt>
                <c:pt idx="6">
                  <c:v>3722</c:v>
                </c:pt>
                <c:pt idx="9">
                  <c:v>3575</c:v>
                </c:pt>
                <c:pt idx="12">
                  <c:v>3628</c:v>
                </c:pt>
              </c:numCache>
            </c:numRef>
          </c:val>
          <c:extLst>
            <c:ext xmlns:c16="http://schemas.microsoft.com/office/drawing/2014/chart" uri="{C3380CC4-5D6E-409C-BE32-E72D297353CC}">
              <c16:uniqueId val="{00000006-EB4D-4499-BAA5-56371BB913B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468</c:v>
                </c:pt>
                <c:pt idx="3">
                  <c:v>416</c:v>
                </c:pt>
                <c:pt idx="6">
                  <c:v>385</c:v>
                </c:pt>
                <c:pt idx="9">
                  <c:v>331</c:v>
                </c:pt>
                <c:pt idx="12">
                  <c:v>278</c:v>
                </c:pt>
              </c:numCache>
            </c:numRef>
          </c:val>
          <c:extLst>
            <c:ext xmlns:c16="http://schemas.microsoft.com/office/drawing/2014/chart" uri="{C3380CC4-5D6E-409C-BE32-E72D297353CC}">
              <c16:uniqueId val="{00000007-EB4D-4499-BAA5-56371BB913B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10202</c:v>
                </c:pt>
                <c:pt idx="3">
                  <c:v>8913</c:v>
                </c:pt>
                <c:pt idx="6">
                  <c:v>7336</c:v>
                </c:pt>
                <c:pt idx="9">
                  <c:v>6230</c:v>
                </c:pt>
                <c:pt idx="12">
                  <c:v>5431</c:v>
                </c:pt>
              </c:numCache>
            </c:numRef>
          </c:val>
          <c:extLst>
            <c:ext xmlns:c16="http://schemas.microsoft.com/office/drawing/2014/chart" uri="{C3380CC4-5D6E-409C-BE32-E72D297353CC}">
              <c16:uniqueId val="{00000008-EB4D-4499-BAA5-56371BB913B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93</c:v>
                </c:pt>
                <c:pt idx="6">
                  <c:v>3</c:v>
                </c:pt>
                <c:pt idx="9">
                  <c:v>44</c:v>
                </c:pt>
                <c:pt idx="12">
                  <c:v>0</c:v>
                </c:pt>
              </c:numCache>
            </c:numRef>
          </c:val>
          <c:extLst>
            <c:ext xmlns:c16="http://schemas.microsoft.com/office/drawing/2014/chart" uri="{C3380CC4-5D6E-409C-BE32-E72D297353CC}">
              <c16:uniqueId val="{00000009-EB4D-4499-BAA5-56371BB913B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26833</c:v>
                </c:pt>
                <c:pt idx="3">
                  <c:v>26075</c:v>
                </c:pt>
                <c:pt idx="6">
                  <c:v>25162</c:v>
                </c:pt>
                <c:pt idx="9">
                  <c:v>22976</c:v>
                </c:pt>
                <c:pt idx="12">
                  <c:v>21077</c:v>
                </c:pt>
              </c:numCache>
            </c:numRef>
          </c:val>
          <c:extLst>
            <c:ext xmlns:c16="http://schemas.microsoft.com/office/drawing/2014/chart" uri="{C3380CC4-5D6E-409C-BE32-E72D297353CC}">
              <c16:uniqueId val="{0000000A-EB4D-4499-BAA5-56371BB913B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B4D-4499-BAA5-56371BB913B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5062</c:v>
                </c:pt>
                <c:pt idx="1">
                  <c:v>5319</c:v>
                </c:pt>
                <c:pt idx="2">
                  <c:v>5426</c:v>
                </c:pt>
              </c:numCache>
            </c:numRef>
          </c:val>
          <c:extLst>
            <c:ext xmlns:c16="http://schemas.microsoft.com/office/drawing/2014/chart" uri="{C3380CC4-5D6E-409C-BE32-E72D297353CC}">
              <c16:uniqueId val="{00000000-214E-4C2C-B17A-FF4BC0E5337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3242</c:v>
                </c:pt>
                <c:pt idx="1">
                  <c:v>3544</c:v>
                </c:pt>
                <c:pt idx="2">
                  <c:v>3945</c:v>
                </c:pt>
              </c:numCache>
            </c:numRef>
          </c:val>
          <c:extLst>
            <c:ext xmlns:c16="http://schemas.microsoft.com/office/drawing/2014/chart" uri="{C3380CC4-5D6E-409C-BE32-E72D297353CC}">
              <c16:uniqueId val="{00000001-214E-4C2C-B17A-FF4BC0E5337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14757</c:v>
                </c:pt>
                <c:pt idx="1">
                  <c:v>17069</c:v>
                </c:pt>
                <c:pt idx="2">
                  <c:v>18750</c:v>
                </c:pt>
              </c:numCache>
            </c:numRef>
          </c:val>
          <c:extLst>
            <c:ext xmlns:c16="http://schemas.microsoft.com/office/drawing/2014/chart" uri="{C3380CC4-5D6E-409C-BE32-E72D297353CC}">
              <c16:uniqueId val="{00000002-214E-4C2C-B17A-FF4BC0E5337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{6DB50CE4-37B4-40D5-BD3D-8687BFDC2008}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933-494E-AF5D-A1E06012F50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{98818600-4E33-413D-98CE-6BC1C92117C7}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33-494E-AF5D-A1E06012F50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{0EFD7EED-AC0F-4489-A42C-54149F37ABF5}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33-494E-AF5D-A1E06012F50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{167D34D7-F873-4757-B3C7-9758E169631A}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33-494E-AF5D-A1E06012F50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{E665A6C4-0B68-465E-8331-5DF96C0880D9}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33-494E-AF5D-A1E06012F50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{2947D815-F436-4525-96FB-26577386D031}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933-494E-AF5D-A1E06012F50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{D200BC41-08AD-45AF-99B3-D8F5A945DE53}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933-494E-AF5D-A1E06012F50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{3D30C059-535D-49DF-8E86-8CF7DEC1596D}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933-494E-AF5D-A1E06012F50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{CA2BFB5F-D543-4769-99A6-39C5825466F1}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933-494E-AF5D-A1E06012F50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56.2</c:v>
                </c:pt>
                <c:pt idx="8">
                  <c:v>57.9</c:v>
                </c:pt>
                <c:pt idx="16">
                  <c:v>59.1</c:v>
                </c:pt>
                <c:pt idx="24">
                  <c:v>60.9</c:v>
                </c:pt>
                <c:pt idx="32">
                  <c:v>62.4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933-494E-AF5D-A1E06012F50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7070447203257766E-2"/>
                  <c:y val="-5.0311342058512995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{2E6BED17-895A-4466-AFC5-BEDD53FBB484}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933-494E-AF5D-A1E06012F50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{A2E4DA3A-F8AB-4251-8A74-C7C70A6B264D}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33-494E-AF5D-A1E06012F50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{BAB709B5-AB23-43CC-A43B-FC8A1B96B58C}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33-494E-AF5D-A1E06012F50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{B4F8C98E-913A-4ED6-96DE-BFCFBCA4E27C}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33-494E-AF5D-A1E06012F50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{44516A4F-19A0-495C-8B72-D5510BE9B806}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33-494E-AF5D-A1E06012F50D}"/>
                </c:ext>
              </c:extLst>
            </c:dLbl>
            <c:dLbl>
              <c:idx val="8"/>
              <c:layout>
                <c:manualLayout>
                  <c:x val="-3.6961054097210552E-2"/>
                  <c:y val="-7.9166742153217451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{CE7D52AB-BFA4-42C6-916C-AF92CBDC0877}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933-494E-AF5D-A1E06012F50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{80AC218D-0402-4E4C-9A69-241C378001BF}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933-494E-AF5D-A1E06012F50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{3CAF1ED9-F81C-4A31-B29F-98DC7E1C37C9}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933-494E-AF5D-A1E06012F50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{27E44E33-5640-48B2-9068-8DF916988074}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933-494E-AF5D-A1E06012F50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62.2</c:v>
                </c:pt>
                <c:pt idx="24">
                  <c:v>63.2</c:v>
                </c:pt>
                <c:pt idx="32">
                  <c:v>64.599999999999994</c:v>
                </c:pt>
              </c:numCache>
            </c:numRef>
          </c:xVal>
          <c:yVal>
            <c:numRef>
              <c:f>公会計指標分析・財政指標組合せ分析表!$BP$55:$DC$55</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8933-494E-AF5D-A1E06012F50D}"/>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{5013599F-AFEC-4B9B-B190-EB8F5578997E}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2AF-483B-BB23-237007CB625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{74F1E323-0FA4-454D-A610-43EF7C8A979D}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2AF-483B-BB23-237007CB625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{0B66C1D5-1B72-4243-A69A-A063CE80E7AE}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2AF-483B-BB23-237007CB625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{04D11E8C-FD8A-4AC5-B1CF-6DABF82FA20D}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2AF-483B-BB23-237007CB625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{6F1D77DD-A6C6-4512-8B15-509CD268E9C7}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2AF-483B-BB23-237007CB625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{CB2F3C3D-20BD-461B-917A-C75C992C8536}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2AF-483B-BB23-237007CB625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{47341917-D4ED-4BD2-B545-D4824790D544}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2AF-483B-BB23-237007CB625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{D5F57D65-B3F4-4E53-B91E-487221B9414A}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2AF-483B-BB23-237007CB625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{64A3ADAA-331A-4D7C-B8F6-F80185EFB51F}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2AF-483B-BB23-237007CB625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2.2999999999999998</c:v>
                </c:pt>
                <c:pt idx="8">
                  <c:v>1.5</c:v>
                </c:pt>
                <c:pt idx="16">
                  <c:v>1.1000000000000001</c:v>
                </c:pt>
                <c:pt idx="24">
                  <c:v>0.7</c:v>
                </c:pt>
                <c:pt idx="32">
                  <c:v>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2AF-483B-BB23-237007CB625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{64993BB3-1149-4E62-BA81-FF321FF790B8}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2AF-483B-BB23-237007CB625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{4B42C506-4AD8-4ADD-9EC7-63D7B6A1ECAF}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2AF-483B-BB23-237007CB625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{F1544E97-2DDB-4FB8-B763-9CEA28434F95}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2AF-483B-BB23-237007CB625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{3017CB82-0BEB-429D-89A5-E7E88621E678}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2AF-483B-BB23-237007CB625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{60981757-C688-40B5-9050-32020F3EEF61}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2AF-483B-BB23-237007CB6253}"/>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{0D20641B-BA42-4D1D-92C2-230C48DA8FDF}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2AF-483B-BB23-237007CB6253}"/>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{CAD7CDCC-6CB0-46C1-B5A0-5414878B343C}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2AF-483B-BB23-237007CB6253}"/>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{A6282527-E2E7-4F58-8152-99C71C2EBBA1}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2AF-483B-BB23-237007CB6253}"/>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{A2F59DA7-F3C3-4D9E-ACC7-27B84849D878}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2AF-483B-BB23-237007CB625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6.6</c:v>
                </c:pt>
                <c:pt idx="24">
                  <c:v>6.6</c:v>
                </c:pt>
                <c:pt idx="32">
                  <c:v>6.7</c:v>
                </c:pt>
              </c:numCache>
            </c:numRef>
          </c:xVal>
          <c:yVal>
            <c:numRef>
              <c:f>公会計指標分析・財政指標組合せ分析表!$BP$77:$DC$77</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B2AF-483B-BB23-237007CB6253}"/>
            </c:ext>
          </c:extLst>
        </c:ser>
        <c:dLbls>
          <c:showLegendKey val="0"/>
          <c:showVal val="1"/>
          <c:showCatName val="0"/>
          <c:showSerName val="0"/>
          <c:showPercent val="0"/>
          <c:showBubbleSize val="0"/>
        </c:dLbls>
        <c:axId val="84219776"/>
        <c:axId val="84234240"/>
      </c:scatterChart>
      <c:valAx>
        <c:axId val="84219776"/>
        <c:scaling>
          <c:orientation val="maxMin"/>
          <c:max val="6.8"/>
          <c:min val="6.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これまでの市債の新規発行抑制や繰上償還により、実質公債費比率は低位で推移し、健全な状況です。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＜主な増減要因＞</a:t>
          </a:r>
        </a:p>
        <a:p>
          <a:r>
            <a:rPr kumimoji="1" lang="ja-JP" altLang="en-US" sz="1100">
              <a:latin typeface="ＭＳ Ｐゴシック" panose="020B0600070205080204" pitchFamily="50" charset="-128"/>
              <a:ea typeface="ＭＳ Ｐゴシック" panose="020B0600070205080204" pitchFamily="50" charset="-128"/>
            </a:rPr>
            <a:t>　一般会計については分母である標準財政規模が</a:t>
          </a:r>
          <a:r>
            <a:rPr kumimoji="1" lang="en-US" altLang="ja-JP" sz="1100">
              <a:latin typeface="ＭＳ Ｐゴシック" panose="020B0600070205080204" pitchFamily="50" charset="-128"/>
              <a:ea typeface="ＭＳ Ｐゴシック" panose="020B0600070205080204" pitchFamily="50" charset="-128"/>
            </a:rPr>
            <a:t>364,725</a:t>
          </a:r>
          <a:r>
            <a:rPr kumimoji="1" lang="ja-JP" altLang="en-US" sz="1100">
              <a:latin typeface="ＭＳ Ｐゴシック" panose="020B0600070205080204" pitchFamily="50" charset="-128"/>
              <a:ea typeface="ＭＳ Ｐゴシック" panose="020B0600070205080204" pitchFamily="50" charset="-128"/>
            </a:rPr>
            <a:t>千円増加したことに加え、償還終了により分子である元利償還金等が減少したことにより、単年度比率で前年度</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ポイント減の</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％となりました。</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か年平均としては、公営企業の元利償還金に対する繰出しが年々減少するとともに、交付税措置の有利な市債を活用していることから、分子となる数値は年々減少しています。また、標準財政規模についても単年では増減があるものの増加傾向にあるため、実質公債費比率は良化しています。</a:t>
          </a:r>
        </a:p>
        <a:p>
          <a:r>
            <a:rPr kumimoji="1" lang="ja-JP" altLang="en-US" sz="1100">
              <a:latin typeface="ＭＳ Ｐゴシック" panose="020B0600070205080204" pitchFamily="50" charset="-128"/>
              <a:ea typeface="ＭＳ Ｐゴシック" panose="020B0600070205080204" pitchFamily="50" charset="-128"/>
            </a:rPr>
            <a:t>＜今後の見通し・課題・改善方策＞</a:t>
          </a:r>
        </a:p>
        <a:p>
          <a:r>
            <a:rPr kumimoji="1" lang="ja-JP" altLang="en-US" sz="1100">
              <a:latin typeface="ＭＳ Ｐゴシック" panose="020B0600070205080204" pitchFamily="50" charset="-128"/>
              <a:ea typeface="ＭＳ Ｐゴシック" panose="020B0600070205080204" pitchFamily="50" charset="-128"/>
            </a:rPr>
            <a:t>　地方交付税措置割合の低い市債の発行見送りや繰上償還の実施等により公債費の抑制に努めるとともに、あらゆる面から合理的かつ経済的な事業実施に取り組みます。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満期一括償還地方債を発行していません。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充当可能財源等が将来負担額を上回っており、将来負担率は引き続き算定されませんでした。特に悪化を示す状況もなく健全な状態といえます。</a:t>
          </a:r>
        </a:p>
        <a:p>
          <a:r>
            <a:rPr kumimoji="1" lang="ja-JP" altLang="en-US" sz="1100">
              <a:latin typeface="ＭＳ Ｐゴシック" panose="020B0600070205080204" pitchFamily="50" charset="-128"/>
              <a:ea typeface="ＭＳ Ｐゴシック" panose="020B0600070205080204" pitchFamily="50" charset="-128"/>
            </a:rPr>
            <a:t>＜主な増減要因＞</a:t>
          </a:r>
        </a:p>
        <a:p>
          <a:r>
            <a:rPr kumimoji="1" lang="ja-JP" altLang="en-US" sz="1100">
              <a:latin typeface="ＭＳ Ｐゴシック" panose="020B0600070205080204" pitchFamily="50" charset="-128"/>
              <a:ea typeface="ＭＳ Ｐゴシック" panose="020B0600070205080204" pitchFamily="50" charset="-128"/>
            </a:rPr>
            <a:t>　将来負担額のうち、地方債現在高は、元金償還額が前年度の繰上償還の減により減少したものの、新規発行額が臨時財政対策債発行可能額の大幅な減等により減少したため、約</a:t>
          </a:r>
          <a:r>
            <a:rPr kumimoji="1" lang="en-US" altLang="ja-JP" sz="1100">
              <a:latin typeface="ＭＳ Ｐゴシック" panose="020B0600070205080204" pitchFamily="50" charset="-128"/>
              <a:ea typeface="ＭＳ Ｐゴシック" panose="020B0600070205080204" pitchFamily="50" charset="-128"/>
            </a:rPr>
            <a:t>19.0</a:t>
          </a:r>
          <a:r>
            <a:rPr kumimoji="1" lang="ja-JP" altLang="en-US" sz="1100">
              <a:latin typeface="ＭＳ Ｐゴシック" panose="020B0600070205080204" pitchFamily="50" charset="-128"/>
              <a:ea typeface="ＭＳ Ｐゴシック" panose="020B0600070205080204" pitchFamily="50" charset="-128"/>
            </a:rPr>
            <a:t>億円減少しました。また、企業会計等繰入見込額についても、企業債残高の減少等により、約</a:t>
          </a:r>
          <a:r>
            <a:rPr kumimoji="1" lang="en-US" altLang="ja-JP" sz="1100">
              <a:latin typeface="ＭＳ Ｐゴシック" panose="020B0600070205080204" pitchFamily="50" charset="-128"/>
              <a:ea typeface="ＭＳ Ｐゴシック" panose="020B0600070205080204" pitchFamily="50" charset="-128"/>
            </a:rPr>
            <a:t>8.0</a:t>
          </a:r>
          <a:r>
            <a:rPr kumimoji="1" lang="ja-JP" altLang="en-US" sz="1100">
              <a:latin typeface="ＭＳ Ｐゴシック" panose="020B0600070205080204" pitchFamily="50" charset="-128"/>
              <a:ea typeface="ＭＳ Ｐゴシック" panose="020B0600070205080204" pitchFamily="50" charset="-128"/>
            </a:rPr>
            <a:t>億円減少したことで、将来負担額は約</a:t>
          </a:r>
          <a:r>
            <a:rPr kumimoji="1" lang="en-US" altLang="ja-JP" sz="1100">
              <a:latin typeface="ＭＳ Ｐゴシック" panose="020B0600070205080204" pitchFamily="50" charset="-128"/>
              <a:ea typeface="ＭＳ Ｐゴシック" panose="020B0600070205080204" pitchFamily="50" charset="-128"/>
            </a:rPr>
            <a:t>27.4</a:t>
          </a:r>
          <a:r>
            <a:rPr kumimoji="1" lang="ja-JP" altLang="en-US" sz="1100">
              <a:latin typeface="ＭＳ Ｐゴシック" panose="020B0600070205080204" pitchFamily="50" charset="-128"/>
              <a:ea typeface="ＭＳ Ｐゴシック" panose="020B0600070205080204" pitchFamily="50" charset="-128"/>
            </a:rPr>
            <a:t>億円減少しました。</a:t>
          </a:r>
        </a:p>
        <a:p>
          <a:r>
            <a:rPr kumimoji="1" lang="ja-JP" altLang="en-US" sz="1100">
              <a:latin typeface="ＭＳ Ｐゴシック" panose="020B0600070205080204" pitchFamily="50" charset="-128"/>
              <a:ea typeface="ＭＳ Ｐゴシック" panose="020B0600070205080204" pitchFamily="50" charset="-128"/>
            </a:rPr>
            <a:t>　充当可能財源等のうち、充当可能基金は、ふるさと応援基金や公共施設等整備基金等に積立てを行ったことにより、約</a:t>
          </a:r>
          <a:r>
            <a:rPr kumimoji="1" lang="en-US" altLang="ja-JP" sz="1100">
              <a:latin typeface="ＭＳ Ｐゴシック" panose="020B0600070205080204" pitchFamily="50" charset="-128"/>
              <a:ea typeface="ＭＳ Ｐゴシック" panose="020B0600070205080204" pitchFamily="50" charset="-128"/>
            </a:rPr>
            <a:t>21.0</a:t>
          </a:r>
          <a:r>
            <a:rPr kumimoji="1" lang="ja-JP" altLang="en-US" sz="1100">
              <a:latin typeface="ＭＳ Ｐゴシック" panose="020B0600070205080204" pitchFamily="50" charset="-128"/>
              <a:ea typeface="ＭＳ Ｐゴシック" panose="020B0600070205080204" pitchFamily="50" charset="-128"/>
            </a:rPr>
            <a:t>億円増加しました。一方で基準財政需要額算入見込額および充当可能特定歳入については、約</a:t>
          </a:r>
          <a:r>
            <a:rPr kumimoji="1" lang="en-US" altLang="ja-JP" sz="1100">
              <a:latin typeface="ＭＳ Ｐゴシック" panose="020B0600070205080204" pitchFamily="50" charset="-128"/>
              <a:ea typeface="ＭＳ Ｐゴシック" panose="020B0600070205080204" pitchFamily="50" charset="-128"/>
            </a:rPr>
            <a:t>22.6</a:t>
          </a:r>
          <a:r>
            <a:rPr kumimoji="1" lang="ja-JP" altLang="en-US" sz="1100">
              <a:latin typeface="ＭＳ Ｐゴシック" panose="020B0600070205080204" pitchFamily="50" charset="-128"/>
              <a:ea typeface="ＭＳ Ｐゴシック" panose="020B0600070205080204" pitchFamily="50" charset="-128"/>
            </a:rPr>
            <a:t>億円の減少となったため、充当可能財源等は約</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億円減少しました。</a:t>
          </a:r>
        </a:p>
        <a:p>
          <a:r>
            <a:rPr kumimoji="1" lang="ja-JP" altLang="en-US" sz="1100">
              <a:latin typeface="ＭＳ Ｐゴシック" panose="020B0600070205080204" pitchFamily="50" charset="-128"/>
              <a:ea typeface="ＭＳ Ｐゴシック" panose="020B0600070205080204" pitchFamily="50" charset="-128"/>
            </a:rPr>
            <a:t>＜今後の見通し・課題・改善方策＞</a:t>
          </a:r>
        </a:p>
        <a:p>
          <a:r>
            <a:rPr kumimoji="1" lang="ja-JP" altLang="en-US" sz="1100">
              <a:latin typeface="ＭＳ Ｐゴシック" panose="020B0600070205080204" pitchFamily="50" charset="-128"/>
              <a:ea typeface="ＭＳ Ｐゴシック" panose="020B0600070205080204" pitchFamily="50" charset="-128"/>
            </a:rPr>
            <a:t>　今後も大型施設整備事業の需要があり地方債の発行が予想されるため、地方交付税措置割合の低い市債の発行見送りや、繰上償還の実施等により地方債現在高の抑制を図るとともに、より一層の行政改革により収支改善に取り組み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ふるさと応援寄附金の好調や、新市庁舎整備や今後の大型施設整備に備えた公共施設等整備基金への積立て等により約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億円の現在高となりました。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財政調整基金については、災害等の有事の際の備えとして、また、市民ニーズに沿った臨時的な政策課題に対応するため、残高を維持します。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減債基金については、大型施設整備事業が控え、今後償還額が増加するため、公債費の償還や繰上償還に充当していきます。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目的用途に見合う事業に積極的に取崩しを行うこととし、特に、公共施設等整備基金については、今後の市庁舎整備等の大型施設整備や長寿命化対策への財源として積み立てつつ、他の財源とバランスを図りながら必要な施設整備に活用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基金については、基金現在高比率を基準指標とし、その比率の水準については中期財政計画に定められた標準財政規模の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ふるさと応援基金：本市を応援しようとする個人、法人及び団体等からの寄附金を財源とし、まちづくり事業や地域活力社会の形成等に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資することを目的とします。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公共施設等整備基金：義務教育施設、公益施設、清掃施設その他公共施設の整備に資することを目的とします。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子ども・子育て支援基金：子ども・子育て支援の推進に資することを目的とします。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ふるさと応援基金は、ふるさと応援寄附金等を約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億円積立て、各事業に対する繰入れにより約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公共施設等整備基金は、普通財産売払収入及び寄附金の積立て、前年度事業用資産減価償却費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％分の積立て、補正予算編成過程での歳入上振分等の積立てを行ったことにより、約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子ども・子育て支援基金は、子ども医療費助成および給食費多子世帯減免に対する繰入れを行ったことで、約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今後、市庁舎整備事業を控えていることや、老朽化した既存施設の更新が見込まれるため、これらの財源として活用していきます。また、ふるさと応援寄附金による収入について、目的用途に見合う事業に積極的に活用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前年度からの純繰越金の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億円を積立て、減債基金への積替えとして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億円を取り崩したことから、基金残高は対前年度比約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％以上を目標とします。うち、財政調整基金と減債基金の合計については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国の補正予算（第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号）により普通交付税において財政措置された臨時財政対策債償還基金費の積立てや後年度の公債費増加に備えた財政調整基金からの積替えにより約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億円を積立て、取崩しを行わなかったことから基金残高は対前年度比約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大型施設整備事業が控え、特に、市庁舎整備に伴う市債の償還が見込まれるため、増加する公債費の償還や繰上償還に充当します。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4B27454-3BD1-4BB5-AAE5-1A7CA0578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C5E1276-F45F-4C9C-B5F2-DF28ED6E5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51D3B68-DA91-49CC-9A18-FEF21A2982D4}"/>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5AD4A3DE-5B37-43CA-8248-2927F37A0ADA}"/>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4D87C70-80C3-4A01-BD24-B266E94CD234}"/>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7B43BD8-4A1D-49BF-B4CF-E955B279EA8D}"/>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600DAA6-7A88-4F09-A4CD-57FB64995C82}"/>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4A9301C-3EEF-4366-9390-3222028954C5}"/>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1DB74A-C32E-469A-A4B0-4E27039780AA}"/>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E4B76B3-FB41-4B5B-B568-B40FEA0271A7}"/>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9382C344-B582-4E91-BB19-FA7649BFED5F}"/>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DE7397E-44C4-4E9B-BAD1-F3931FEDB733}"/>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FD04E689-9482-4B7B-ABFD-FDE548B59C7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3000196-E6FD-4BC3-8341-54D93D1192C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91BC62A8-5215-4163-BFC5-14CC6C94E84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4D6758B6-79A3-4177-8D39-A8F8D1ABC46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5FB226C4-6AD2-41FE-A6C9-4494130C64B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930A2AE8-3C74-4540-A30F-9B8B74089FB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4E96476-7908-45C1-B5C8-6E2F91B00B0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5CA4CC9-06B7-4271-9E9C-49AFD62C0D9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3B03366D-E70F-4B00-B0F1-0C48DBF9273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17EFEA5-3252-4251-A613-9447D36EBE6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40C2A1A5-632D-4040-BB48-82F7C43892F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2956F9B-DA06-423E-8EEF-A78C5B2729A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419CE06A-CD64-4E4E-A952-A4D81CA4B99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89FFB60-D8D7-45C6-A080-C005B8623AA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7ABE797-0EC0-4902-9430-0733DB2A7E8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1F14AEC9-D45A-4AE2-B373-C15478537E0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5AC585FF-8B3A-4492-B25A-C3894FA62D8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A3DB958-5AB3-4B75-AFFE-9C637A0AF36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54B85DC-27CD-4CD4-A5B8-B0470B252B08}"/>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E9A5637-7A95-456D-8C8F-2C053A3B7E3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E4C9B0E3-6F79-444A-BF3C-D45FD15AD25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9455C79A-A2B1-4529-9575-749DD2D921A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C7FD034-51D0-433B-BB3F-6CF34F0FC12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A7EA5FE-41AF-4F06-8E76-31B5A5EA7425}"/>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F09729B6-46D7-47C6-92F7-963A2C69B2F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ACE0F5A-7DD5-49FA-9E29-EC00BA7BA8C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90C6544-B707-4707-B5A4-8EC189579FD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77F7742D-F150-43C6-A266-6A5D475F4E7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CC974470-4BF5-4071-8C02-6D12500068DC}"/>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5416F5B8-CF33-4487-8026-C690CB750704}"/>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D548ED57-2375-4F23-9F21-A913D8600F1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8A3E9B07-6011-4D11-8643-C6D3D361009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BE781980-5D03-4986-922C-421FF3CAFD7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3603C1E-E8F1-4FF2-BB9D-1C00837F419F}"/>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C64D0BB-CF10-4CFB-8C54-55E26493E3B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7969F55D-5CD2-46B7-A2F1-20D7FD0BA1D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EAC7513-F028-4434-9AC8-6A16606B07A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8B34C9D-E07E-49AF-A2B5-BED2E3A5863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25A192AC-C0B7-4C56-800A-9EC5D5AB0AF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6F7FDCB-0B5F-48F3-AC67-C712C14019E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FD776495-DAA5-4B56-82BF-CF32F41EE48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679D3B96-66FE-4205-B279-BE5F3AE9DC3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5A87A4A-B594-4CC4-BD72-BB783752856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3A75182-5555-4AF2-8591-EC0829CBBAA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F2EDB81-6536-4D15-9D3C-FB9499CCBC05}"/>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類似団体より良好な数値となっています。</a:t>
          </a:r>
        </a:p>
        <a:p>
          <a:r>
            <a:rPr kumimoji="1" lang="ja-JP" altLang="en-US" sz="1100">
              <a:latin typeface="ＭＳ Ｐゴシック" panose="020B0600070205080204" pitchFamily="50" charset="-128"/>
              <a:ea typeface="ＭＳ Ｐゴシック" panose="020B0600070205080204" pitchFamily="50" charset="-128"/>
            </a:rPr>
            <a:t>　令和５年度は第７９回国民スポーツ大会に関連する施設整備や文化会館、安土文芸セミナリヨ、第一クリーンセンターの改修を実施した一方、 近年整備した環境エネルギーセンターや健康ふれあい公園施設などの大型施設の減価償却が進んだことにより、</a:t>
          </a:r>
          <a:r>
            <a:rPr kumimoji="1" lang="en-US" altLang="ja-JP" sz="1100">
              <a:latin typeface="ＭＳ Ｐゴシック" panose="020B0600070205080204" pitchFamily="50" charset="-128"/>
              <a:ea typeface="ＭＳ Ｐゴシック" panose="020B0600070205080204" pitchFamily="50" charset="-128"/>
            </a:rPr>
            <a:t>62.4</a:t>
          </a:r>
          <a:r>
            <a:rPr kumimoji="1" lang="ja-JP" altLang="en-US" sz="1100">
              <a:latin typeface="ＭＳ Ｐゴシック" panose="020B0600070205080204" pitchFamily="50" charset="-128"/>
              <a:ea typeface="ＭＳ Ｐゴシック" panose="020B0600070205080204" pitchFamily="50" charset="-128"/>
            </a:rPr>
            <a:t>％（対前年度 </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％増）となりました。</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CC23AEED-63F2-468D-935E-02DF5FA40F7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6592B22-F252-4624-BA5D-0D8F16A549E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EA98B5EF-E223-4BC7-A8BA-6907B111AFB7}"/>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E8501BDE-1B20-494E-95EA-85853E3E6387}"/>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a:extLst>
            <a:ext uri="{FF2B5EF4-FFF2-40B4-BE49-F238E27FC236}">
              <a16:creationId xmlns:a16="http://schemas.microsoft.com/office/drawing/2014/main" id="{FFF7547A-BA23-4BD6-9BAF-40042895A56B}"/>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B37F6FEC-619F-4868-B852-F436E2C527E5}"/>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F263D37D-FADE-439A-AF7C-723FD3B2EC02}"/>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AF3D616B-ABFB-4658-BB2B-81C88A3ECA6F}"/>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83938565-FE14-41D2-9674-553A7DE98C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7B56CCC1-ACFE-4A74-8CE7-2B914492EBDA}"/>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4DB6B2D3-E27C-49D3-9289-EB546C5F29BD}"/>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9E8B8160-800D-402A-954D-5BF72B6A34E8}"/>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C5538E10-A3F5-4F0B-949B-AFBFF6E63A9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24E792EA-CB74-44FD-9D9E-0BB01AD2E89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34</xdr:row>
      <xdr:rowOff>10287</xdr:rowOff>
    </xdr:to>
    <xdr:cxnSp macro="">
      <xdr:nvCxnSpPr>
        <xdr:cNvPr id="73" name="直線コネクタ 72">
          <a:extLst>
            <a:ext uri="{FF2B5EF4-FFF2-40B4-BE49-F238E27FC236}">
              <a16:creationId xmlns:a16="http://schemas.microsoft.com/office/drawing/2014/main" id="{8A0E9E04-82F2-49D2-ACB4-62B5DE28BEF4}"/>
            </a:ext>
          </a:extLst>
        </xdr:cNvPr>
        <xdr:cNvCxnSpPr/>
      </xdr:nvCxnSpPr>
      <xdr:spPr>
        <a:xfrm flipV="1">
          <a:off x="4760595" y="5380482"/>
          <a:ext cx="127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74" name="有形固定資産減価償却率最小値テキスト">
          <a:extLst>
            <a:ext uri="{FF2B5EF4-FFF2-40B4-BE49-F238E27FC236}">
              <a16:creationId xmlns:a16="http://schemas.microsoft.com/office/drawing/2014/main" id="{EBF47CB2-9D52-48B1-B0D0-588A4FB0C1E0}"/>
            </a:ext>
          </a:extLst>
        </xdr:cNvPr>
        <xdr:cNvSpPr txBox="1"/>
      </xdr:nvSpPr>
      <xdr:spPr>
        <a:xfrm>
          <a:off x="4813300"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75" name="直線コネクタ 74">
          <a:extLst>
            <a:ext uri="{FF2B5EF4-FFF2-40B4-BE49-F238E27FC236}">
              <a16:creationId xmlns:a16="http://schemas.microsoft.com/office/drawing/2014/main" id="{AF8EB24F-5405-450A-A094-B736B620793F}"/>
            </a:ext>
          </a:extLst>
        </xdr:cNvPr>
        <xdr:cNvCxnSpPr/>
      </xdr:nvCxnSpPr>
      <xdr:spPr>
        <a:xfrm>
          <a:off x="4673600" y="6611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76" name="有形固定資産減価償却率最大値テキスト">
          <a:extLst>
            <a:ext uri="{FF2B5EF4-FFF2-40B4-BE49-F238E27FC236}">
              <a16:creationId xmlns:a16="http://schemas.microsoft.com/office/drawing/2014/main" id="{AE485F84-065A-4504-8A64-0803F52F9F36}"/>
            </a:ext>
          </a:extLst>
        </xdr:cNvPr>
        <xdr:cNvSpPr txBox="1"/>
      </xdr:nvSpPr>
      <xdr:spPr>
        <a:xfrm>
          <a:off x="4813300" y="515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77" name="直線コネクタ 76">
          <a:extLst>
            <a:ext uri="{FF2B5EF4-FFF2-40B4-BE49-F238E27FC236}">
              <a16:creationId xmlns:a16="http://schemas.microsoft.com/office/drawing/2014/main" id="{405109C1-3971-4913-B371-30B8F4A162CB}"/>
            </a:ext>
          </a:extLst>
        </xdr:cNvPr>
        <xdr:cNvCxnSpPr/>
      </xdr:nvCxnSpPr>
      <xdr:spPr>
        <a:xfrm>
          <a:off x="4673600" y="53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27830</xdr:rowOff>
    </xdr:from>
    <xdr:ext cx="405111" cy="259045"/>
    <xdr:sp macro="" textlink="">
      <xdr:nvSpPr>
        <xdr:cNvPr id="78" name="有形固定資産減価償却率平均値テキスト">
          <a:extLst>
            <a:ext uri="{FF2B5EF4-FFF2-40B4-BE49-F238E27FC236}">
              <a16:creationId xmlns:a16="http://schemas.microsoft.com/office/drawing/2014/main" id="{F9EFEC6B-C805-437F-81C4-7F526DA50E6A}"/>
            </a:ext>
          </a:extLst>
        </xdr:cNvPr>
        <xdr:cNvSpPr txBox="1"/>
      </xdr:nvSpPr>
      <xdr:spPr>
        <a:xfrm>
          <a:off x="4813300" y="59428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79" name="フローチャート: 判断 78">
          <a:extLst>
            <a:ext uri="{FF2B5EF4-FFF2-40B4-BE49-F238E27FC236}">
              <a16:creationId xmlns:a16="http://schemas.microsoft.com/office/drawing/2014/main" id="{352E3F03-F240-4B3C-A428-F4B8D75D1870}"/>
            </a:ext>
          </a:extLst>
        </xdr:cNvPr>
        <xdr:cNvSpPr/>
      </xdr:nvSpPr>
      <xdr:spPr>
        <a:xfrm>
          <a:off x="4711700" y="596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160401</xdr:rowOff>
    </xdr:from>
    <xdr:to>
      <xdr:col>19</xdr:col>
      <xdr:colOff>187325</xdr:colOff>
      <xdr:row>30</xdr:row>
      <xdr:rowOff>90551</xdr:rowOff>
    </xdr:to>
    <xdr:sp macro="" textlink="">
      <xdr:nvSpPr>
        <xdr:cNvPr id="80" name="フローチャート: 判断 79">
          <a:extLst>
            <a:ext uri="{FF2B5EF4-FFF2-40B4-BE49-F238E27FC236}">
              <a16:creationId xmlns:a16="http://schemas.microsoft.com/office/drawing/2014/main" id="{9E0E9608-ABBA-4B03-A9A7-5FAAB8361116}"/>
            </a:ext>
          </a:extLst>
        </xdr:cNvPr>
        <xdr:cNvSpPr/>
      </xdr:nvSpPr>
      <xdr:spPr>
        <a:xfrm>
          <a:off x="4000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117221</xdr:rowOff>
    </xdr:from>
    <xdr:to>
      <xdr:col>15</xdr:col>
      <xdr:colOff>187325</xdr:colOff>
      <xdr:row>30</xdr:row>
      <xdr:rowOff>47371</xdr:rowOff>
    </xdr:to>
    <xdr:sp macro="" textlink="">
      <xdr:nvSpPr>
        <xdr:cNvPr id="81" name="フローチャート: 判断 80">
          <a:extLst>
            <a:ext uri="{FF2B5EF4-FFF2-40B4-BE49-F238E27FC236}">
              <a16:creationId xmlns:a16="http://schemas.microsoft.com/office/drawing/2014/main" id="{097DF278-EF99-49A9-810B-74723104F6EA}"/>
            </a:ext>
          </a:extLst>
        </xdr:cNvPr>
        <xdr:cNvSpPr/>
      </xdr:nvSpPr>
      <xdr:spPr>
        <a:xfrm>
          <a:off x="3238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2" name="フローチャート: 判断 81">
          <a:extLst>
            <a:ext uri="{FF2B5EF4-FFF2-40B4-BE49-F238E27FC236}">
              <a16:creationId xmlns:a16="http://schemas.microsoft.com/office/drawing/2014/main" id="{93617D42-C95B-435B-BEE1-44C2E0A9463F}"/>
            </a:ext>
          </a:extLst>
        </xdr:cNvPr>
        <xdr:cNvSpPr/>
      </xdr:nvSpPr>
      <xdr:spPr>
        <a:xfrm>
          <a:off x="2476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83" name="フローチャート: 判断 82">
          <a:extLst>
            <a:ext uri="{FF2B5EF4-FFF2-40B4-BE49-F238E27FC236}">
              <a16:creationId xmlns:a16="http://schemas.microsoft.com/office/drawing/2014/main" id="{69D64DD5-8E96-4D54-B024-1A9D2DF859CC}"/>
            </a:ext>
          </a:extLst>
        </xdr:cNvPr>
        <xdr:cNvSpPr/>
      </xdr:nvSpPr>
      <xdr:spPr>
        <a:xfrm>
          <a:off x="1714500" y="580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6955B520-4EF1-4223-B566-150B6B28CAF9}"/>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587F12EF-9CEC-46A8-A28F-58E3BA48D00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45EAE80-6E74-4938-AE02-FDEFBC9D2CD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EFB40773-7EA9-498C-85BC-99F77D1FF6A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64BA959-4B96-48EB-9E71-E161C95DCDC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125857</xdr:rowOff>
    </xdr:from>
    <xdr:to>
      <xdr:col>23</xdr:col>
      <xdr:colOff>136525</xdr:colOff>
      <xdr:row>30</xdr:row>
      <xdr:rowOff>56007</xdr:rowOff>
    </xdr:to>
    <xdr:sp macro="" textlink="">
      <xdr:nvSpPr>
        <xdr:cNvPr id="89" name="楕円 88">
          <a:extLst>
            <a:ext uri="{FF2B5EF4-FFF2-40B4-BE49-F238E27FC236}">
              <a16:creationId xmlns:a16="http://schemas.microsoft.com/office/drawing/2014/main" id="{72DE8681-51AA-4D02-B9BA-8045B19D964A}"/>
            </a:ext>
          </a:extLst>
        </xdr:cNvPr>
        <xdr:cNvSpPr/>
      </xdr:nvSpPr>
      <xdr:spPr>
        <a:xfrm>
          <a:off x="4711700" y="58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148734</xdr:rowOff>
    </xdr:from>
    <xdr:ext cx="405111" cy="259045"/>
    <xdr:sp macro="" textlink="">
      <xdr:nvSpPr>
        <xdr:cNvPr id="90" name="有形固定資産減価償却率該当値テキスト">
          <a:extLst>
            <a:ext uri="{FF2B5EF4-FFF2-40B4-BE49-F238E27FC236}">
              <a16:creationId xmlns:a16="http://schemas.microsoft.com/office/drawing/2014/main" id="{B5C60753-9CC8-4D90-96F4-5564F2FBC1A1}"/>
            </a:ext>
          </a:extLst>
        </xdr:cNvPr>
        <xdr:cNvSpPr txBox="1"/>
      </xdr:nvSpPr>
      <xdr:spPr>
        <a:xfrm>
          <a:off x="4813300" y="5720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61087</xdr:rowOff>
    </xdr:from>
    <xdr:to>
      <xdr:col>19</xdr:col>
      <xdr:colOff>187325</xdr:colOff>
      <xdr:row>29</xdr:row>
      <xdr:rowOff>162687</xdr:rowOff>
    </xdr:to>
    <xdr:sp macro="" textlink="">
      <xdr:nvSpPr>
        <xdr:cNvPr id="91" name="楕円 90">
          <a:extLst>
            <a:ext uri="{FF2B5EF4-FFF2-40B4-BE49-F238E27FC236}">
              <a16:creationId xmlns:a16="http://schemas.microsoft.com/office/drawing/2014/main" id="{5128003B-1795-41DF-B28F-7C9381024EF1}"/>
            </a:ext>
          </a:extLst>
        </xdr:cNvPr>
        <xdr:cNvSpPr/>
      </xdr:nvSpPr>
      <xdr:spPr>
        <a:xfrm>
          <a:off x="4000500" y="580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111887</xdr:rowOff>
    </xdr:from>
    <xdr:to>
      <xdr:col>23</xdr:col>
      <xdr:colOff>85725</xdr:colOff>
      <xdr:row>30</xdr:row>
      <xdr:rowOff>5207</xdr:rowOff>
    </xdr:to>
    <xdr:cxnSp macro="">
      <xdr:nvCxnSpPr>
        <xdr:cNvPr id="92" name="直線コネクタ 91">
          <a:extLst>
            <a:ext uri="{FF2B5EF4-FFF2-40B4-BE49-F238E27FC236}">
              <a16:creationId xmlns:a16="http://schemas.microsoft.com/office/drawing/2014/main" id="{BA87D95C-30AF-46BF-94D8-4D99B9F2CDC3}"/>
            </a:ext>
          </a:extLst>
        </xdr:cNvPr>
        <xdr:cNvCxnSpPr/>
      </xdr:nvCxnSpPr>
      <xdr:spPr>
        <a:xfrm>
          <a:off x="4051300" y="5855462"/>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154813</xdr:rowOff>
    </xdr:from>
    <xdr:to>
      <xdr:col>15</xdr:col>
      <xdr:colOff>187325</xdr:colOff>
      <xdr:row>29</xdr:row>
      <xdr:rowOff>84963</xdr:rowOff>
    </xdr:to>
    <xdr:sp macro="" textlink="">
      <xdr:nvSpPr>
        <xdr:cNvPr id="93" name="楕円 92">
          <a:extLst>
            <a:ext uri="{FF2B5EF4-FFF2-40B4-BE49-F238E27FC236}">
              <a16:creationId xmlns:a16="http://schemas.microsoft.com/office/drawing/2014/main" id="{B3FC329E-1ED7-4D84-81E6-89764EBCA7C0}"/>
            </a:ext>
          </a:extLst>
        </xdr:cNvPr>
        <xdr:cNvSpPr/>
      </xdr:nvSpPr>
      <xdr:spPr>
        <a:xfrm>
          <a:off x="3238500" y="572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34163</xdr:rowOff>
    </xdr:from>
    <xdr:to>
      <xdr:col>19</xdr:col>
      <xdr:colOff>136525</xdr:colOff>
      <xdr:row>29</xdr:row>
      <xdr:rowOff>111887</xdr:rowOff>
    </xdr:to>
    <xdr:cxnSp macro="">
      <xdr:nvCxnSpPr>
        <xdr:cNvPr id="94" name="直線コネクタ 93">
          <a:extLst>
            <a:ext uri="{FF2B5EF4-FFF2-40B4-BE49-F238E27FC236}">
              <a16:creationId xmlns:a16="http://schemas.microsoft.com/office/drawing/2014/main" id="{BA7468A3-AD3F-4455-8D69-C4F86D5DE7ED}"/>
            </a:ext>
          </a:extLst>
        </xdr:cNvPr>
        <xdr:cNvCxnSpPr/>
      </xdr:nvCxnSpPr>
      <xdr:spPr>
        <a:xfrm>
          <a:off x="3289300" y="5777738"/>
          <a:ext cx="762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102997</xdr:rowOff>
    </xdr:from>
    <xdr:to>
      <xdr:col>11</xdr:col>
      <xdr:colOff>187325</xdr:colOff>
      <xdr:row>29</xdr:row>
      <xdr:rowOff>33147</xdr:rowOff>
    </xdr:to>
    <xdr:sp macro="" textlink="">
      <xdr:nvSpPr>
        <xdr:cNvPr id="95" name="楕円 94">
          <a:extLst>
            <a:ext uri="{FF2B5EF4-FFF2-40B4-BE49-F238E27FC236}">
              <a16:creationId xmlns:a16="http://schemas.microsoft.com/office/drawing/2014/main" id="{CA2E24C4-2164-4FAC-A04C-53D8F219CF51}"/>
            </a:ext>
          </a:extLst>
        </xdr:cNvPr>
        <xdr:cNvSpPr/>
      </xdr:nvSpPr>
      <xdr:spPr>
        <a:xfrm>
          <a:off x="2476500" y="567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153797</xdr:rowOff>
    </xdr:from>
    <xdr:to>
      <xdr:col>15</xdr:col>
      <xdr:colOff>136525</xdr:colOff>
      <xdr:row>29</xdr:row>
      <xdr:rowOff>34163</xdr:rowOff>
    </xdr:to>
    <xdr:cxnSp macro="">
      <xdr:nvCxnSpPr>
        <xdr:cNvPr id="96" name="直線コネクタ 95">
          <a:extLst>
            <a:ext uri="{FF2B5EF4-FFF2-40B4-BE49-F238E27FC236}">
              <a16:creationId xmlns:a16="http://schemas.microsoft.com/office/drawing/2014/main" id="{382C2147-B254-4694-B567-8A5C8476D817}"/>
            </a:ext>
          </a:extLst>
        </xdr:cNvPr>
        <xdr:cNvCxnSpPr/>
      </xdr:nvCxnSpPr>
      <xdr:spPr>
        <a:xfrm>
          <a:off x="2527300" y="5725922"/>
          <a:ext cx="762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29591</xdr:rowOff>
    </xdr:from>
    <xdr:to>
      <xdr:col>7</xdr:col>
      <xdr:colOff>187325</xdr:colOff>
      <xdr:row>28</xdr:row>
      <xdr:rowOff>131191</xdr:rowOff>
    </xdr:to>
    <xdr:sp macro="" textlink="">
      <xdr:nvSpPr>
        <xdr:cNvPr id="97" name="楕円 96">
          <a:extLst>
            <a:ext uri="{FF2B5EF4-FFF2-40B4-BE49-F238E27FC236}">
              <a16:creationId xmlns:a16="http://schemas.microsoft.com/office/drawing/2014/main" id="{8CD48B45-58B8-4EC7-B33D-5D5A00C55222}"/>
            </a:ext>
          </a:extLst>
        </xdr:cNvPr>
        <xdr:cNvSpPr/>
      </xdr:nvSpPr>
      <xdr:spPr>
        <a:xfrm>
          <a:off x="1714500" y="560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80391</xdr:rowOff>
    </xdr:from>
    <xdr:to>
      <xdr:col>11</xdr:col>
      <xdr:colOff>136525</xdr:colOff>
      <xdr:row>28</xdr:row>
      <xdr:rowOff>153797</xdr:rowOff>
    </xdr:to>
    <xdr:cxnSp macro="">
      <xdr:nvCxnSpPr>
        <xdr:cNvPr id="98" name="直線コネクタ 97">
          <a:extLst>
            <a:ext uri="{FF2B5EF4-FFF2-40B4-BE49-F238E27FC236}">
              <a16:creationId xmlns:a16="http://schemas.microsoft.com/office/drawing/2014/main" id="{AB9FF916-486C-4050-8862-EF67CD1FD6F8}"/>
            </a:ext>
          </a:extLst>
        </xdr:cNvPr>
        <xdr:cNvCxnSpPr/>
      </xdr:nvCxnSpPr>
      <xdr:spPr>
        <a:xfrm>
          <a:off x="1765300" y="5652516"/>
          <a:ext cx="76200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81678</xdr:rowOff>
    </xdr:from>
    <xdr:ext cx="405111" cy="259045"/>
    <xdr:sp macro="" textlink="">
      <xdr:nvSpPr>
        <xdr:cNvPr id="99" name="n_1aveValue有形固定資産減価償却率">
          <a:extLst>
            <a:ext uri="{FF2B5EF4-FFF2-40B4-BE49-F238E27FC236}">
              <a16:creationId xmlns:a16="http://schemas.microsoft.com/office/drawing/2014/main" id="{DFA8658D-AD7D-49A7-B5D7-24AA9C0925C5}"/>
            </a:ext>
          </a:extLst>
        </xdr:cNvPr>
        <xdr:cNvSpPr txBox="1"/>
      </xdr:nvSpPr>
      <xdr:spPr>
        <a:xfrm>
          <a:off x="3836044" y="5996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38498</xdr:rowOff>
    </xdr:from>
    <xdr:ext cx="405111" cy="259045"/>
    <xdr:sp macro="" textlink="">
      <xdr:nvSpPr>
        <xdr:cNvPr id="100" name="n_2aveValue有形固定資産減価償却率">
          <a:extLst>
            <a:ext uri="{FF2B5EF4-FFF2-40B4-BE49-F238E27FC236}">
              <a16:creationId xmlns:a16="http://schemas.microsoft.com/office/drawing/2014/main" id="{A04AAABA-3021-4888-98C0-FD20C1EA2D69}"/>
            </a:ext>
          </a:extLst>
        </xdr:cNvPr>
        <xdr:cNvSpPr txBox="1"/>
      </xdr:nvSpPr>
      <xdr:spPr>
        <a:xfrm>
          <a:off x="3086744" y="5953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101" name="n_3aveValue有形固定資産減価償却率">
          <a:extLst>
            <a:ext uri="{FF2B5EF4-FFF2-40B4-BE49-F238E27FC236}">
              <a16:creationId xmlns:a16="http://schemas.microsoft.com/office/drawing/2014/main" id="{B466B9FC-A5F4-4A04-960A-8E44AC5FF041}"/>
            </a:ext>
          </a:extLst>
        </xdr:cNvPr>
        <xdr:cNvSpPr txBox="1"/>
      </xdr:nvSpPr>
      <xdr:spPr>
        <a:xfrm>
          <a:off x="2324744"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153814</xdr:rowOff>
    </xdr:from>
    <xdr:ext cx="405111" cy="259045"/>
    <xdr:sp macro="" textlink="">
      <xdr:nvSpPr>
        <xdr:cNvPr id="102" name="n_4aveValue有形固定資産減価償却率">
          <a:extLst>
            <a:ext uri="{FF2B5EF4-FFF2-40B4-BE49-F238E27FC236}">
              <a16:creationId xmlns:a16="http://schemas.microsoft.com/office/drawing/2014/main" id="{70CD3AB3-1A35-4DF2-8C4A-CFA7088C25DB}"/>
            </a:ext>
          </a:extLst>
        </xdr:cNvPr>
        <xdr:cNvSpPr txBox="1"/>
      </xdr:nvSpPr>
      <xdr:spPr>
        <a:xfrm>
          <a:off x="1562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7764</xdr:rowOff>
    </xdr:from>
    <xdr:ext cx="405111" cy="259045"/>
    <xdr:sp macro="" textlink="">
      <xdr:nvSpPr>
        <xdr:cNvPr id="103" name="n_1mainValue有形固定資産減価償却率">
          <a:extLst>
            <a:ext uri="{FF2B5EF4-FFF2-40B4-BE49-F238E27FC236}">
              <a16:creationId xmlns:a16="http://schemas.microsoft.com/office/drawing/2014/main" id="{234B712A-640A-4B04-B5EB-56B0D5C40F4C}"/>
            </a:ext>
          </a:extLst>
        </xdr:cNvPr>
        <xdr:cNvSpPr txBox="1"/>
      </xdr:nvSpPr>
      <xdr:spPr>
        <a:xfrm>
          <a:off x="3836044" y="5579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101490</xdr:rowOff>
    </xdr:from>
    <xdr:ext cx="405111" cy="259045"/>
    <xdr:sp macro="" textlink="">
      <xdr:nvSpPr>
        <xdr:cNvPr id="104" name="n_2mainValue有形固定資産減価償却率">
          <a:extLst>
            <a:ext uri="{FF2B5EF4-FFF2-40B4-BE49-F238E27FC236}">
              <a16:creationId xmlns:a16="http://schemas.microsoft.com/office/drawing/2014/main" id="{AF24ECCE-CA12-46A2-B3C6-992EA2C7FC7B}"/>
            </a:ext>
          </a:extLst>
        </xdr:cNvPr>
        <xdr:cNvSpPr txBox="1"/>
      </xdr:nvSpPr>
      <xdr:spPr>
        <a:xfrm>
          <a:off x="3086744" y="5502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49674</xdr:rowOff>
    </xdr:from>
    <xdr:ext cx="405111" cy="259045"/>
    <xdr:sp macro="" textlink="">
      <xdr:nvSpPr>
        <xdr:cNvPr id="105" name="n_3mainValue有形固定資産減価償却率">
          <a:extLst>
            <a:ext uri="{FF2B5EF4-FFF2-40B4-BE49-F238E27FC236}">
              <a16:creationId xmlns:a16="http://schemas.microsoft.com/office/drawing/2014/main" id="{D926909E-E7F8-43D4-AF6A-3BD3ACDBA8B4}"/>
            </a:ext>
          </a:extLst>
        </xdr:cNvPr>
        <xdr:cNvSpPr txBox="1"/>
      </xdr:nvSpPr>
      <xdr:spPr>
        <a:xfrm>
          <a:off x="2324744" y="5450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147718</xdr:rowOff>
    </xdr:from>
    <xdr:ext cx="405111" cy="259045"/>
    <xdr:sp macro="" textlink="">
      <xdr:nvSpPr>
        <xdr:cNvPr id="106" name="n_4mainValue有形固定資産減価償却率">
          <a:extLst>
            <a:ext uri="{FF2B5EF4-FFF2-40B4-BE49-F238E27FC236}">
              <a16:creationId xmlns:a16="http://schemas.microsoft.com/office/drawing/2014/main" id="{36E5ACAE-C920-42EE-8770-080A76CCC8EB}"/>
            </a:ext>
          </a:extLst>
        </xdr:cNvPr>
        <xdr:cNvSpPr txBox="1"/>
      </xdr:nvSpPr>
      <xdr:spPr>
        <a:xfrm>
          <a:off x="1562744" y="537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3D7718E4-1C06-4133-BE45-5DE98E01AA4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65DE1072-081A-4E39-9E1A-1F68FFAA1D7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92B0E723-CCF4-49B7-A089-98464C9D6B9C}"/>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26E7E507-23C4-4654-A887-FBF44762341A}"/>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EA1BF5B1-499C-41FC-9A00-4BAA9658147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51BAF150-1112-4C4D-A85C-AB7D1828DA5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EB26DA81-3AC2-4CFE-A25C-7A9AF7660BCD}"/>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29DC6583-E8F5-425B-A4EA-763C528F3403}"/>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5A4F9FAF-E391-447B-903A-89ACEAD25CD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7D605D92-8AC1-4C95-93F2-BA35D576720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D0A7A782-F68D-4D00-84A4-3295CD119DF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7B74C85E-9B4C-4A89-AF9A-F5C7B74ADCD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548E9E86-D78E-437A-8B0A-2463D04D99D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債務償還比率は算定されず、類似団体の中で最も良好な数値となっています。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５年度は、市債発行の見送り等により地方債残高が減少したことや企業債残高の減少等による公営企業等繰入見込額が減少したことで将来負担額が減少したことに加え、ふるさと応援基金や公共施設等整備基金等の増加により充当可能財源等が増加したため、債務償還比率は前年度より良化し、全国平均、滋賀県平均より良好な結果となりました。</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1A1C1F59-8C4E-4E94-82FE-6345D2EDF5B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19AF5ADC-B549-4CC0-8C14-2FD4B0D930E8}"/>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61A81278-B981-41AD-93E1-C1B045FA5DD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1B27C706-7C38-4E59-8484-09307BAA80BA}"/>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7BA8DBE3-04E1-44C5-944E-9454E3BDB47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55A825C8-7AFF-4BC1-AA7C-38CA497C4464}"/>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A2A66C21-4810-4000-BE9B-7FCAD2BF50A5}"/>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97B9C087-09A9-4400-91E3-CDB05A7AF596}"/>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13049CE5-F85B-4178-A6E5-0B263742907F}"/>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0981E56C-0EA0-4518-9D11-04EF1812A852}"/>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2780476B-A952-4C2A-9B6F-72131C7FF331}"/>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ECD092DC-D6B7-4CD3-9FE6-0BBFBDD1EED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484147DF-EBAB-4AA1-B244-A68F818E3D15}"/>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6A637382-70BE-4DD1-8B1D-F08BC3CF91C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8B8BB842-8612-44C5-BD0B-2AC139BB308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113729</xdr:rowOff>
    </xdr:to>
    <xdr:cxnSp macro="">
      <xdr:nvCxnSpPr>
        <xdr:cNvPr id="135" name="直線コネクタ 134">
          <a:extLst>
            <a:ext uri="{FF2B5EF4-FFF2-40B4-BE49-F238E27FC236}">
              <a16:creationId xmlns:a16="http://schemas.microsoft.com/office/drawing/2014/main" id="{A5BB57C8-D835-4942-BC28-5CBA3EAE00B7}"/>
            </a:ext>
          </a:extLst>
        </xdr:cNvPr>
        <xdr:cNvCxnSpPr/>
      </xdr:nvCxnSpPr>
      <xdr:spPr>
        <a:xfrm flipV="1">
          <a:off x="14793595" y="5312833"/>
          <a:ext cx="1269" cy="1230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117556</xdr:rowOff>
    </xdr:from>
    <xdr:ext cx="560923" cy="259045"/>
    <xdr:sp macro="" textlink="">
      <xdr:nvSpPr>
        <xdr:cNvPr id="136" name="債務償還比率最小値テキスト">
          <a:extLst>
            <a:ext uri="{FF2B5EF4-FFF2-40B4-BE49-F238E27FC236}">
              <a16:creationId xmlns:a16="http://schemas.microsoft.com/office/drawing/2014/main" id="{C00AB842-9463-4743-A06C-826C443902AC}"/>
            </a:ext>
          </a:extLst>
        </xdr:cNvPr>
        <xdr:cNvSpPr txBox="1"/>
      </xdr:nvSpPr>
      <xdr:spPr>
        <a:xfrm>
          <a:off x="14846300" y="654693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113729</xdr:rowOff>
    </xdr:from>
    <xdr:to>
      <xdr:col>76</xdr:col>
      <xdr:colOff>111125</xdr:colOff>
      <xdr:row>33</xdr:row>
      <xdr:rowOff>113729</xdr:rowOff>
    </xdr:to>
    <xdr:cxnSp macro="">
      <xdr:nvCxnSpPr>
        <xdr:cNvPr id="137" name="直線コネクタ 136">
          <a:extLst>
            <a:ext uri="{FF2B5EF4-FFF2-40B4-BE49-F238E27FC236}">
              <a16:creationId xmlns:a16="http://schemas.microsoft.com/office/drawing/2014/main" id="{DF26ACC9-BF19-42EA-AC4E-998B58A58924}"/>
            </a:ext>
          </a:extLst>
        </xdr:cNvPr>
        <xdr:cNvCxnSpPr/>
      </xdr:nvCxnSpPr>
      <xdr:spPr>
        <a:xfrm>
          <a:off x="14706600" y="6543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53801E8A-9015-4DAE-8833-3C24FA625BCF}"/>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911632DD-837D-4BE9-9E4E-C51146B9C32D}"/>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141227</xdr:rowOff>
    </xdr:from>
    <xdr:ext cx="469744" cy="259045"/>
    <xdr:sp macro="" textlink="">
      <xdr:nvSpPr>
        <xdr:cNvPr id="140" name="債務償還比率平均値テキスト">
          <a:extLst>
            <a:ext uri="{FF2B5EF4-FFF2-40B4-BE49-F238E27FC236}">
              <a16:creationId xmlns:a16="http://schemas.microsoft.com/office/drawing/2014/main" id="{49E8ECCC-5A19-42E3-9F6F-DC964A7682DB}"/>
            </a:ext>
          </a:extLst>
        </xdr:cNvPr>
        <xdr:cNvSpPr txBox="1"/>
      </xdr:nvSpPr>
      <xdr:spPr>
        <a:xfrm>
          <a:off x="14846300" y="5884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162800</xdr:rowOff>
    </xdr:from>
    <xdr:to>
      <xdr:col>76</xdr:col>
      <xdr:colOff>73025</xdr:colOff>
      <xdr:row>30</xdr:row>
      <xdr:rowOff>92950</xdr:rowOff>
    </xdr:to>
    <xdr:sp macro="" textlink="">
      <xdr:nvSpPr>
        <xdr:cNvPr id="141" name="フローチャート: 判断 140">
          <a:extLst>
            <a:ext uri="{FF2B5EF4-FFF2-40B4-BE49-F238E27FC236}">
              <a16:creationId xmlns:a16="http://schemas.microsoft.com/office/drawing/2014/main" id="{FCFF64D8-0300-4F89-B81E-46CE0C268F27}"/>
            </a:ext>
          </a:extLst>
        </xdr:cNvPr>
        <xdr:cNvSpPr/>
      </xdr:nvSpPr>
      <xdr:spPr>
        <a:xfrm>
          <a:off x="14744700" y="59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155603</xdr:rowOff>
    </xdr:from>
    <xdr:to>
      <xdr:col>72</xdr:col>
      <xdr:colOff>123825</xdr:colOff>
      <xdr:row>30</xdr:row>
      <xdr:rowOff>85753</xdr:rowOff>
    </xdr:to>
    <xdr:sp macro="" textlink="">
      <xdr:nvSpPr>
        <xdr:cNvPr id="142" name="フローチャート: 判断 141">
          <a:extLst>
            <a:ext uri="{FF2B5EF4-FFF2-40B4-BE49-F238E27FC236}">
              <a16:creationId xmlns:a16="http://schemas.microsoft.com/office/drawing/2014/main" id="{64D5F4A4-B3C0-4D19-97FE-C0B2C6CECA20}"/>
            </a:ext>
          </a:extLst>
        </xdr:cNvPr>
        <xdr:cNvSpPr/>
      </xdr:nvSpPr>
      <xdr:spPr>
        <a:xfrm>
          <a:off x="140335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109665</xdr:rowOff>
    </xdr:from>
    <xdr:to>
      <xdr:col>68</xdr:col>
      <xdr:colOff>123825</xdr:colOff>
      <xdr:row>30</xdr:row>
      <xdr:rowOff>39815</xdr:rowOff>
    </xdr:to>
    <xdr:sp macro="" textlink="">
      <xdr:nvSpPr>
        <xdr:cNvPr id="143" name="フローチャート: 判断 142">
          <a:extLst>
            <a:ext uri="{FF2B5EF4-FFF2-40B4-BE49-F238E27FC236}">
              <a16:creationId xmlns:a16="http://schemas.microsoft.com/office/drawing/2014/main" id="{DA3AE272-BC4D-4DF0-977C-91EF44B85616}"/>
            </a:ext>
          </a:extLst>
        </xdr:cNvPr>
        <xdr:cNvSpPr/>
      </xdr:nvSpPr>
      <xdr:spPr>
        <a:xfrm>
          <a:off x="13271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44" name="フローチャート: 判断 143">
          <a:extLst>
            <a:ext uri="{FF2B5EF4-FFF2-40B4-BE49-F238E27FC236}">
              <a16:creationId xmlns:a16="http://schemas.microsoft.com/office/drawing/2014/main" id="{FA0FBB4A-5D3D-4F9A-A914-7647B5324A16}"/>
            </a:ext>
          </a:extLst>
        </xdr:cNvPr>
        <xdr:cNvSpPr/>
      </xdr:nvSpPr>
      <xdr:spPr>
        <a:xfrm>
          <a:off x="12509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110695</xdr:rowOff>
    </xdr:from>
    <xdr:to>
      <xdr:col>60</xdr:col>
      <xdr:colOff>123825</xdr:colOff>
      <xdr:row>31</xdr:row>
      <xdr:rowOff>40845</xdr:rowOff>
    </xdr:to>
    <xdr:sp macro="" textlink="">
      <xdr:nvSpPr>
        <xdr:cNvPr id="145" name="フローチャート: 判断 144">
          <a:extLst>
            <a:ext uri="{FF2B5EF4-FFF2-40B4-BE49-F238E27FC236}">
              <a16:creationId xmlns:a16="http://schemas.microsoft.com/office/drawing/2014/main" id="{252925AA-DD3A-4463-AEA9-7F8527ECBCE5}"/>
            </a:ext>
          </a:extLst>
        </xdr:cNvPr>
        <xdr:cNvSpPr/>
      </xdr:nvSpPr>
      <xdr:spPr>
        <a:xfrm>
          <a:off x="11747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D5F5E690-DE09-47DC-9195-8A3BCB47142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789FE588-1287-4A95-BE9C-84E44FBB73C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1CA324A8-E30D-42D9-A7E3-169FCE7D33DC}"/>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FC02AF5-48FD-4059-B777-DCD68F9E56D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EF359CE2-26FB-4871-A6D3-DB3BA23FC96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93860</xdr:rowOff>
    </xdr:from>
    <xdr:to>
      <xdr:col>72</xdr:col>
      <xdr:colOff>123825</xdr:colOff>
      <xdr:row>27</xdr:row>
      <xdr:rowOff>24010</xdr:rowOff>
    </xdr:to>
    <xdr:sp macro="" textlink="">
      <xdr:nvSpPr>
        <xdr:cNvPr id="151" name="楕円 150">
          <a:extLst>
            <a:ext uri="{FF2B5EF4-FFF2-40B4-BE49-F238E27FC236}">
              <a16:creationId xmlns:a16="http://schemas.microsoft.com/office/drawing/2014/main" id="{7ED4530D-6DBA-4772-B1E3-7AB776333978}"/>
            </a:ext>
          </a:extLst>
        </xdr:cNvPr>
        <xdr:cNvSpPr/>
      </xdr:nvSpPr>
      <xdr:spPr>
        <a:xfrm>
          <a:off x="14033500" y="532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24123</xdr:rowOff>
    </xdr:from>
    <xdr:to>
      <xdr:col>68</xdr:col>
      <xdr:colOff>123825</xdr:colOff>
      <xdr:row>27</xdr:row>
      <xdr:rowOff>125723</xdr:rowOff>
    </xdr:to>
    <xdr:sp macro="" textlink="">
      <xdr:nvSpPr>
        <xdr:cNvPr id="152" name="楕円 151">
          <a:extLst>
            <a:ext uri="{FF2B5EF4-FFF2-40B4-BE49-F238E27FC236}">
              <a16:creationId xmlns:a16="http://schemas.microsoft.com/office/drawing/2014/main" id="{53C3E747-F514-4143-A911-0ED5A2A0ED04}"/>
            </a:ext>
          </a:extLst>
        </xdr:cNvPr>
        <xdr:cNvSpPr/>
      </xdr:nvSpPr>
      <xdr:spPr>
        <a:xfrm>
          <a:off x="13271500" y="54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144660</xdr:rowOff>
    </xdr:from>
    <xdr:to>
      <xdr:col>72</xdr:col>
      <xdr:colOff>73025</xdr:colOff>
      <xdr:row>27</xdr:row>
      <xdr:rowOff>74923</xdr:rowOff>
    </xdr:to>
    <xdr:cxnSp macro="">
      <xdr:nvCxnSpPr>
        <xdr:cNvPr id="153" name="直線コネクタ 152">
          <a:extLst>
            <a:ext uri="{FF2B5EF4-FFF2-40B4-BE49-F238E27FC236}">
              <a16:creationId xmlns:a16="http://schemas.microsoft.com/office/drawing/2014/main" id="{EE12D46D-025C-4CCF-B1C2-613D3D0F01D6}"/>
            </a:ext>
          </a:extLst>
        </xdr:cNvPr>
        <xdr:cNvCxnSpPr/>
      </xdr:nvCxnSpPr>
      <xdr:spPr>
        <a:xfrm flipV="1">
          <a:off x="13322300" y="5373885"/>
          <a:ext cx="762000" cy="10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78528</xdr:rowOff>
    </xdr:from>
    <xdr:to>
      <xdr:col>64</xdr:col>
      <xdr:colOff>123825</xdr:colOff>
      <xdr:row>29</xdr:row>
      <xdr:rowOff>8678</xdr:rowOff>
    </xdr:to>
    <xdr:sp macro="" textlink="">
      <xdr:nvSpPr>
        <xdr:cNvPr id="154" name="楕円 153">
          <a:extLst>
            <a:ext uri="{FF2B5EF4-FFF2-40B4-BE49-F238E27FC236}">
              <a16:creationId xmlns:a16="http://schemas.microsoft.com/office/drawing/2014/main" id="{07654D37-0930-4ACD-ACA1-8C37AFA8684A}"/>
            </a:ext>
          </a:extLst>
        </xdr:cNvPr>
        <xdr:cNvSpPr/>
      </xdr:nvSpPr>
      <xdr:spPr>
        <a:xfrm>
          <a:off x="12509500" y="565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74923</xdr:rowOff>
    </xdr:from>
    <xdr:to>
      <xdr:col>68</xdr:col>
      <xdr:colOff>73025</xdr:colOff>
      <xdr:row>28</xdr:row>
      <xdr:rowOff>129328</xdr:rowOff>
    </xdr:to>
    <xdr:cxnSp macro="">
      <xdr:nvCxnSpPr>
        <xdr:cNvPr id="155" name="直線コネクタ 154">
          <a:extLst>
            <a:ext uri="{FF2B5EF4-FFF2-40B4-BE49-F238E27FC236}">
              <a16:creationId xmlns:a16="http://schemas.microsoft.com/office/drawing/2014/main" id="{7E3E4487-7C2C-4084-8D25-405F2675050E}"/>
            </a:ext>
          </a:extLst>
        </xdr:cNvPr>
        <xdr:cNvCxnSpPr/>
      </xdr:nvCxnSpPr>
      <xdr:spPr>
        <a:xfrm flipV="1">
          <a:off x="12560300" y="5475598"/>
          <a:ext cx="762000" cy="22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138740</xdr:rowOff>
    </xdr:from>
    <xdr:to>
      <xdr:col>60</xdr:col>
      <xdr:colOff>123825</xdr:colOff>
      <xdr:row>29</xdr:row>
      <xdr:rowOff>68890</xdr:rowOff>
    </xdr:to>
    <xdr:sp macro="" textlink="">
      <xdr:nvSpPr>
        <xdr:cNvPr id="156" name="楕円 155">
          <a:extLst>
            <a:ext uri="{FF2B5EF4-FFF2-40B4-BE49-F238E27FC236}">
              <a16:creationId xmlns:a16="http://schemas.microsoft.com/office/drawing/2014/main" id="{899BF81F-72A4-4EFB-B549-AF7674E0CADD}"/>
            </a:ext>
          </a:extLst>
        </xdr:cNvPr>
        <xdr:cNvSpPr/>
      </xdr:nvSpPr>
      <xdr:spPr>
        <a:xfrm>
          <a:off x="11747500" y="57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129328</xdr:rowOff>
    </xdr:from>
    <xdr:to>
      <xdr:col>64</xdr:col>
      <xdr:colOff>73025</xdr:colOff>
      <xdr:row>29</xdr:row>
      <xdr:rowOff>18090</xdr:rowOff>
    </xdr:to>
    <xdr:cxnSp macro="">
      <xdr:nvCxnSpPr>
        <xdr:cNvPr id="157" name="直線コネクタ 156">
          <a:extLst>
            <a:ext uri="{FF2B5EF4-FFF2-40B4-BE49-F238E27FC236}">
              <a16:creationId xmlns:a16="http://schemas.microsoft.com/office/drawing/2014/main" id="{C4F24DFD-0668-46C4-AFD4-3A2F7CC97E7C}"/>
            </a:ext>
          </a:extLst>
        </xdr:cNvPr>
        <xdr:cNvCxnSpPr/>
      </xdr:nvCxnSpPr>
      <xdr:spPr>
        <a:xfrm flipV="1">
          <a:off x="11798300" y="5701453"/>
          <a:ext cx="762000" cy="6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76880</xdr:rowOff>
    </xdr:from>
    <xdr:ext cx="469744" cy="259045"/>
    <xdr:sp macro="" textlink="">
      <xdr:nvSpPr>
        <xdr:cNvPr id="158" name="n_1aveValue債務償還比率">
          <a:extLst>
            <a:ext uri="{FF2B5EF4-FFF2-40B4-BE49-F238E27FC236}">
              <a16:creationId xmlns:a16="http://schemas.microsoft.com/office/drawing/2014/main" id="{A779BDAA-2229-4E13-A5CA-C92982C2AEDD}"/>
            </a:ext>
          </a:extLst>
        </xdr:cNvPr>
        <xdr:cNvSpPr txBox="1"/>
      </xdr:nvSpPr>
      <xdr:spPr>
        <a:xfrm>
          <a:off x="13836727" y="599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30942</xdr:rowOff>
    </xdr:from>
    <xdr:ext cx="469744" cy="259045"/>
    <xdr:sp macro="" textlink="">
      <xdr:nvSpPr>
        <xdr:cNvPr id="159" name="n_2aveValue債務償還比率">
          <a:extLst>
            <a:ext uri="{FF2B5EF4-FFF2-40B4-BE49-F238E27FC236}">
              <a16:creationId xmlns:a16="http://schemas.microsoft.com/office/drawing/2014/main" id="{8DFEC168-359E-430D-99E7-A796CB84C6EB}"/>
            </a:ext>
          </a:extLst>
        </xdr:cNvPr>
        <xdr:cNvSpPr txBox="1"/>
      </xdr:nvSpPr>
      <xdr:spPr>
        <a:xfrm>
          <a:off x="13087427" y="594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27534</xdr:rowOff>
    </xdr:from>
    <xdr:ext cx="469744" cy="259045"/>
    <xdr:sp macro="" textlink="">
      <xdr:nvSpPr>
        <xdr:cNvPr id="160" name="n_3aveValue債務償還比率">
          <a:extLst>
            <a:ext uri="{FF2B5EF4-FFF2-40B4-BE49-F238E27FC236}">
              <a16:creationId xmlns:a16="http://schemas.microsoft.com/office/drawing/2014/main" id="{0CC942AF-55CD-4128-965B-3DE864F5C96F}"/>
            </a:ext>
          </a:extLst>
        </xdr:cNvPr>
        <xdr:cNvSpPr txBox="1"/>
      </xdr:nvSpPr>
      <xdr:spPr>
        <a:xfrm>
          <a:off x="12325427" y="61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31972</xdr:rowOff>
    </xdr:from>
    <xdr:ext cx="469744" cy="259045"/>
    <xdr:sp macro="" textlink="">
      <xdr:nvSpPr>
        <xdr:cNvPr id="161" name="n_4aveValue債務償還比率">
          <a:extLst>
            <a:ext uri="{FF2B5EF4-FFF2-40B4-BE49-F238E27FC236}">
              <a16:creationId xmlns:a16="http://schemas.microsoft.com/office/drawing/2014/main" id="{AE1294BD-0959-4AA1-82FA-BE89128F6818}"/>
            </a:ext>
          </a:extLst>
        </xdr:cNvPr>
        <xdr:cNvSpPr txBox="1"/>
      </xdr:nvSpPr>
      <xdr:spPr>
        <a:xfrm>
          <a:off x="11563427" y="611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40537</xdr:rowOff>
    </xdr:from>
    <xdr:ext cx="405111" cy="259045"/>
    <xdr:sp macro="" textlink="">
      <xdr:nvSpPr>
        <xdr:cNvPr id="162" name="n_1mainValue債務償還比率">
          <a:extLst>
            <a:ext uri="{FF2B5EF4-FFF2-40B4-BE49-F238E27FC236}">
              <a16:creationId xmlns:a16="http://schemas.microsoft.com/office/drawing/2014/main" id="{ABFADD8B-269C-41E6-A32A-0CFB30E32698}"/>
            </a:ext>
          </a:extLst>
        </xdr:cNvPr>
        <xdr:cNvSpPr txBox="1"/>
      </xdr:nvSpPr>
      <xdr:spPr>
        <a:xfrm>
          <a:off x="13869044" y="5098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142250</xdr:rowOff>
    </xdr:from>
    <xdr:ext cx="469744" cy="259045"/>
    <xdr:sp macro="" textlink="">
      <xdr:nvSpPr>
        <xdr:cNvPr id="163" name="n_2mainValue債務償還比率">
          <a:extLst>
            <a:ext uri="{FF2B5EF4-FFF2-40B4-BE49-F238E27FC236}">
              <a16:creationId xmlns:a16="http://schemas.microsoft.com/office/drawing/2014/main" id="{A9E97F7E-868A-4546-9190-AABB3F691EFE}"/>
            </a:ext>
          </a:extLst>
        </xdr:cNvPr>
        <xdr:cNvSpPr txBox="1"/>
      </xdr:nvSpPr>
      <xdr:spPr>
        <a:xfrm>
          <a:off x="13087427" y="520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25205</xdr:rowOff>
    </xdr:from>
    <xdr:ext cx="469744" cy="259045"/>
    <xdr:sp macro="" textlink="">
      <xdr:nvSpPr>
        <xdr:cNvPr id="164" name="n_3mainValue債務償還比率">
          <a:extLst>
            <a:ext uri="{FF2B5EF4-FFF2-40B4-BE49-F238E27FC236}">
              <a16:creationId xmlns:a16="http://schemas.microsoft.com/office/drawing/2014/main" id="{6DF1C226-A3E7-4D70-8395-E72E4E546F82}"/>
            </a:ext>
          </a:extLst>
        </xdr:cNvPr>
        <xdr:cNvSpPr txBox="1"/>
      </xdr:nvSpPr>
      <xdr:spPr>
        <a:xfrm>
          <a:off x="12325427" y="5425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85417</xdr:rowOff>
    </xdr:from>
    <xdr:ext cx="469744" cy="259045"/>
    <xdr:sp macro="" textlink="">
      <xdr:nvSpPr>
        <xdr:cNvPr id="165" name="n_4mainValue債務償還比率">
          <a:extLst>
            <a:ext uri="{FF2B5EF4-FFF2-40B4-BE49-F238E27FC236}">
              <a16:creationId xmlns:a16="http://schemas.microsoft.com/office/drawing/2014/main" id="{2CBD5098-D65C-431C-90D1-789070D7F1F4}"/>
            </a:ext>
          </a:extLst>
        </xdr:cNvPr>
        <xdr:cNvSpPr txBox="1"/>
      </xdr:nvSpPr>
      <xdr:spPr>
        <a:xfrm>
          <a:off x="11563427" y="548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a:extLst>
            <a:ext uri="{FF2B5EF4-FFF2-40B4-BE49-F238E27FC236}">
              <a16:creationId xmlns:a16="http://schemas.microsoft.com/office/drawing/2014/main" id="{1ADD7A6A-A5FA-49FE-BD5D-5A74521821E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a:extLst>
            <a:ext uri="{FF2B5EF4-FFF2-40B4-BE49-F238E27FC236}">
              <a16:creationId xmlns:a16="http://schemas.microsoft.com/office/drawing/2014/main" id="{0D89BB8E-237A-4FBD-B463-02190A676FA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a:extLst>
            <a:ext uri="{FF2B5EF4-FFF2-40B4-BE49-F238E27FC236}">
              <a16:creationId xmlns:a16="http://schemas.microsoft.com/office/drawing/2014/main" id="{9C1CB1DB-B6BB-412D-96DD-95BB0564C92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a:extLst>
            <a:ext uri="{FF2B5EF4-FFF2-40B4-BE49-F238E27FC236}">
              <a16:creationId xmlns:a16="http://schemas.microsoft.com/office/drawing/2014/main" id="{C5F5ABC2-B787-4C91-BCFD-408CCC0A3F2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a:extLst>
            <a:ext uri="{FF2B5EF4-FFF2-40B4-BE49-F238E27FC236}">
              <a16:creationId xmlns:a16="http://schemas.microsoft.com/office/drawing/2014/main" id="{D0E15BAA-9A3A-4C31-9694-5A0BE89E2A05}"/>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a:extLst>
            <a:ext uri="{FF2B5EF4-FFF2-40B4-BE49-F238E27FC236}">
              <a16:creationId xmlns:a16="http://schemas.microsoft.com/office/drawing/2014/main" id="{6559C479-226B-4995-879B-3DB29B1DC36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5435244-81AA-4297-8659-533944F7ADA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0147FE8-EE26-4180-97BA-9B71C7CB562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5B65B89-515E-4142-B9D7-B5A103B534A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486D641-02F5-4A4B-9510-1205A09992A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B5C6697-8023-4DBB-B7F6-0B24F29ADF8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F72CDA0-DECB-407F-ABFC-B82180E8769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6F261EC-AE92-46A5-87E6-ACC96D2B565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6A18361-4D44-4B30-A8D7-F498BC5FF54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B4A5B3A-4FEE-41B8-A5D0-157CBB44FCE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BF58308-7D39-452C-B70A-136CA1BF22A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D6E3CC1-B358-48F8-8AE0-2E37CBF24A2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4FA3FC6-19B2-4C03-B8FA-C720DC8EFC5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E915190-6462-4817-BA16-9C46BD392B9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21C9BFC-1B0A-43DB-80D5-D79585CFB99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1515994-B7E3-4AA6-BE10-B09C50356B3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5C8DCB5-9B20-4071-8B6E-61B5CAFFB14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9DBA4BD-79EB-4948-A457-C898EA78AF5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DAFADA4-9B59-4BE8-ADD3-A637E71B182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D24BA59-A4D4-4D9F-90D0-70F45C91390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318991F-EB71-4319-B6E3-A234C445D6A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00CB948-464A-4DE8-9DBA-786AA3239BF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569C66B-A057-4A02-B496-0CBAE249FBD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9A72CE6-7F8E-4352-B05E-B44D8501041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3AA6D48-4E11-44FB-A1D1-BBD65ABA3A2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93447E4-4C31-452F-A523-C8542BF79F2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5AFC43F-33F8-4C31-9D79-FB4B260ECC7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7A96A22-1DB4-4D95-9C91-7D765655D6E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0F6FD6B-A7B6-46D5-BF40-7946D1415FF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1C97799-6A77-439B-AEB7-9FE05E3F4B4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0A322EA-1EE7-4418-9EB9-F748CD1A5B5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904DC16-8C95-4C9C-B80B-AAD2441C4B3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DD3DDFF-83FC-4C63-8590-C4B3F1AFEC4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F22AB6D-BD05-437F-A71D-278550D949A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2A8FCDC-115C-47CA-A402-7CAEF22002D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0979CED-4E77-49D3-94A0-9205D227CAE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7388901-B83C-4A2A-91AE-FA178FA9F31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0D6D361-B2B2-40FC-B910-1425AE5E73F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9DFE764-A296-4C46-B205-EA0F49E9E28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1DFB6C5-40D2-4ADB-AF2B-8ECE61F1AE1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8313401-3653-480D-B7A5-5BD4EA13A65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3EBC8FF-5AE4-428B-9A91-CED8CEB3B8F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86D6612-2EA8-46D2-8A61-59F8C005466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482B81E4-B271-4E83-8280-5FD528E2E9A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5864A3-A61B-4AFF-9C02-014F921C8C63}"/>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3BFEB9F0-774F-4D9F-A880-F8E133DA8B96}"/>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0BF8B67-1016-4ED2-BAAB-6D97131F5B2C}"/>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2A19A44-AC68-4C79-8706-0A8E79822632}"/>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9EDF3301-11AB-4F98-B73F-8060992A614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7400ED0-238E-45DF-B937-DCE331919685}"/>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B2A0B719-1BEB-4FE7-82F6-A71287AC3879}"/>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C60F2139-C405-4650-A58F-C0F10DA011C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A1C02914-9A71-486C-983E-469E73B2B8AF}"/>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62E4E47F-C987-445B-9F4E-E6030E9122F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40</xdr:row>
      <xdr:rowOff>23622</xdr:rowOff>
    </xdr:to>
    <xdr:cxnSp macro="">
      <xdr:nvCxnSpPr>
        <xdr:cNvPr id="55" name="直線コネクタ 54">
          <a:extLst>
            <a:ext uri="{FF2B5EF4-FFF2-40B4-BE49-F238E27FC236}">
              <a16:creationId xmlns:a16="http://schemas.microsoft.com/office/drawing/2014/main" id="{295977AF-B664-4F56-9AC4-F8F53D4409BB}"/>
            </a:ext>
          </a:extLst>
        </xdr:cNvPr>
        <xdr:cNvCxnSpPr/>
      </xdr:nvCxnSpPr>
      <xdr:spPr>
        <a:xfrm flipV="1">
          <a:off x="4634865" y="5713476"/>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27449</xdr:rowOff>
    </xdr:from>
    <xdr:ext cx="405111" cy="259045"/>
    <xdr:sp macro="" textlink="">
      <xdr:nvSpPr>
        <xdr:cNvPr id="56" name="【道路】&#10;有形固定資産減価償却率最小値テキスト">
          <a:extLst>
            <a:ext uri="{FF2B5EF4-FFF2-40B4-BE49-F238E27FC236}">
              <a16:creationId xmlns:a16="http://schemas.microsoft.com/office/drawing/2014/main" id="{06F966A5-3C70-40A2-AB83-0C0108B65101}"/>
            </a:ext>
          </a:extLst>
        </xdr:cNvPr>
        <xdr:cNvSpPr txBox="1"/>
      </xdr:nvSpPr>
      <xdr:spPr>
        <a:xfrm>
          <a:off x="4673600" y="688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23622</xdr:rowOff>
    </xdr:from>
    <xdr:to>
      <xdr:col>24</xdr:col>
      <xdr:colOff>152400</xdr:colOff>
      <xdr:row>40</xdr:row>
      <xdr:rowOff>23622</xdr:rowOff>
    </xdr:to>
    <xdr:cxnSp macro="">
      <xdr:nvCxnSpPr>
        <xdr:cNvPr id="57" name="直線コネクタ 56">
          <a:extLst>
            <a:ext uri="{FF2B5EF4-FFF2-40B4-BE49-F238E27FC236}">
              <a16:creationId xmlns:a16="http://schemas.microsoft.com/office/drawing/2014/main" id="{E592AEFC-F9D7-4900-9FCA-C561EE5966FE}"/>
            </a:ext>
          </a:extLst>
        </xdr:cNvPr>
        <xdr:cNvCxnSpPr/>
      </xdr:nvCxnSpPr>
      <xdr:spPr>
        <a:xfrm>
          <a:off x="4546600" y="68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a:extLst>
            <a:ext uri="{FF2B5EF4-FFF2-40B4-BE49-F238E27FC236}">
              <a16:creationId xmlns:a16="http://schemas.microsoft.com/office/drawing/2014/main" id="{DF37B3DC-B232-461F-9575-E44BAC5C2BD4}"/>
            </a:ext>
          </a:extLst>
        </xdr:cNvPr>
        <xdr:cNvSpPr txBox="1"/>
      </xdr:nvSpPr>
      <xdr:spPr>
        <a:xfrm>
          <a:off x="467360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a:extLst>
            <a:ext uri="{FF2B5EF4-FFF2-40B4-BE49-F238E27FC236}">
              <a16:creationId xmlns:a16="http://schemas.microsoft.com/office/drawing/2014/main" id="{0B4F61AC-21B7-4647-9D43-FDBA77902A33}"/>
            </a:ext>
          </a:extLst>
        </xdr:cNvPr>
        <xdr:cNvCxnSpPr/>
      </xdr:nvCxnSpPr>
      <xdr:spPr>
        <a:xfrm>
          <a:off x="4546600" y="571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145559</xdr:rowOff>
    </xdr:from>
    <xdr:ext cx="405111" cy="259045"/>
    <xdr:sp macro="" textlink="">
      <xdr:nvSpPr>
        <xdr:cNvPr id="60" name="【道路】&#10;有形固定資産減価償却率平均値テキスト">
          <a:extLst>
            <a:ext uri="{FF2B5EF4-FFF2-40B4-BE49-F238E27FC236}">
              <a16:creationId xmlns:a16="http://schemas.microsoft.com/office/drawing/2014/main" id="{33742964-72C1-413A-895C-5884A5FA1C2F}"/>
            </a:ext>
          </a:extLst>
        </xdr:cNvPr>
        <xdr:cNvSpPr txBox="1"/>
      </xdr:nvSpPr>
      <xdr:spPr>
        <a:xfrm>
          <a:off x="4673600" y="6317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1" name="フローチャート: 判断 60">
          <a:extLst>
            <a:ext uri="{FF2B5EF4-FFF2-40B4-BE49-F238E27FC236}">
              <a16:creationId xmlns:a16="http://schemas.microsoft.com/office/drawing/2014/main" id="{E85AB8AA-5876-4D97-85DD-EE762F55259D}"/>
            </a:ext>
          </a:extLst>
        </xdr:cNvPr>
        <xdr:cNvSpPr/>
      </xdr:nvSpPr>
      <xdr:spPr>
        <a:xfrm>
          <a:off x="45847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123698</xdr:rowOff>
    </xdr:from>
    <xdr:to>
      <xdr:col>20</xdr:col>
      <xdr:colOff>38100</xdr:colOff>
      <xdr:row>37</xdr:row>
      <xdr:rowOff>53848</xdr:rowOff>
    </xdr:to>
    <xdr:sp macro="" textlink="">
      <xdr:nvSpPr>
        <xdr:cNvPr id="62" name="フローチャート: 判断 61">
          <a:extLst>
            <a:ext uri="{FF2B5EF4-FFF2-40B4-BE49-F238E27FC236}">
              <a16:creationId xmlns:a16="http://schemas.microsoft.com/office/drawing/2014/main" id="{867B247C-B9F8-4F23-91E7-567638845E9C}"/>
            </a:ext>
          </a:extLst>
        </xdr:cNvPr>
        <xdr:cNvSpPr/>
      </xdr:nvSpPr>
      <xdr:spPr>
        <a:xfrm>
          <a:off x="37465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89408</xdr:rowOff>
    </xdr:from>
    <xdr:to>
      <xdr:col>15</xdr:col>
      <xdr:colOff>101600</xdr:colOff>
      <xdr:row>37</xdr:row>
      <xdr:rowOff>19558</xdr:rowOff>
    </xdr:to>
    <xdr:sp macro="" textlink="">
      <xdr:nvSpPr>
        <xdr:cNvPr id="63" name="フローチャート: 判断 62">
          <a:extLst>
            <a:ext uri="{FF2B5EF4-FFF2-40B4-BE49-F238E27FC236}">
              <a16:creationId xmlns:a16="http://schemas.microsoft.com/office/drawing/2014/main" id="{4A05E64D-5696-4AE5-A644-81A9DB2F2B74}"/>
            </a:ext>
          </a:extLst>
        </xdr:cNvPr>
        <xdr:cNvSpPr/>
      </xdr:nvSpPr>
      <xdr:spPr>
        <a:xfrm>
          <a:off x="2857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4" name="フローチャート: 判断 63">
          <a:extLst>
            <a:ext uri="{FF2B5EF4-FFF2-40B4-BE49-F238E27FC236}">
              <a16:creationId xmlns:a16="http://schemas.microsoft.com/office/drawing/2014/main" id="{3010AE3E-0444-441B-9742-70EB74B4C9B2}"/>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32258</xdr:rowOff>
    </xdr:from>
    <xdr:to>
      <xdr:col>6</xdr:col>
      <xdr:colOff>38100</xdr:colOff>
      <xdr:row>36</xdr:row>
      <xdr:rowOff>133858</xdr:rowOff>
    </xdr:to>
    <xdr:sp macro="" textlink="">
      <xdr:nvSpPr>
        <xdr:cNvPr id="65" name="フローチャート: 判断 64">
          <a:extLst>
            <a:ext uri="{FF2B5EF4-FFF2-40B4-BE49-F238E27FC236}">
              <a16:creationId xmlns:a16="http://schemas.microsoft.com/office/drawing/2014/main" id="{F3ECB7A9-472F-4586-8EA5-7B68187378E8}"/>
            </a:ext>
          </a:extLst>
        </xdr:cNvPr>
        <xdr:cNvSpPr/>
      </xdr:nvSpPr>
      <xdr:spPr>
        <a:xfrm>
          <a:off x="1079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336A857E-6A9E-44F4-AC4F-DF4552CF78C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BD39571-0D37-4F3D-BEA8-A63EF39B2EB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4F16B37-CC4E-4331-9B81-0F56F4301FF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B08EAEE-6FAD-45DB-8615-914FCF34574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C2DE067-D2A3-413C-A8EE-2EADA03AC8E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141986</xdr:rowOff>
    </xdr:from>
    <xdr:to>
      <xdr:col>24</xdr:col>
      <xdr:colOff>114300</xdr:colOff>
      <xdr:row>37</xdr:row>
      <xdr:rowOff>72136</xdr:rowOff>
    </xdr:to>
    <xdr:sp macro="" textlink="">
      <xdr:nvSpPr>
        <xdr:cNvPr id="71" name="楕円 70">
          <a:extLst>
            <a:ext uri="{FF2B5EF4-FFF2-40B4-BE49-F238E27FC236}">
              <a16:creationId xmlns:a16="http://schemas.microsoft.com/office/drawing/2014/main" id="{59C74FAD-CF27-4B45-9266-6D31BBD104EF}"/>
            </a:ext>
          </a:extLst>
        </xdr:cNvPr>
        <xdr:cNvSpPr/>
      </xdr:nvSpPr>
      <xdr:spPr>
        <a:xfrm>
          <a:off x="45847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164863</xdr:rowOff>
    </xdr:from>
    <xdr:ext cx="405111" cy="259045"/>
    <xdr:sp macro="" textlink="">
      <xdr:nvSpPr>
        <xdr:cNvPr id="72" name="【道路】&#10;有形固定資産減価償却率該当値テキスト">
          <a:extLst>
            <a:ext uri="{FF2B5EF4-FFF2-40B4-BE49-F238E27FC236}">
              <a16:creationId xmlns:a16="http://schemas.microsoft.com/office/drawing/2014/main" id="{7AD014C5-4A2B-45D7-897D-4D68F95785B0}"/>
            </a:ext>
          </a:extLst>
        </xdr:cNvPr>
        <xdr:cNvSpPr txBox="1"/>
      </xdr:nvSpPr>
      <xdr:spPr>
        <a:xfrm>
          <a:off x="4673600" y="616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103124</xdr:rowOff>
    </xdr:from>
    <xdr:to>
      <xdr:col>20</xdr:col>
      <xdr:colOff>38100</xdr:colOff>
      <xdr:row>37</xdr:row>
      <xdr:rowOff>33274</xdr:rowOff>
    </xdr:to>
    <xdr:sp macro="" textlink="">
      <xdr:nvSpPr>
        <xdr:cNvPr id="73" name="楕円 72">
          <a:extLst>
            <a:ext uri="{FF2B5EF4-FFF2-40B4-BE49-F238E27FC236}">
              <a16:creationId xmlns:a16="http://schemas.microsoft.com/office/drawing/2014/main" id="{396230F6-71E2-4C73-9007-FEECC5975937}"/>
            </a:ext>
          </a:extLst>
        </xdr:cNvPr>
        <xdr:cNvSpPr/>
      </xdr:nvSpPr>
      <xdr:spPr>
        <a:xfrm>
          <a:off x="3746500" y="627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153924</xdr:rowOff>
    </xdr:from>
    <xdr:to>
      <xdr:col>24</xdr:col>
      <xdr:colOff>63500</xdr:colOff>
      <xdr:row>37</xdr:row>
      <xdr:rowOff>21336</xdr:rowOff>
    </xdr:to>
    <xdr:cxnSp macro="">
      <xdr:nvCxnSpPr>
        <xdr:cNvPr id="74" name="直線コネクタ 73">
          <a:extLst>
            <a:ext uri="{FF2B5EF4-FFF2-40B4-BE49-F238E27FC236}">
              <a16:creationId xmlns:a16="http://schemas.microsoft.com/office/drawing/2014/main" id="{5057C789-49F0-492B-99CC-151F6EC9CE2A}"/>
            </a:ext>
          </a:extLst>
        </xdr:cNvPr>
        <xdr:cNvCxnSpPr/>
      </xdr:nvCxnSpPr>
      <xdr:spPr>
        <a:xfrm>
          <a:off x="3797300" y="6326124"/>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80264</xdr:rowOff>
    </xdr:from>
    <xdr:to>
      <xdr:col>15</xdr:col>
      <xdr:colOff>101600</xdr:colOff>
      <xdr:row>37</xdr:row>
      <xdr:rowOff>10414</xdr:rowOff>
    </xdr:to>
    <xdr:sp macro="" textlink="">
      <xdr:nvSpPr>
        <xdr:cNvPr id="75" name="楕円 74">
          <a:extLst>
            <a:ext uri="{FF2B5EF4-FFF2-40B4-BE49-F238E27FC236}">
              <a16:creationId xmlns:a16="http://schemas.microsoft.com/office/drawing/2014/main" id="{9B0458A5-E72F-4F68-8154-BB6EC979002D}"/>
            </a:ext>
          </a:extLst>
        </xdr:cNvPr>
        <xdr:cNvSpPr/>
      </xdr:nvSpPr>
      <xdr:spPr>
        <a:xfrm>
          <a:off x="2857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131064</xdr:rowOff>
    </xdr:from>
    <xdr:to>
      <xdr:col>19</xdr:col>
      <xdr:colOff>177800</xdr:colOff>
      <xdr:row>36</xdr:row>
      <xdr:rowOff>153924</xdr:rowOff>
    </xdr:to>
    <xdr:cxnSp macro="">
      <xdr:nvCxnSpPr>
        <xdr:cNvPr id="76" name="直線コネクタ 75">
          <a:extLst>
            <a:ext uri="{FF2B5EF4-FFF2-40B4-BE49-F238E27FC236}">
              <a16:creationId xmlns:a16="http://schemas.microsoft.com/office/drawing/2014/main" id="{E5056928-2CC4-4408-B73E-33AE6D458037}"/>
            </a:ext>
          </a:extLst>
        </xdr:cNvPr>
        <xdr:cNvCxnSpPr/>
      </xdr:nvCxnSpPr>
      <xdr:spPr>
        <a:xfrm>
          <a:off x="2908300" y="630326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36830</xdr:rowOff>
    </xdr:from>
    <xdr:to>
      <xdr:col>10</xdr:col>
      <xdr:colOff>165100</xdr:colOff>
      <xdr:row>36</xdr:row>
      <xdr:rowOff>138430</xdr:rowOff>
    </xdr:to>
    <xdr:sp macro="" textlink="">
      <xdr:nvSpPr>
        <xdr:cNvPr id="77" name="楕円 76">
          <a:extLst>
            <a:ext uri="{FF2B5EF4-FFF2-40B4-BE49-F238E27FC236}">
              <a16:creationId xmlns:a16="http://schemas.microsoft.com/office/drawing/2014/main" id="{BE2CEA38-A129-438C-A123-3F368F2F0330}"/>
            </a:ext>
          </a:extLst>
        </xdr:cNvPr>
        <xdr:cNvSpPr/>
      </xdr:nvSpPr>
      <xdr:spPr>
        <a:xfrm>
          <a:off x="1968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87630</xdr:rowOff>
    </xdr:from>
    <xdr:to>
      <xdr:col>15</xdr:col>
      <xdr:colOff>50800</xdr:colOff>
      <xdr:row>36</xdr:row>
      <xdr:rowOff>131064</xdr:rowOff>
    </xdr:to>
    <xdr:cxnSp macro="">
      <xdr:nvCxnSpPr>
        <xdr:cNvPr id="78" name="直線コネクタ 77">
          <a:extLst>
            <a:ext uri="{FF2B5EF4-FFF2-40B4-BE49-F238E27FC236}">
              <a16:creationId xmlns:a16="http://schemas.microsoft.com/office/drawing/2014/main" id="{C556F829-50CA-4A91-BD1C-E9B5CC2B6CCF}"/>
            </a:ext>
          </a:extLst>
        </xdr:cNvPr>
        <xdr:cNvCxnSpPr/>
      </xdr:nvCxnSpPr>
      <xdr:spPr>
        <a:xfrm>
          <a:off x="2019300" y="625983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169418</xdr:rowOff>
    </xdr:from>
    <xdr:to>
      <xdr:col>6</xdr:col>
      <xdr:colOff>38100</xdr:colOff>
      <xdr:row>36</xdr:row>
      <xdr:rowOff>99568</xdr:rowOff>
    </xdr:to>
    <xdr:sp macro="" textlink="">
      <xdr:nvSpPr>
        <xdr:cNvPr id="79" name="楕円 78">
          <a:extLst>
            <a:ext uri="{FF2B5EF4-FFF2-40B4-BE49-F238E27FC236}">
              <a16:creationId xmlns:a16="http://schemas.microsoft.com/office/drawing/2014/main" id="{AB4AF659-249D-4DE9-A5E3-625995647690}"/>
            </a:ext>
          </a:extLst>
        </xdr:cNvPr>
        <xdr:cNvSpPr/>
      </xdr:nvSpPr>
      <xdr:spPr>
        <a:xfrm>
          <a:off x="1079500" y="617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48768</xdr:rowOff>
    </xdr:from>
    <xdr:to>
      <xdr:col>10</xdr:col>
      <xdr:colOff>114300</xdr:colOff>
      <xdr:row>36</xdr:row>
      <xdr:rowOff>87630</xdr:rowOff>
    </xdr:to>
    <xdr:cxnSp macro="">
      <xdr:nvCxnSpPr>
        <xdr:cNvPr id="80" name="直線コネクタ 79">
          <a:extLst>
            <a:ext uri="{FF2B5EF4-FFF2-40B4-BE49-F238E27FC236}">
              <a16:creationId xmlns:a16="http://schemas.microsoft.com/office/drawing/2014/main" id="{3032424B-5E2E-41FF-8B3F-A6F3A1FA2CA8}"/>
            </a:ext>
          </a:extLst>
        </xdr:cNvPr>
        <xdr:cNvCxnSpPr/>
      </xdr:nvCxnSpPr>
      <xdr:spPr>
        <a:xfrm>
          <a:off x="1130300" y="622096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44975</xdr:rowOff>
    </xdr:from>
    <xdr:ext cx="405111" cy="259045"/>
    <xdr:sp macro="" textlink="">
      <xdr:nvSpPr>
        <xdr:cNvPr id="81" name="n_1aveValue【道路】&#10;有形固定資産減価償却率">
          <a:extLst>
            <a:ext uri="{FF2B5EF4-FFF2-40B4-BE49-F238E27FC236}">
              <a16:creationId xmlns:a16="http://schemas.microsoft.com/office/drawing/2014/main" id="{A5B600F2-A537-4C83-B90A-DC9C8BF72FDC}"/>
            </a:ext>
          </a:extLst>
        </xdr:cNvPr>
        <xdr:cNvSpPr txBox="1"/>
      </xdr:nvSpPr>
      <xdr:spPr>
        <a:xfrm>
          <a:off x="3582044" y="638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10685</xdr:rowOff>
    </xdr:from>
    <xdr:ext cx="405111" cy="259045"/>
    <xdr:sp macro="" textlink="">
      <xdr:nvSpPr>
        <xdr:cNvPr id="82" name="n_2aveValue【道路】&#10;有形固定資産減価償却率">
          <a:extLst>
            <a:ext uri="{FF2B5EF4-FFF2-40B4-BE49-F238E27FC236}">
              <a16:creationId xmlns:a16="http://schemas.microsoft.com/office/drawing/2014/main" id="{DB4E1BC7-5483-46A1-A473-91B00D52F302}"/>
            </a:ext>
          </a:extLst>
        </xdr:cNvPr>
        <xdr:cNvSpPr txBox="1"/>
      </xdr:nvSpPr>
      <xdr:spPr>
        <a:xfrm>
          <a:off x="27057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3" name="n_3aveValue【道路】&#10;有形固定資産減価償却率">
          <a:extLst>
            <a:ext uri="{FF2B5EF4-FFF2-40B4-BE49-F238E27FC236}">
              <a16:creationId xmlns:a16="http://schemas.microsoft.com/office/drawing/2014/main" id="{F8EDAE74-77FF-47F9-A2C6-CF3EE18B042A}"/>
            </a:ext>
          </a:extLst>
        </xdr:cNvPr>
        <xdr:cNvSpPr txBox="1"/>
      </xdr:nvSpPr>
      <xdr:spPr>
        <a:xfrm>
          <a:off x="1816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124985</xdr:rowOff>
    </xdr:from>
    <xdr:ext cx="405111" cy="259045"/>
    <xdr:sp macro="" textlink="">
      <xdr:nvSpPr>
        <xdr:cNvPr id="84" name="n_4aveValue【道路】&#10;有形固定資産減価償却率">
          <a:extLst>
            <a:ext uri="{FF2B5EF4-FFF2-40B4-BE49-F238E27FC236}">
              <a16:creationId xmlns:a16="http://schemas.microsoft.com/office/drawing/2014/main" id="{CDDF387F-0DB6-496E-96DB-3B08B1DB310B}"/>
            </a:ext>
          </a:extLst>
        </xdr:cNvPr>
        <xdr:cNvSpPr txBox="1"/>
      </xdr:nvSpPr>
      <xdr:spPr>
        <a:xfrm>
          <a:off x="927744" y="629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49801</xdr:rowOff>
    </xdr:from>
    <xdr:ext cx="405111" cy="259045"/>
    <xdr:sp macro="" textlink="">
      <xdr:nvSpPr>
        <xdr:cNvPr id="85" name="n_1mainValue【道路】&#10;有形固定資産減価償却率">
          <a:extLst>
            <a:ext uri="{FF2B5EF4-FFF2-40B4-BE49-F238E27FC236}">
              <a16:creationId xmlns:a16="http://schemas.microsoft.com/office/drawing/2014/main" id="{97562B08-EAAB-4761-BEA8-0EDD34A033A2}"/>
            </a:ext>
          </a:extLst>
        </xdr:cNvPr>
        <xdr:cNvSpPr txBox="1"/>
      </xdr:nvSpPr>
      <xdr:spPr>
        <a:xfrm>
          <a:off x="35820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26941</xdr:rowOff>
    </xdr:from>
    <xdr:ext cx="405111" cy="259045"/>
    <xdr:sp macro="" textlink="">
      <xdr:nvSpPr>
        <xdr:cNvPr id="86" name="n_2mainValue【道路】&#10;有形固定資産減価償却率">
          <a:extLst>
            <a:ext uri="{FF2B5EF4-FFF2-40B4-BE49-F238E27FC236}">
              <a16:creationId xmlns:a16="http://schemas.microsoft.com/office/drawing/2014/main" id="{6F36BE4C-11B2-4C0A-BCEE-788DEA832F4A}"/>
            </a:ext>
          </a:extLst>
        </xdr:cNvPr>
        <xdr:cNvSpPr txBox="1"/>
      </xdr:nvSpPr>
      <xdr:spPr>
        <a:xfrm>
          <a:off x="2705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154957</xdr:rowOff>
    </xdr:from>
    <xdr:ext cx="405111" cy="259045"/>
    <xdr:sp macro="" textlink="">
      <xdr:nvSpPr>
        <xdr:cNvPr id="87" name="n_3mainValue【道路】&#10;有形固定資産減価償却率">
          <a:extLst>
            <a:ext uri="{FF2B5EF4-FFF2-40B4-BE49-F238E27FC236}">
              <a16:creationId xmlns:a16="http://schemas.microsoft.com/office/drawing/2014/main" id="{D9B05A83-A338-4B99-BF86-7136BAF4F311}"/>
            </a:ext>
          </a:extLst>
        </xdr:cNvPr>
        <xdr:cNvSpPr txBox="1"/>
      </xdr:nvSpPr>
      <xdr:spPr>
        <a:xfrm>
          <a:off x="1816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116095</xdr:rowOff>
    </xdr:from>
    <xdr:ext cx="405111" cy="259045"/>
    <xdr:sp macro="" textlink="">
      <xdr:nvSpPr>
        <xdr:cNvPr id="88" name="n_4mainValue【道路】&#10;有形固定資産減価償却率">
          <a:extLst>
            <a:ext uri="{FF2B5EF4-FFF2-40B4-BE49-F238E27FC236}">
              <a16:creationId xmlns:a16="http://schemas.microsoft.com/office/drawing/2014/main" id="{50E51985-46A5-4396-9797-D7C7E0600F88}"/>
            </a:ext>
          </a:extLst>
        </xdr:cNvPr>
        <xdr:cNvSpPr txBox="1"/>
      </xdr:nvSpPr>
      <xdr:spPr>
        <a:xfrm>
          <a:off x="927744" y="5945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1802BAC8-FE65-4127-BF49-6AD3DF720F4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E11F7E27-6CDE-4621-94BC-C52D850050A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F2FD77DA-FAB0-406C-8424-67426C98619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7C7ACFB7-B168-4AE2-9EB6-835076038FA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1B18683B-20B1-4BF4-8E8D-959B947E1E0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EB1BA3BE-BD09-4928-9B11-D3674B1D097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76C0B89-33C5-4A7A-86A0-C8F873980D5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AFF5CA91-0339-4304-B9C4-0FC4BD8BEF5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B39DC80A-7A99-47EF-82F6-4F5CF9B4B30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B4A05F31-E69A-4F4F-B321-17BA2E7518B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A8B6A87E-4AB8-46AD-B1D8-13E7D1B9B06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87A082D9-D436-48A5-B273-1D786894B7A9}"/>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76EFEA7A-B312-46D3-842F-5FFE89F2E9E3}"/>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66AB84C9-E777-4CC2-9D27-01C6C91B8E42}"/>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FD775835-0F3A-4E90-90F2-2EEBF3746771}"/>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37658D0C-98F6-4C8A-82AF-E1C966FB74C4}"/>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23C0763E-38C6-4799-9958-AA7F1E8EA8A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678E65BC-B053-4B0E-BB71-530CB6533024}"/>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5110089E-90D1-4FE3-A206-9FB78684407B}"/>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8D3F38E6-FB73-42BA-A0A0-237222303BAD}"/>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7C8D984-FD64-42E3-BB1B-7F1EBBF96DB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D2CED15C-6D30-4604-BB6C-13878BC26CA7}"/>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AD9D1DD-A5DA-42B2-BBCC-93E39A4BCE9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85649</xdr:rowOff>
    </xdr:from>
    <xdr:to>
      <xdr:col>54</xdr:col>
      <xdr:colOff>189865</xdr:colOff>
      <xdr:row>41</xdr:row>
      <xdr:rowOff>74676</xdr:rowOff>
    </xdr:to>
    <xdr:cxnSp macro="">
      <xdr:nvCxnSpPr>
        <xdr:cNvPr id="112" name="直線コネクタ 111">
          <a:extLst>
            <a:ext uri="{FF2B5EF4-FFF2-40B4-BE49-F238E27FC236}">
              <a16:creationId xmlns:a16="http://schemas.microsoft.com/office/drawing/2014/main" id="{EBD52934-3F45-4C61-88E0-E216DDEDD5DD}"/>
            </a:ext>
          </a:extLst>
        </xdr:cNvPr>
        <xdr:cNvCxnSpPr/>
      </xdr:nvCxnSpPr>
      <xdr:spPr>
        <a:xfrm flipV="1">
          <a:off x="10476865" y="5914949"/>
          <a:ext cx="0" cy="118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78503</xdr:rowOff>
    </xdr:from>
    <xdr:ext cx="469744" cy="259045"/>
    <xdr:sp macro="" textlink="">
      <xdr:nvSpPr>
        <xdr:cNvPr id="113" name="【道路】&#10;一人当たり延長最小値テキスト">
          <a:extLst>
            <a:ext uri="{FF2B5EF4-FFF2-40B4-BE49-F238E27FC236}">
              <a16:creationId xmlns:a16="http://schemas.microsoft.com/office/drawing/2014/main" id="{A43AAA2F-D386-4659-866E-F83202707D19}"/>
            </a:ext>
          </a:extLst>
        </xdr:cNvPr>
        <xdr:cNvSpPr txBox="1"/>
      </xdr:nvSpPr>
      <xdr:spPr>
        <a:xfrm>
          <a:off x="10515600" y="71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74676</xdr:rowOff>
    </xdr:from>
    <xdr:to>
      <xdr:col>55</xdr:col>
      <xdr:colOff>88900</xdr:colOff>
      <xdr:row>41</xdr:row>
      <xdr:rowOff>74676</xdr:rowOff>
    </xdr:to>
    <xdr:cxnSp macro="">
      <xdr:nvCxnSpPr>
        <xdr:cNvPr id="114" name="直線コネクタ 113">
          <a:extLst>
            <a:ext uri="{FF2B5EF4-FFF2-40B4-BE49-F238E27FC236}">
              <a16:creationId xmlns:a16="http://schemas.microsoft.com/office/drawing/2014/main" id="{75A86CA7-0F0A-4932-8160-8CB7402D3715}"/>
            </a:ext>
          </a:extLst>
        </xdr:cNvPr>
        <xdr:cNvCxnSpPr/>
      </xdr:nvCxnSpPr>
      <xdr:spPr>
        <a:xfrm>
          <a:off x="10388600" y="7104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32326</xdr:rowOff>
    </xdr:from>
    <xdr:ext cx="534377" cy="259045"/>
    <xdr:sp macro="" textlink="">
      <xdr:nvSpPr>
        <xdr:cNvPr id="115" name="【道路】&#10;一人当たり延長最大値テキスト">
          <a:extLst>
            <a:ext uri="{FF2B5EF4-FFF2-40B4-BE49-F238E27FC236}">
              <a16:creationId xmlns:a16="http://schemas.microsoft.com/office/drawing/2014/main" id="{A4FC40DA-D1DF-4FF0-9386-724648B35CDA}"/>
            </a:ext>
          </a:extLst>
        </xdr:cNvPr>
        <xdr:cNvSpPr txBox="1"/>
      </xdr:nvSpPr>
      <xdr:spPr>
        <a:xfrm>
          <a:off x="10515600" y="56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85649</xdr:rowOff>
    </xdr:from>
    <xdr:to>
      <xdr:col>55</xdr:col>
      <xdr:colOff>88900</xdr:colOff>
      <xdr:row>34</xdr:row>
      <xdr:rowOff>85649</xdr:rowOff>
    </xdr:to>
    <xdr:cxnSp macro="">
      <xdr:nvCxnSpPr>
        <xdr:cNvPr id="116" name="直線コネクタ 115">
          <a:extLst>
            <a:ext uri="{FF2B5EF4-FFF2-40B4-BE49-F238E27FC236}">
              <a16:creationId xmlns:a16="http://schemas.microsoft.com/office/drawing/2014/main" id="{76531668-50E4-4B44-B684-A063FAEB2AD3}"/>
            </a:ext>
          </a:extLst>
        </xdr:cNvPr>
        <xdr:cNvCxnSpPr/>
      </xdr:nvCxnSpPr>
      <xdr:spPr>
        <a:xfrm>
          <a:off x="10388600" y="591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xdr:rowOff>
    </xdr:from>
    <xdr:ext cx="534377" cy="259045"/>
    <xdr:sp macro="" textlink="">
      <xdr:nvSpPr>
        <xdr:cNvPr id="117" name="【道路】&#10;一人当たり延長平均値テキスト">
          <a:extLst>
            <a:ext uri="{FF2B5EF4-FFF2-40B4-BE49-F238E27FC236}">
              <a16:creationId xmlns:a16="http://schemas.microsoft.com/office/drawing/2014/main" id="{214E9CE9-FB68-4000-9CB9-BA2B72DF9416}"/>
            </a:ext>
          </a:extLst>
        </xdr:cNvPr>
        <xdr:cNvSpPr txBox="1"/>
      </xdr:nvSpPr>
      <xdr:spPr>
        <a:xfrm>
          <a:off x="10515600" y="6527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160503</xdr:rowOff>
    </xdr:from>
    <xdr:to>
      <xdr:col>55</xdr:col>
      <xdr:colOff>50800</xdr:colOff>
      <xdr:row>39</xdr:row>
      <xdr:rowOff>90653</xdr:rowOff>
    </xdr:to>
    <xdr:sp macro="" textlink="">
      <xdr:nvSpPr>
        <xdr:cNvPr id="118" name="フローチャート: 判断 117">
          <a:extLst>
            <a:ext uri="{FF2B5EF4-FFF2-40B4-BE49-F238E27FC236}">
              <a16:creationId xmlns:a16="http://schemas.microsoft.com/office/drawing/2014/main" id="{12FF8250-5213-4C2C-9253-4EABDC1EB381}"/>
            </a:ext>
          </a:extLst>
        </xdr:cNvPr>
        <xdr:cNvSpPr/>
      </xdr:nvSpPr>
      <xdr:spPr>
        <a:xfrm>
          <a:off x="10426700" y="667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120764</xdr:rowOff>
    </xdr:from>
    <xdr:to>
      <xdr:col>50</xdr:col>
      <xdr:colOff>165100</xdr:colOff>
      <xdr:row>39</xdr:row>
      <xdr:rowOff>50914</xdr:rowOff>
    </xdr:to>
    <xdr:sp macro="" textlink="">
      <xdr:nvSpPr>
        <xdr:cNvPr id="119" name="フローチャート: 判断 118">
          <a:extLst>
            <a:ext uri="{FF2B5EF4-FFF2-40B4-BE49-F238E27FC236}">
              <a16:creationId xmlns:a16="http://schemas.microsoft.com/office/drawing/2014/main" id="{D769BF68-F8F6-4738-BB43-9A74D46BA7F1}"/>
            </a:ext>
          </a:extLst>
        </xdr:cNvPr>
        <xdr:cNvSpPr/>
      </xdr:nvSpPr>
      <xdr:spPr>
        <a:xfrm>
          <a:off x="9588500" y="663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117754</xdr:rowOff>
    </xdr:from>
    <xdr:to>
      <xdr:col>46</xdr:col>
      <xdr:colOff>38100</xdr:colOff>
      <xdr:row>39</xdr:row>
      <xdr:rowOff>47904</xdr:rowOff>
    </xdr:to>
    <xdr:sp macro="" textlink="">
      <xdr:nvSpPr>
        <xdr:cNvPr id="120" name="フローチャート: 判断 119">
          <a:extLst>
            <a:ext uri="{FF2B5EF4-FFF2-40B4-BE49-F238E27FC236}">
              <a16:creationId xmlns:a16="http://schemas.microsoft.com/office/drawing/2014/main" id="{08908DB2-AA40-4DDC-B0F1-9E80660A8DF6}"/>
            </a:ext>
          </a:extLst>
        </xdr:cNvPr>
        <xdr:cNvSpPr/>
      </xdr:nvSpPr>
      <xdr:spPr>
        <a:xfrm>
          <a:off x="8699500" y="663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1" name="フローチャート: 判断 120">
          <a:extLst>
            <a:ext uri="{FF2B5EF4-FFF2-40B4-BE49-F238E27FC236}">
              <a16:creationId xmlns:a16="http://schemas.microsoft.com/office/drawing/2014/main" id="{4D74F08A-A849-4EB8-B3C1-B03F4C502B4D}"/>
            </a:ext>
          </a:extLst>
        </xdr:cNvPr>
        <xdr:cNvSpPr/>
      </xdr:nvSpPr>
      <xdr:spPr>
        <a:xfrm>
          <a:off x="7810500" y="66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2" name="フローチャート: 判断 121">
          <a:extLst>
            <a:ext uri="{FF2B5EF4-FFF2-40B4-BE49-F238E27FC236}">
              <a16:creationId xmlns:a16="http://schemas.microsoft.com/office/drawing/2014/main" id="{F53A4B77-975E-4EC0-83DF-7CCAD3B67075}"/>
            </a:ext>
          </a:extLst>
        </xdr:cNvPr>
        <xdr:cNvSpPr/>
      </xdr:nvSpPr>
      <xdr:spPr>
        <a:xfrm>
          <a:off x="6921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00409CB-8BA0-4100-80E0-1B6D772E894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C405646-4E45-41AF-87DB-B6ECC808702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300D291-9E14-463A-9253-E9035B81466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55326C4-2F10-409D-94F2-2A7BA67E3B1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4E7894E-32E4-4FB9-8267-2134253474F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68263</xdr:rowOff>
    </xdr:from>
    <xdr:to>
      <xdr:col>55</xdr:col>
      <xdr:colOff>50800</xdr:colOff>
      <xdr:row>40</xdr:row>
      <xdr:rowOff>169863</xdr:rowOff>
    </xdr:to>
    <xdr:sp macro="" textlink="">
      <xdr:nvSpPr>
        <xdr:cNvPr id="128" name="楕円 127">
          <a:extLst>
            <a:ext uri="{FF2B5EF4-FFF2-40B4-BE49-F238E27FC236}">
              <a16:creationId xmlns:a16="http://schemas.microsoft.com/office/drawing/2014/main" id="{855891FA-E676-4FFB-A9FC-0B6987B41C3B}"/>
            </a:ext>
          </a:extLst>
        </xdr:cNvPr>
        <xdr:cNvSpPr/>
      </xdr:nvSpPr>
      <xdr:spPr>
        <a:xfrm>
          <a:off x="10426700" y="692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46690</xdr:rowOff>
    </xdr:from>
    <xdr:ext cx="469744" cy="259045"/>
    <xdr:sp macro="" textlink="">
      <xdr:nvSpPr>
        <xdr:cNvPr id="129" name="【道路】&#10;一人当たり延長該当値テキスト">
          <a:extLst>
            <a:ext uri="{FF2B5EF4-FFF2-40B4-BE49-F238E27FC236}">
              <a16:creationId xmlns:a16="http://schemas.microsoft.com/office/drawing/2014/main" id="{A3C5DFBE-CFAB-4AB5-B57B-11595465E82B}"/>
            </a:ext>
          </a:extLst>
        </xdr:cNvPr>
        <xdr:cNvSpPr txBox="1"/>
      </xdr:nvSpPr>
      <xdr:spPr>
        <a:xfrm>
          <a:off x="10515600" y="690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69786</xdr:rowOff>
    </xdr:from>
    <xdr:to>
      <xdr:col>50</xdr:col>
      <xdr:colOff>165100</xdr:colOff>
      <xdr:row>40</xdr:row>
      <xdr:rowOff>171386</xdr:rowOff>
    </xdr:to>
    <xdr:sp macro="" textlink="">
      <xdr:nvSpPr>
        <xdr:cNvPr id="130" name="楕円 129">
          <a:extLst>
            <a:ext uri="{FF2B5EF4-FFF2-40B4-BE49-F238E27FC236}">
              <a16:creationId xmlns:a16="http://schemas.microsoft.com/office/drawing/2014/main" id="{7CCF4639-F16C-4D0A-90B3-E501CA96C6F3}"/>
            </a:ext>
          </a:extLst>
        </xdr:cNvPr>
        <xdr:cNvSpPr/>
      </xdr:nvSpPr>
      <xdr:spPr>
        <a:xfrm>
          <a:off x="9588500" y="692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119063</xdr:rowOff>
    </xdr:from>
    <xdr:to>
      <xdr:col>55</xdr:col>
      <xdr:colOff>0</xdr:colOff>
      <xdr:row>40</xdr:row>
      <xdr:rowOff>120586</xdr:rowOff>
    </xdr:to>
    <xdr:cxnSp macro="">
      <xdr:nvCxnSpPr>
        <xdr:cNvPr id="131" name="直線コネクタ 130">
          <a:extLst>
            <a:ext uri="{FF2B5EF4-FFF2-40B4-BE49-F238E27FC236}">
              <a16:creationId xmlns:a16="http://schemas.microsoft.com/office/drawing/2014/main" id="{5B2BF7FE-B3E6-414D-B37E-F2F8D441F420}"/>
            </a:ext>
          </a:extLst>
        </xdr:cNvPr>
        <xdr:cNvCxnSpPr/>
      </xdr:nvCxnSpPr>
      <xdr:spPr>
        <a:xfrm flipV="1">
          <a:off x="9639300" y="6977063"/>
          <a:ext cx="8382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72072</xdr:rowOff>
    </xdr:from>
    <xdr:to>
      <xdr:col>46</xdr:col>
      <xdr:colOff>38100</xdr:colOff>
      <xdr:row>41</xdr:row>
      <xdr:rowOff>2222</xdr:rowOff>
    </xdr:to>
    <xdr:sp macro="" textlink="">
      <xdr:nvSpPr>
        <xdr:cNvPr id="132" name="楕円 131">
          <a:extLst>
            <a:ext uri="{FF2B5EF4-FFF2-40B4-BE49-F238E27FC236}">
              <a16:creationId xmlns:a16="http://schemas.microsoft.com/office/drawing/2014/main" id="{93B68882-022E-4EB5-8D01-BA73A973176D}"/>
            </a:ext>
          </a:extLst>
        </xdr:cNvPr>
        <xdr:cNvSpPr/>
      </xdr:nvSpPr>
      <xdr:spPr>
        <a:xfrm>
          <a:off x="8699500" y="693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120586</xdr:rowOff>
    </xdr:from>
    <xdr:to>
      <xdr:col>50</xdr:col>
      <xdr:colOff>114300</xdr:colOff>
      <xdr:row>40</xdr:row>
      <xdr:rowOff>122872</xdr:rowOff>
    </xdr:to>
    <xdr:cxnSp macro="">
      <xdr:nvCxnSpPr>
        <xdr:cNvPr id="133" name="直線コネクタ 132">
          <a:extLst>
            <a:ext uri="{FF2B5EF4-FFF2-40B4-BE49-F238E27FC236}">
              <a16:creationId xmlns:a16="http://schemas.microsoft.com/office/drawing/2014/main" id="{AE114497-C9F4-43BE-8624-42BC1C5154EF}"/>
            </a:ext>
          </a:extLst>
        </xdr:cNvPr>
        <xdr:cNvCxnSpPr/>
      </xdr:nvCxnSpPr>
      <xdr:spPr>
        <a:xfrm flipV="1">
          <a:off x="8750300" y="697858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73330</xdr:rowOff>
    </xdr:from>
    <xdr:to>
      <xdr:col>41</xdr:col>
      <xdr:colOff>101600</xdr:colOff>
      <xdr:row>41</xdr:row>
      <xdr:rowOff>3480</xdr:rowOff>
    </xdr:to>
    <xdr:sp macro="" textlink="">
      <xdr:nvSpPr>
        <xdr:cNvPr id="134" name="楕円 133">
          <a:extLst>
            <a:ext uri="{FF2B5EF4-FFF2-40B4-BE49-F238E27FC236}">
              <a16:creationId xmlns:a16="http://schemas.microsoft.com/office/drawing/2014/main" id="{BAF61DDE-5ED6-41C6-99DC-7C73D124B886}"/>
            </a:ext>
          </a:extLst>
        </xdr:cNvPr>
        <xdr:cNvSpPr/>
      </xdr:nvSpPr>
      <xdr:spPr>
        <a:xfrm>
          <a:off x="7810500" y="693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122872</xdr:rowOff>
    </xdr:from>
    <xdr:to>
      <xdr:col>45</xdr:col>
      <xdr:colOff>177800</xdr:colOff>
      <xdr:row>40</xdr:row>
      <xdr:rowOff>124130</xdr:rowOff>
    </xdr:to>
    <xdr:cxnSp macro="">
      <xdr:nvCxnSpPr>
        <xdr:cNvPr id="135" name="直線コネクタ 134">
          <a:extLst>
            <a:ext uri="{FF2B5EF4-FFF2-40B4-BE49-F238E27FC236}">
              <a16:creationId xmlns:a16="http://schemas.microsoft.com/office/drawing/2014/main" id="{E6B1370A-77FD-4EA0-B683-C2DF0288420D}"/>
            </a:ext>
          </a:extLst>
        </xdr:cNvPr>
        <xdr:cNvCxnSpPr/>
      </xdr:nvCxnSpPr>
      <xdr:spPr>
        <a:xfrm flipV="1">
          <a:off x="7861300" y="6980872"/>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73063</xdr:rowOff>
    </xdr:from>
    <xdr:to>
      <xdr:col>36</xdr:col>
      <xdr:colOff>165100</xdr:colOff>
      <xdr:row>41</xdr:row>
      <xdr:rowOff>3213</xdr:rowOff>
    </xdr:to>
    <xdr:sp macro="" textlink="">
      <xdr:nvSpPr>
        <xdr:cNvPr id="136" name="楕円 135">
          <a:extLst>
            <a:ext uri="{FF2B5EF4-FFF2-40B4-BE49-F238E27FC236}">
              <a16:creationId xmlns:a16="http://schemas.microsoft.com/office/drawing/2014/main" id="{E849D59A-635C-4627-9DFA-955AEABD5EF8}"/>
            </a:ext>
          </a:extLst>
        </xdr:cNvPr>
        <xdr:cNvSpPr/>
      </xdr:nvSpPr>
      <xdr:spPr>
        <a:xfrm>
          <a:off x="6921500" y="693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123863</xdr:rowOff>
    </xdr:from>
    <xdr:to>
      <xdr:col>41</xdr:col>
      <xdr:colOff>50800</xdr:colOff>
      <xdr:row>40</xdr:row>
      <xdr:rowOff>124130</xdr:rowOff>
    </xdr:to>
    <xdr:cxnSp macro="">
      <xdr:nvCxnSpPr>
        <xdr:cNvPr id="137" name="直線コネクタ 136">
          <a:extLst>
            <a:ext uri="{FF2B5EF4-FFF2-40B4-BE49-F238E27FC236}">
              <a16:creationId xmlns:a16="http://schemas.microsoft.com/office/drawing/2014/main" id="{7260451D-5737-41DB-A692-779752C14C26}"/>
            </a:ext>
          </a:extLst>
        </xdr:cNvPr>
        <xdr:cNvCxnSpPr/>
      </xdr:nvCxnSpPr>
      <xdr:spPr>
        <a:xfrm>
          <a:off x="6972300" y="6981863"/>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67441</xdr:rowOff>
    </xdr:from>
    <xdr:ext cx="534377" cy="259045"/>
    <xdr:sp macro="" textlink="">
      <xdr:nvSpPr>
        <xdr:cNvPr id="138" name="n_1aveValue【道路】&#10;一人当たり延長">
          <a:extLst>
            <a:ext uri="{FF2B5EF4-FFF2-40B4-BE49-F238E27FC236}">
              <a16:creationId xmlns:a16="http://schemas.microsoft.com/office/drawing/2014/main" id="{E3B82869-CB3D-4FC6-B6DE-2FD2395B40D4}"/>
            </a:ext>
          </a:extLst>
        </xdr:cNvPr>
        <xdr:cNvSpPr txBox="1"/>
      </xdr:nvSpPr>
      <xdr:spPr>
        <a:xfrm>
          <a:off x="9359411" y="641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64431</xdr:rowOff>
    </xdr:from>
    <xdr:ext cx="534377" cy="259045"/>
    <xdr:sp macro="" textlink="">
      <xdr:nvSpPr>
        <xdr:cNvPr id="139" name="n_2aveValue【道路】&#10;一人当たり延長">
          <a:extLst>
            <a:ext uri="{FF2B5EF4-FFF2-40B4-BE49-F238E27FC236}">
              <a16:creationId xmlns:a16="http://schemas.microsoft.com/office/drawing/2014/main" id="{4508FDFD-810C-4312-8423-878B91077C18}"/>
            </a:ext>
          </a:extLst>
        </xdr:cNvPr>
        <xdr:cNvSpPr txBox="1"/>
      </xdr:nvSpPr>
      <xdr:spPr>
        <a:xfrm>
          <a:off x="8483111" y="640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0" name="n_3aveValue【道路】&#10;一人当たり延長">
          <a:extLst>
            <a:ext uri="{FF2B5EF4-FFF2-40B4-BE49-F238E27FC236}">
              <a16:creationId xmlns:a16="http://schemas.microsoft.com/office/drawing/2014/main" id="{FC0CA649-3051-4131-B00E-392A55277B30}"/>
            </a:ext>
          </a:extLst>
        </xdr:cNvPr>
        <xdr:cNvSpPr txBox="1"/>
      </xdr:nvSpPr>
      <xdr:spPr>
        <a:xfrm>
          <a:off x="759411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1" name="n_4aveValue【道路】&#10;一人当たり延長">
          <a:extLst>
            <a:ext uri="{FF2B5EF4-FFF2-40B4-BE49-F238E27FC236}">
              <a16:creationId xmlns:a16="http://schemas.microsoft.com/office/drawing/2014/main" id="{2AEB21C4-0C39-41DA-AE6E-EABB6D3DAF39}"/>
            </a:ext>
          </a:extLst>
        </xdr:cNvPr>
        <xdr:cNvSpPr txBox="1"/>
      </xdr:nvSpPr>
      <xdr:spPr>
        <a:xfrm>
          <a:off x="6705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162513</xdr:rowOff>
    </xdr:from>
    <xdr:ext cx="469744" cy="259045"/>
    <xdr:sp macro="" textlink="">
      <xdr:nvSpPr>
        <xdr:cNvPr id="142" name="n_1mainValue【道路】&#10;一人当たり延長">
          <a:extLst>
            <a:ext uri="{FF2B5EF4-FFF2-40B4-BE49-F238E27FC236}">
              <a16:creationId xmlns:a16="http://schemas.microsoft.com/office/drawing/2014/main" id="{0C69806F-4548-4B9F-9379-796304AC2DBB}"/>
            </a:ext>
          </a:extLst>
        </xdr:cNvPr>
        <xdr:cNvSpPr txBox="1"/>
      </xdr:nvSpPr>
      <xdr:spPr>
        <a:xfrm>
          <a:off x="9391727" y="702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164799</xdr:rowOff>
    </xdr:from>
    <xdr:ext cx="469744" cy="259045"/>
    <xdr:sp macro="" textlink="">
      <xdr:nvSpPr>
        <xdr:cNvPr id="143" name="n_2mainValue【道路】&#10;一人当たり延長">
          <a:extLst>
            <a:ext uri="{FF2B5EF4-FFF2-40B4-BE49-F238E27FC236}">
              <a16:creationId xmlns:a16="http://schemas.microsoft.com/office/drawing/2014/main" id="{28402DE7-4537-4555-BE5C-62410E782A2A}"/>
            </a:ext>
          </a:extLst>
        </xdr:cNvPr>
        <xdr:cNvSpPr txBox="1"/>
      </xdr:nvSpPr>
      <xdr:spPr>
        <a:xfrm>
          <a:off x="8515427" y="702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166057</xdr:rowOff>
    </xdr:from>
    <xdr:ext cx="469744" cy="259045"/>
    <xdr:sp macro="" textlink="">
      <xdr:nvSpPr>
        <xdr:cNvPr id="144" name="n_3mainValue【道路】&#10;一人当たり延長">
          <a:extLst>
            <a:ext uri="{FF2B5EF4-FFF2-40B4-BE49-F238E27FC236}">
              <a16:creationId xmlns:a16="http://schemas.microsoft.com/office/drawing/2014/main" id="{D11ADC4D-78A0-49EE-B745-945EE142D267}"/>
            </a:ext>
          </a:extLst>
        </xdr:cNvPr>
        <xdr:cNvSpPr txBox="1"/>
      </xdr:nvSpPr>
      <xdr:spPr>
        <a:xfrm>
          <a:off x="7626427" y="702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165790</xdr:rowOff>
    </xdr:from>
    <xdr:ext cx="469744" cy="259045"/>
    <xdr:sp macro="" textlink="">
      <xdr:nvSpPr>
        <xdr:cNvPr id="145" name="n_4mainValue【道路】&#10;一人当たり延長">
          <a:extLst>
            <a:ext uri="{FF2B5EF4-FFF2-40B4-BE49-F238E27FC236}">
              <a16:creationId xmlns:a16="http://schemas.microsoft.com/office/drawing/2014/main" id="{B2A74714-8B02-48B1-AC6B-E74348FC7D7A}"/>
            </a:ext>
          </a:extLst>
        </xdr:cNvPr>
        <xdr:cNvSpPr txBox="1"/>
      </xdr:nvSpPr>
      <xdr:spPr>
        <a:xfrm>
          <a:off x="6737427" y="702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DE263E13-B0BC-4623-BDA8-522C41B2553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A35B8BC6-FA1E-4973-BB1C-3942DCDEF26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886574CC-13E8-48C8-B80B-963F59531BA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29B997C3-D441-44AB-93F0-41D3E61C914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EFBA93F-1D6C-4FCD-80C5-8CACCCFCCDD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1A783BAD-92CA-4A51-B161-5A783C8E045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2E0ADD6-B8EA-45F1-9B3F-E8584567564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42A6A1A-1B05-484E-A7FB-E32843426FD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ACF5D69F-2B41-4A82-991C-372970A015F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268ED6A3-49CE-4A1D-BBF5-B695F8A4645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E000D01-3237-47A7-AB9A-D80A6D4107D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853C1F1A-7175-4630-BF03-465FBAB26EB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29718414-3A60-49AD-B473-FA4268D07123}"/>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368FE063-C76B-4F43-BD92-7388CA126B2F}"/>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DC632786-42E4-4650-97E4-9FBA0409C78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6F20E7EC-401A-4C5A-9780-A66C392F24B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2779B727-4FEC-45E9-B705-0C9C429E478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B6D2A9FD-4822-40E1-9088-F29517635F9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E0F302C3-0270-42D7-8108-0E9B23DC86D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35F20E56-3449-49AF-8BDB-F8490E89668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A0C20B73-A039-4CB3-9BA9-30766C11F33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5489B623-503B-49BC-975F-DD9FE8EA577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36D42997-CC62-4899-B0F3-C9EEAA2B62C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A5C9DA23-0EF0-40C9-8A76-761080ED4E5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4613AB6C-0DCB-41A3-B78F-C7D0E5667E3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81643</xdr:rowOff>
    </xdr:from>
    <xdr:to>
      <xdr:col>24</xdr:col>
      <xdr:colOff>62865</xdr:colOff>
      <xdr:row>63</xdr:row>
      <xdr:rowOff>128996</xdr:rowOff>
    </xdr:to>
    <xdr:cxnSp macro="">
      <xdr:nvCxnSpPr>
        <xdr:cNvPr id="171" name="直線コネクタ 170">
          <a:extLst>
            <a:ext uri="{FF2B5EF4-FFF2-40B4-BE49-F238E27FC236}">
              <a16:creationId xmlns:a16="http://schemas.microsoft.com/office/drawing/2014/main" id="{EAF8D9B4-5A2D-4C4F-BE4F-C0833C9BEBCC}"/>
            </a:ext>
          </a:extLst>
        </xdr:cNvPr>
        <xdr:cNvCxnSpPr/>
      </xdr:nvCxnSpPr>
      <xdr:spPr>
        <a:xfrm flipV="1">
          <a:off x="4634865" y="9511393"/>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132823</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C248F6D8-7A96-4275-98BE-BB08F026697B}"/>
            </a:ext>
          </a:extLst>
        </xdr:cNvPr>
        <xdr:cNvSpPr txBox="1"/>
      </xdr:nvSpPr>
      <xdr:spPr>
        <a:xfrm>
          <a:off x="4673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128996</xdr:rowOff>
    </xdr:from>
    <xdr:to>
      <xdr:col>24</xdr:col>
      <xdr:colOff>152400</xdr:colOff>
      <xdr:row>63</xdr:row>
      <xdr:rowOff>128996</xdr:rowOff>
    </xdr:to>
    <xdr:cxnSp macro="">
      <xdr:nvCxnSpPr>
        <xdr:cNvPr id="173" name="直線コネクタ 172">
          <a:extLst>
            <a:ext uri="{FF2B5EF4-FFF2-40B4-BE49-F238E27FC236}">
              <a16:creationId xmlns:a16="http://schemas.microsoft.com/office/drawing/2014/main" id="{E80499B0-ED0C-408F-827B-399B080CCAF0}"/>
            </a:ext>
          </a:extLst>
        </xdr:cNvPr>
        <xdr:cNvCxnSpPr/>
      </xdr:nvCxnSpPr>
      <xdr:spPr>
        <a:xfrm>
          <a:off x="4546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28320</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B9473898-C8A5-4722-A158-4B1B9ADCCF0B}"/>
            </a:ext>
          </a:extLst>
        </xdr:cNvPr>
        <xdr:cNvSpPr txBox="1"/>
      </xdr:nvSpPr>
      <xdr:spPr>
        <a:xfrm>
          <a:off x="4673600" y="928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81643</xdr:rowOff>
    </xdr:from>
    <xdr:to>
      <xdr:col>24</xdr:col>
      <xdr:colOff>152400</xdr:colOff>
      <xdr:row>55</xdr:row>
      <xdr:rowOff>81643</xdr:rowOff>
    </xdr:to>
    <xdr:cxnSp macro="">
      <xdr:nvCxnSpPr>
        <xdr:cNvPr id="175" name="直線コネクタ 174">
          <a:extLst>
            <a:ext uri="{FF2B5EF4-FFF2-40B4-BE49-F238E27FC236}">
              <a16:creationId xmlns:a16="http://schemas.microsoft.com/office/drawing/2014/main" id="{6C01A59D-E658-4BF7-9141-77077D49DFE9}"/>
            </a:ext>
          </a:extLst>
        </xdr:cNvPr>
        <xdr:cNvCxnSpPr/>
      </xdr:nvCxnSpPr>
      <xdr:spPr>
        <a:xfrm>
          <a:off x="4546600" y="951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133367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46FBD140-5648-485B-A4D0-29D8E23677FD}"/>
            </a:ext>
          </a:extLst>
        </xdr:cNvPr>
        <xdr:cNvSpPr txBox="1"/>
      </xdr:nvSpPr>
      <xdr:spPr>
        <a:xfrm>
          <a:off x="4673600" y="1042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77" name="フローチャート: 判断 176">
          <a:extLst>
            <a:ext uri="{FF2B5EF4-FFF2-40B4-BE49-F238E27FC236}">
              <a16:creationId xmlns:a16="http://schemas.microsoft.com/office/drawing/2014/main" id="{8E20947E-D629-4AD8-B71C-4A869AF02F54}"/>
            </a:ext>
          </a:extLst>
        </xdr:cNvPr>
        <xdr:cNvSpPr/>
      </xdr:nvSpPr>
      <xdr:spPr>
        <a:xfrm>
          <a:off x="4584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a:extLst>
            <a:ext uri="{FF2B5EF4-FFF2-40B4-BE49-F238E27FC236}">
              <a16:creationId xmlns:a16="http://schemas.microsoft.com/office/drawing/2014/main" id="{A64294D4-5BDD-4189-B5E1-0015C9A6CE7C}"/>
            </a:ext>
          </a:extLst>
        </xdr:cNvPr>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9" name="フローチャート: 判断 178">
          <a:extLst>
            <a:ext uri="{FF2B5EF4-FFF2-40B4-BE49-F238E27FC236}">
              <a16:creationId xmlns:a16="http://schemas.microsoft.com/office/drawing/2014/main" id="{25DD0A15-BE7B-4B89-A420-911CC2131E7F}"/>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39ED4C97-D410-46B4-8BF6-67575215ADB0}"/>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1" name="フローチャート: 判断 180">
          <a:extLst>
            <a:ext uri="{FF2B5EF4-FFF2-40B4-BE49-F238E27FC236}">
              <a16:creationId xmlns:a16="http://schemas.microsoft.com/office/drawing/2014/main" id="{63FEF562-8AB4-4955-8B0B-A9841E3886B2}"/>
            </a:ext>
          </a:extLst>
        </xdr:cNvPr>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693BCE2-5049-44BF-99A0-086C4A56032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02BD6E9-75CA-4D72-B69A-FDC13B91A3E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30C7C39-202E-4316-AB66-26B9E662CC7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95EB5F6-05EC-4B26-A5FC-2DAC388F5A4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AA5F777-35C0-4F96-AC33-1BFDD235BF2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21046</xdr:rowOff>
    </xdr:from>
    <xdr:to>
      <xdr:col>24</xdr:col>
      <xdr:colOff>114300</xdr:colOff>
      <xdr:row>60</xdr:row>
      <xdr:rowOff>122646</xdr:rowOff>
    </xdr:to>
    <xdr:sp macro="" textlink="">
      <xdr:nvSpPr>
        <xdr:cNvPr id="187" name="楕円 186">
          <a:extLst>
            <a:ext uri="{FF2B5EF4-FFF2-40B4-BE49-F238E27FC236}">
              <a16:creationId xmlns:a16="http://schemas.microsoft.com/office/drawing/2014/main" id="{88374AAA-2AFB-4B85-9D4C-A5CCAC4C8F4F}"/>
            </a:ext>
          </a:extLst>
        </xdr:cNvPr>
        <xdr:cNvSpPr/>
      </xdr:nvSpPr>
      <xdr:spPr>
        <a:xfrm>
          <a:off x="45847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43923</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F6774134-81BA-4C5B-9360-FB253886FBC0}"/>
            </a:ext>
          </a:extLst>
        </xdr:cNvPr>
        <xdr:cNvSpPr txBox="1"/>
      </xdr:nvSpPr>
      <xdr:spPr>
        <a:xfrm>
          <a:off x="4673600" y="10159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164737</xdr:rowOff>
    </xdr:from>
    <xdr:to>
      <xdr:col>20</xdr:col>
      <xdr:colOff>38100</xdr:colOff>
      <xdr:row>60</xdr:row>
      <xdr:rowOff>94887</xdr:rowOff>
    </xdr:to>
    <xdr:sp macro="" textlink="">
      <xdr:nvSpPr>
        <xdr:cNvPr id="189" name="楕円 188">
          <a:extLst>
            <a:ext uri="{FF2B5EF4-FFF2-40B4-BE49-F238E27FC236}">
              <a16:creationId xmlns:a16="http://schemas.microsoft.com/office/drawing/2014/main" id="{A1F08BA6-43D9-43D2-8A4C-0B4C3A6FFDD8}"/>
            </a:ext>
          </a:extLst>
        </xdr:cNvPr>
        <xdr:cNvSpPr/>
      </xdr:nvSpPr>
      <xdr:spPr>
        <a:xfrm>
          <a:off x="37465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44087</xdr:rowOff>
    </xdr:from>
    <xdr:to>
      <xdr:col>24</xdr:col>
      <xdr:colOff>63500</xdr:colOff>
      <xdr:row>60</xdr:row>
      <xdr:rowOff>71846</xdr:rowOff>
    </xdr:to>
    <xdr:cxnSp macro="">
      <xdr:nvCxnSpPr>
        <xdr:cNvPr id="190" name="直線コネクタ 189">
          <a:extLst>
            <a:ext uri="{FF2B5EF4-FFF2-40B4-BE49-F238E27FC236}">
              <a16:creationId xmlns:a16="http://schemas.microsoft.com/office/drawing/2014/main" id="{58DEAC82-05F9-497C-9201-8F6C58EDBB78}"/>
            </a:ext>
          </a:extLst>
        </xdr:cNvPr>
        <xdr:cNvCxnSpPr/>
      </xdr:nvCxnSpPr>
      <xdr:spPr>
        <a:xfrm>
          <a:off x="3797300" y="1033108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138612</xdr:rowOff>
    </xdr:from>
    <xdr:to>
      <xdr:col>15</xdr:col>
      <xdr:colOff>101600</xdr:colOff>
      <xdr:row>60</xdr:row>
      <xdr:rowOff>68762</xdr:rowOff>
    </xdr:to>
    <xdr:sp macro="" textlink="">
      <xdr:nvSpPr>
        <xdr:cNvPr id="191" name="楕円 190">
          <a:extLst>
            <a:ext uri="{FF2B5EF4-FFF2-40B4-BE49-F238E27FC236}">
              <a16:creationId xmlns:a16="http://schemas.microsoft.com/office/drawing/2014/main" id="{D679E7EA-26C5-4AA3-990E-E27ECA520C28}"/>
            </a:ext>
          </a:extLst>
        </xdr:cNvPr>
        <xdr:cNvSpPr/>
      </xdr:nvSpPr>
      <xdr:spPr>
        <a:xfrm>
          <a:off x="2857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17962</xdr:rowOff>
    </xdr:from>
    <xdr:to>
      <xdr:col>19</xdr:col>
      <xdr:colOff>177800</xdr:colOff>
      <xdr:row>60</xdr:row>
      <xdr:rowOff>44087</xdr:rowOff>
    </xdr:to>
    <xdr:cxnSp macro="">
      <xdr:nvCxnSpPr>
        <xdr:cNvPr id="192" name="直線コネクタ 191">
          <a:extLst>
            <a:ext uri="{FF2B5EF4-FFF2-40B4-BE49-F238E27FC236}">
              <a16:creationId xmlns:a16="http://schemas.microsoft.com/office/drawing/2014/main" id="{6BB35146-96E2-42FA-A373-25F48E407C58}"/>
            </a:ext>
          </a:extLst>
        </xdr:cNvPr>
        <xdr:cNvCxnSpPr/>
      </xdr:nvCxnSpPr>
      <xdr:spPr>
        <a:xfrm>
          <a:off x="2908300" y="1030496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112485</xdr:rowOff>
    </xdr:from>
    <xdr:to>
      <xdr:col>10</xdr:col>
      <xdr:colOff>165100</xdr:colOff>
      <xdr:row>60</xdr:row>
      <xdr:rowOff>42635</xdr:rowOff>
    </xdr:to>
    <xdr:sp macro="" textlink="">
      <xdr:nvSpPr>
        <xdr:cNvPr id="193" name="楕円 192">
          <a:extLst>
            <a:ext uri="{FF2B5EF4-FFF2-40B4-BE49-F238E27FC236}">
              <a16:creationId xmlns:a16="http://schemas.microsoft.com/office/drawing/2014/main" id="{530C0D04-8157-494A-B456-A387757FFC07}"/>
            </a:ext>
          </a:extLst>
        </xdr:cNvPr>
        <xdr:cNvSpPr/>
      </xdr:nvSpPr>
      <xdr:spPr>
        <a:xfrm>
          <a:off x="1968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163285</xdr:rowOff>
    </xdr:from>
    <xdr:to>
      <xdr:col>15</xdr:col>
      <xdr:colOff>50800</xdr:colOff>
      <xdr:row>60</xdr:row>
      <xdr:rowOff>17962</xdr:rowOff>
    </xdr:to>
    <xdr:cxnSp macro="">
      <xdr:nvCxnSpPr>
        <xdr:cNvPr id="194" name="直線コネクタ 193">
          <a:extLst>
            <a:ext uri="{FF2B5EF4-FFF2-40B4-BE49-F238E27FC236}">
              <a16:creationId xmlns:a16="http://schemas.microsoft.com/office/drawing/2014/main" id="{7E7B09B6-1DFC-48C3-B86D-C7253A11C804}"/>
            </a:ext>
          </a:extLst>
        </xdr:cNvPr>
        <xdr:cNvCxnSpPr/>
      </xdr:nvCxnSpPr>
      <xdr:spPr>
        <a:xfrm>
          <a:off x="2019300" y="1027883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87993</xdr:rowOff>
    </xdr:from>
    <xdr:to>
      <xdr:col>6</xdr:col>
      <xdr:colOff>38100</xdr:colOff>
      <xdr:row>60</xdr:row>
      <xdr:rowOff>18143</xdr:rowOff>
    </xdr:to>
    <xdr:sp macro="" textlink="">
      <xdr:nvSpPr>
        <xdr:cNvPr id="195" name="楕円 194">
          <a:extLst>
            <a:ext uri="{FF2B5EF4-FFF2-40B4-BE49-F238E27FC236}">
              <a16:creationId xmlns:a16="http://schemas.microsoft.com/office/drawing/2014/main" id="{6AC81DCA-56ED-435D-BA50-0FF64E058018}"/>
            </a:ext>
          </a:extLst>
        </xdr:cNvPr>
        <xdr:cNvSpPr/>
      </xdr:nvSpPr>
      <xdr:spPr>
        <a:xfrm>
          <a:off x="1079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138793</xdr:rowOff>
    </xdr:from>
    <xdr:to>
      <xdr:col>10</xdr:col>
      <xdr:colOff>114300</xdr:colOff>
      <xdr:row>59</xdr:row>
      <xdr:rowOff>163285</xdr:rowOff>
    </xdr:to>
    <xdr:cxnSp macro="">
      <xdr:nvCxnSpPr>
        <xdr:cNvPr id="196" name="直線コネクタ 195">
          <a:extLst>
            <a:ext uri="{FF2B5EF4-FFF2-40B4-BE49-F238E27FC236}">
              <a16:creationId xmlns:a16="http://schemas.microsoft.com/office/drawing/2014/main" id="{44F6C670-D633-44F1-B0C2-93F18E832BDE}"/>
            </a:ext>
          </a:extLst>
        </xdr:cNvPr>
        <xdr:cNvCxnSpPr/>
      </xdr:nvCxnSpPr>
      <xdr:spPr>
        <a:xfrm>
          <a:off x="1130300" y="10254343"/>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92FEBCD5-6447-41E2-9E80-A3B1B9AB3204}"/>
            </a:ext>
          </a:extLst>
        </xdr:cNvPr>
        <xdr:cNvSpPr txBox="1"/>
      </xdr:nvSpPr>
      <xdr:spPr>
        <a:xfrm>
          <a:off x="35820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1B071D20-B8FC-408A-8374-971FCEFC973E}"/>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91E09BCC-3B66-4AD7-9BF2-4B526444EA1A}"/>
            </a:ext>
          </a:extLst>
        </xdr:cNvPr>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7352073C-707F-4343-BD9E-FCC411BAE3F6}"/>
            </a:ext>
          </a:extLst>
        </xdr:cNvPr>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111414</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669664DE-BF87-4DB5-B44B-EF29D8DDE13B}"/>
            </a:ext>
          </a:extLst>
        </xdr:cNvPr>
        <xdr:cNvSpPr txBox="1"/>
      </xdr:nvSpPr>
      <xdr:spPr>
        <a:xfrm>
          <a:off x="3582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85289</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341C997B-AA5D-4592-A854-DE4BB30ED78D}"/>
            </a:ext>
          </a:extLst>
        </xdr:cNvPr>
        <xdr:cNvSpPr txBox="1"/>
      </xdr:nvSpPr>
      <xdr:spPr>
        <a:xfrm>
          <a:off x="2705744" y="1002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59162</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B1F187F8-EBC5-425A-8649-92DA2A158CF8}"/>
            </a:ext>
          </a:extLst>
        </xdr:cNvPr>
        <xdr:cNvSpPr txBox="1"/>
      </xdr:nvSpPr>
      <xdr:spPr>
        <a:xfrm>
          <a:off x="1816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34670</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7EEA2388-18ED-44C3-A6E2-B9B47F8C72CF}"/>
            </a:ext>
          </a:extLst>
        </xdr:cNvPr>
        <xdr:cNvSpPr txBox="1"/>
      </xdr:nvSpPr>
      <xdr:spPr>
        <a:xfrm>
          <a:off x="927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EA885633-B76D-4384-8C04-2291F09A450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D67F8EB7-4069-4FBA-AD3E-BA082E310D1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266EE06-6A4C-452A-B3B4-E79326F3D2E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C2C6B219-E29D-43F8-B9AB-1AB35F97306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626C7DF0-1151-4965-9014-26A6039F497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247B20CD-DDF2-4787-88C1-FD4549276C6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744DAF7B-F703-4451-83D0-06022C46502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6908302E-FFB3-4DF8-A77E-2245D515760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C1B4F41A-3182-4138-97FB-8AD3A12682E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312CB133-554C-4D5E-BD96-68800B0E282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4E39543E-FF64-4239-9C86-BB441BCC1ACA}"/>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75B0989C-7534-47A4-8293-D54BF2C4FCB6}"/>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6411EAF7-DD39-4774-AC49-44D77BB1475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0D6A5BB6-66B1-449D-80FA-B3A0C2A72255}"/>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19F8A60-0153-4AD9-A9B6-DB78989B0FF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1FA98094-AFFB-4242-B195-F4BCCC0826B1}"/>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193EF339-2985-4BE4-AC1B-D1F90269FFB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DD5C5A64-03C5-459B-AC37-DE6C6F162A53}"/>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6DC36287-6B76-499E-B3C4-01B03ADFE32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10A8F750-4BF9-43FA-ADBC-73A679736D7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F869358C-611E-4941-A593-8783D7931E1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17E3350B-5D10-4A11-B9E3-33D9A9D45402}"/>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280E42C9-E4B2-4A7F-9074-6712D4C8E51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155768</xdr:rowOff>
    </xdr:from>
    <xdr:to>
      <xdr:col>54</xdr:col>
      <xdr:colOff>189865</xdr:colOff>
      <xdr:row>64</xdr:row>
      <xdr:rowOff>58416</xdr:rowOff>
    </xdr:to>
    <xdr:cxnSp macro="">
      <xdr:nvCxnSpPr>
        <xdr:cNvPr id="228" name="直線コネクタ 227">
          <a:extLst>
            <a:ext uri="{FF2B5EF4-FFF2-40B4-BE49-F238E27FC236}">
              <a16:creationId xmlns:a16="http://schemas.microsoft.com/office/drawing/2014/main" id="{F484491F-C59D-47EE-9E40-D3B09657ED84}"/>
            </a:ext>
          </a:extLst>
        </xdr:cNvPr>
        <xdr:cNvCxnSpPr/>
      </xdr:nvCxnSpPr>
      <xdr:spPr>
        <a:xfrm flipV="1">
          <a:off x="10476865" y="9585518"/>
          <a:ext cx="0" cy="144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62243</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6F8CA6BA-92F7-4C73-BEDE-1CB7E3452AEE}"/>
            </a:ext>
          </a:extLst>
        </xdr:cNvPr>
        <xdr:cNvSpPr txBox="1"/>
      </xdr:nvSpPr>
      <xdr:spPr>
        <a:xfrm>
          <a:off x="10515600" y="110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58416</xdr:rowOff>
    </xdr:from>
    <xdr:to>
      <xdr:col>55</xdr:col>
      <xdr:colOff>88900</xdr:colOff>
      <xdr:row>64</xdr:row>
      <xdr:rowOff>58416</xdr:rowOff>
    </xdr:to>
    <xdr:cxnSp macro="">
      <xdr:nvCxnSpPr>
        <xdr:cNvPr id="230" name="直線コネクタ 229">
          <a:extLst>
            <a:ext uri="{FF2B5EF4-FFF2-40B4-BE49-F238E27FC236}">
              <a16:creationId xmlns:a16="http://schemas.microsoft.com/office/drawing/2014/main" id="{9A4BB987-A113-4E3C-BEB8-8D32E048EDA8}"/>
            </a:ext>
          </a:extLst>
        </xdr:cNvPr>
        <xdr:cNvCxnSpPr/>
      </xdr:nvCxnSpPr>
      <xdr:spPr>
        <a:xfrm>
          <a:off x="10388600" y="1103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102445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B14E279B-77CB-41C9-A55C-B86EE15CEBB3}"/>
            </a:ext>
          </a:extLst>
        </xdr:cNvPr>
        <xdr:cNvSpPr txBox="1"/>
      </xdr:nvSpPr>
      <xdr:spPr>
        <a:xfrm>
          <a:off x="10515600" y="93607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155768</xdr:rowOff>
    </xdr:from>
    <xdr:to>
      <xdr:col>55</xdr:col>
      <xdr:colOff>88900</xdr:colOff>
      <xdr:row>55</xdr:row>
      <xdr:rowOff>155768</xdr:rowOff>
    </xdr:to>
    <xdr:cxnSp macro="">
      <xdr:nvCxnSpPr>
        <xdr:cNvPr id="232" name="直線コネクタ 231">
          <a:extLst>
            <a:ext uri="{FF2B5EF4-FFF2-40B4-BE49-F238E27FC236}">
              <a16:creationId xmlns:a16="http://schemas.microsoft.com/office/drawing/2014/main" id="{AFD8E63B-6472-485E-8678-6783FF2CE090}"/>
            </a:ext>
          </a:extLst>
        </xdr:cNvPr>
        <xdr:cNvCxnSpPr/>
      </xdr:nvCxnSpPr>
      <xdr:spPr>
        <a:xfrm>
          <a:off x="10388600" y="958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122569</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CEDAF02B-49BE-4B74-88ED-26378BA77D1A}"/>
            </a:ext>
          </a:extLst>
        </xdr:cNvPr>
        <xdr:cNvSpPr txBox="1"/>
      </xdr:nvSpPr>
      <xdr:spPr>
        <a:xfrm>
          <a:off x="10515600" y="1058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99692</xdr:rowOff>
    </xdr:from>
    <xdr:to>
      <xdr:col>55</xdr:col>
      <xdr:colOff>50800</xdr:colOff>
      <xdr:row>63</xdr:row>
      <xdr:rowOff>29842</xdr:rowOff>
    </xdr:to>
    <xdr:sp macro="" textlink="">
      <xdr:nvSpPr>
        <xdr:cNvPr id="234" name="フローチャート: 判断 233">
          <a:extLst>
            <a:ext uri="{FF2B5EF4-FFF2-40B4-BE49-F238E27FC236}">
              <a16:creationId xmlns:a16="http://schemas.microsoft.com/office/drawing/2014/main" id="{22E4C0A1-3196-4C3F-9895-7DFAB377F364}"/>
            </a:ext>
          </a:extLst>
        </xdr:cNvPr>
        <xdr:cNvSpPr/>
      </xdr:nvSpPr>
      <xdr:spPr>
        <a:xfrm>
          <a:off x="10426700" y="107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98943</xdr:rowOff>
    </xdr:from>
    <xdr:to>
      <xdr:col>50</xdr:col>
      <xdr:colOff>165100</xdr:colOff>
      <xdr:row>63</xdr:row>
      <xdr:rowOff>29093</xdr:rowOff>
    </xdr:to>
    <xdr:sp macro="" textlink="">
      <xdr:nvSpPr>
        <xdr:cNvPr id="235" name="フローチャート: 判断 234">
          <a:extLst>
            <a:ext uri="{FF2B5EF4-FFF2-40B4-BE49-F238E27FC236}">
              <a16:creationId xmlns:a16="http://schemas.microsoft.com/office/drawing/2014/main" id="{887F502A-76D5-403B-B39D-77785BA011C5}"/>
            </a:ext>
          </a:extLst>
        </xdr:cNvPr>
        <xdr:cNvSpPr/>
      </xdr:nvSpPr>
      <xdr:spPr>
        <a:xfrm>
          <a:off x="9588500" y="1072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96082</xdr:rowOff>
    </xdr:from>
    <xdr:to>
      <xdr:col>46</xdr:col>
      <xdr:colOff>38100</xdr:colOff>
      <xdr:row>63</xdr:row>
      <xdr:rowOff>26232</xdr:rowOff>
    </xdr:to>
    <xdr:sp macro="" textlink="">
      <xdr:nvSpPr>
        <xdr:cNvPr id="236" name="フローチャート: 判断 235">
          <a:extLst>
            <a:ext uri="{FF2B5EF4-FFF2-40B4-BE49-F238E27FC236}">
              <a16:creationId xmlns:a16="http://schemas.microsoft.com/office/drawing/2014/main" id="{7157CB6D-51BF-4690-B110-4C02217C2DCE}"/>
            </a:ext>
          </a:extLst>
        </xdr:cNvPr>
        <xdr:cNvSpPr/>
      </xdr:nvSpPr>
      <xdr:spPr>
        <a:xfrm>
          <a:off x="8699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7" name="フローチャート: 判断 236">
          <a:extLst>
            <a:ext uri="{FF2B5EF4-FFF2-40B4-BE49-F238E27FC236}">
              <a16:creationId xmlns:a16="http://schemas.microsoft.com/office/drawing/2014/main" id="{86572BA7-9A47-4246-BF46-4F2AD81259BF}"/>
            </a:ext>
          </a:extLst>
        </xdr:cNvPr>
        <xdr:cNvSpPr/>
      </xdr:nvSpPr>
      <xdr:spPr>
        <a:xfrm>
          <a:off x="7810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113012</xdr:rowOff>
    </xdr:from>
    <xdr:to>
      <xdr:col>36</xdr:col>
      <xdr:colOff>165100</xdr:colOff>
      <xdr:row>63</xdr:row>
      <xdr:rowOff>43162</xdr:rowOff>
    </xdr:to>
    <xdr:sp macro="" textlink="">
      <xdr:nvSpPr>
        <xdr:cNvPr id="238" name="フローチャート: 判断 237">
          <a:extLst>
            <a:ext uri="{FF2B5EF4-FFF2-40B4-BE49-F238E27FC236}">
              <a16:creationId xmlns:a16="http://schemas.microsoft.com/office/drawing/2014/main" id="{C0AC3FE2-4295-432A-A986-08B79B34B4D0}"/>
            </a:ext>
          </a:extLst>
        </xdr:cNvPr>
        <xdr:cNvSpPr/>
      </xdr:nvSpPr>
      <xdr:spPr>
        <a:xfrm>
          <a:off x="6921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7728B03-ED0F-4362-81D9-12056A98A1A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C3DCE61-5137-438F-A174-C89F5304209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58BEB24-2F20-4534-8364-2B838A48ED7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00478AC-C0A1-4FFB-9240-61FFF1CA5E4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AA8C388-6297-447C-9994-89B8B01A110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19281</xdr:rowOff>
    </xdr:from>
    <xdr:to>
      <xdr:col>55</xdr:col>
      <xdr:colOff>50800</xdr:colOff>
      <xdr:row>63</xdr:row>
      <xdr:rowOff>120881</xdr:rowOff>
    </xdr:to>
    <xdr:sp macro="" textlink="">
      <xdr:nvSpPr>
        <xdr:cNvPr id="244" name="楕円 243">
          <a:extLst>
            <a:ext uri="{FF2B5EF4-FFF2-40B4-BE49-F238E27FC236}">
              <a16:creationId xmlns:a16="http://schemas.microsoft.com/office/drawing/2014/main" id="{1C33CA2F-52A3-45EC-9618-876E34AB2162}"/>
            </a:ext>
          </a:extLst>
        </xdr:cNvPr>
        <xdr:cNvSpPr/>
      </xdr:nvSpPr>
      <xdr:spPr>
        <a:xfrm>
          <a:off x="10426700" y="1082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169158</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7F0E615D-40C2-4FAE-9EED-37F6DFF62F85}"/>
            </a:ext>
          </a:extLst>
        </xdr:cNvPr>
        <xdr:cNvSpPr txBox="1"/>
      </xdr:nvSpPr>
      <xdr:spPr>
        <a:xfrm>
          <a:off x="10515600" y="10799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19605</xdr:rowOff>
    </xdr:from>
    <xdr:to>
      <xdr:col>50</xdr:col>
      <xdr:colOff>165100</xdr:colOff>
      <xdr:row>63</xdr:row>
      <xdr:rowOff>121205</xdr:rowOff>
    </xdr:to>
    <xdr:sp macro="" textlink="">
      <xdr:nvSpPr>
        <xdr:cNvPr id="246" name="楕円 245">
          <a:extLst>
            <a:ext uri="{FF2B5EF4-FFF2-40B4-BE49-F238E27FC236}">
              <a16:creationId xmlns:a16="http://schemas.microsoft.com/office/drawing/2014/main" id="{A760FDE6-8F40-4145-B15B-58430E3326F6}"/>
            </a:ext>
          </a:extLst>
        </xdr:cNvPr>
        <xdr:cNvSpPr/>
      </xdr:nvSpPr>
      <xdr:spPr>
        <a:xfrm>
          <a:off x="9588500" y="1082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70081</xdr:rowOff>
    </xdr:from>
    <xdr:to>
      <xdr:col>55</xdr:col>
      <xdr:colOff>0</xdr:colOff>
      <xdr:row>63</xdr:row>
      <xdr:rowOff>70405</xdr:rowOff>
    </xdr:to>
    <xdr:cxnSp macro="">
      <xdr:nvCxnSpPr>
        <xdr:cNvPr id="247" name="直線コネクタ 246">
          <a:extLst>
            <a:ext uri="{FF2B5EF4-FFF2-40B4-BE49-F238E27FC236}">
              <a16:creationId xmlns:a16="http://schemas.microsoft.com/office/drawing/2014/main" id="{0C531023-0939-4EF6-881E-D115102302A7}"/>
            </a:ext>
          </a:extLst>
        </xdr:cNvPr>
        <xdr:cNvCxnSpPr/>
      </xdr:nvCxnSpPr>
      <xdr:spPr>
        <a:xfrm flipV="1">
          <a:off x="9639300" y="10871431"/>
          <a:ext cx="8382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20227</xdr:rowOff>
    </xdr:from>
    <xdr:to>
      <xdr:col>46</xdr:col>
      <xdr:colOff>38100</xdr:colOff>
      <xdr:row>63</xdr:row>
      <xdr:rowOff>121827</xdr:rowOff>
    </xdr:to>
    <xdr:sp macro="" textlink="">
      <xdr:nvSpPr>
        <xdr:cNvPr id="248" name="楕円 247">
          <a:extLst>
            <a:ext uri="{FF2B5EF4-FFF2-40B4-BE49-F238E27FC236}">
              <a16:creationId xmlns:a16="http://schemas.microsoft.com/office/drawing/2014/main" id="{8DFC2F0B-F308-40AF-BBDD-F89BF6823066}"/>
            </a:ext>
          </a:extLst>
        </xdr:cNvPr>
        <xdr:cNvSpPr/>
      </xdr:nvSpPr>
      <xdr:spPr>
        <a:xfrm>
          <a:off x="8699500" y="1082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70405</xdr:rowOff>
    </xdr:from>
    <xdr:to>
      <xdr:col>50</xdr:col>
      <xdr:colOff>114300</xdr:colOff>
      <xdr:row>63</xdr:row>
      <xdr:rowOff>71027</xdr:rowOff>
    </xdr:to>
    <xdr:cxnSp macro="">
      <xdr:nvCxnSpPr>
        <xdr:cNvPr id="249" name="直線コネクタ 248">
          <a:extLst>
            <a:ext uri="{FF2B5EF4-FFF2-40B4-BE49-F238E27FC236}">
              <a16:creationId xmlns:a16="http://schemas.microsoft.com/office/drawing/2014/main" id="{14769760-E3A2-4432-818F-D3C668CA01D9}"/>
            </a:ext>
          </a:extLst>
        </xdr:cNvPr>
        <xdr:cNvCxnSpPr/>
      </xdr:nvCxnSpPr>
      <xdr:spPr>
        <a:xfrm flipV="1">
          <a:off x="8750300" y="10871755"/>
          <a:ext cx="889000" cy="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20960</xdr:rowOff>
    </xdr:from>
    <xdr:to>
      <xdr:col>41</xdr:col>
      <xdr:colOff>101600</xdr:colOff>
      <xdr:row>63</xdr:row>
      <xdr:rowOff>122560</xdr:rowOff>
    </xdr:to>
    <xdr:sp macro="" textlink="">
      <xdr:nvSpPr>
        <xdr:cNvPr id="250" name="楕円 249">
          <a:extLst>
            <a:ext uri="{FF2B5EF4-FFF2-40B4-BE49-F238E27FC236}">
              <a16:creationId xmlns:a16="http://schemas.microsoft.com/office/drawing/2014/main" id="{4FBFC597-47A6-412F-9A12-92FB81E0AF5B}"/>
            </a:ext>
          </a:extLst>
        </xdr:cNvPr>
        <xdr:cNvSpPr/>
      </xdr:nvSpPr>
      <xdr:spPr>
        <a:xfrm>
          <a:off x="7810500" y="1082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71027</xdr:rowOff>
    </xdr:from>
    <xdr:to>
      <xdr:col>45</xdr:col>
      <xdr:colOff>177800</xdr:colOff>
      <xdr:row>63</xdr:row>
      <xdr:rowOff>71760</xdr:rowOff>
    </xdr:to>
    <xdr:cxnSp macro="">
      <xdr:nvCxnSpPr>
        <xdr:cNvPr id="251" name="直線コネクタ 250">
          <a:extLst>
            <a:ext uri="{FF2B5EF4-FFF2-40B4-BE49-F238E27FC236}">
              <a16:creationId xmlns:a16="http://schemas.microsoft.com/office/drawing/2014/main" id="{42C0B5E5-8AA0-4C1A-8050-D5214FD56B90}"/>
            </a:ext>
          </a:extLst>
        </xdr:cNvPr>
        <xdr:cNvCxnSpPr/>
      </xdr:nvCxnSpPr>
      <xdr:spPr>
        <a:xfrm flipV="1">
          <a:off x="7861300" y="10872377"/>
          <a:ext cx="889000" cy="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20960</xdr:rowOff>
    </xdr:from>
    <xdr:to>
      <xdr:col>36</xdr:col>
      <xdr:colOff>165100</xdr:colOff>
      <xdr:row>63</xdr:row>
      <xdr:rowOff>122560</xdr:rowOff>
    </xdr:to>
    <xdr:sp macro="" textlink="">
      <xdr:nvSpPr>
        <xdr:cNvPr id="252" name="楕円 251">
          <a:extLst>
            <a:ext uri="{FF2B5EF4-FFF2-40B4-BE49-F238E27FC236}">
              <a16:creationId xmlns:a16="http://schemas.microsoft.com/office/drawing/2014/main" id="{ECDE3F3A-ABC6-4F88-9C19-3F58AF5A2F43}"/>
            </a:ext>
          </a:extLst>
        </xdr:cNvPr>
        <xdr:cNvSpPr/>
      </xdr:nvSpPr>
      <xdr:spPr>
        <a:xfrm>
          <a:off x="6921500" y="1082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71760</xdr:rowOff>
    </xdr:from>
    <xdr:to>
      <xdr:col>41</xdr:col>
      <xdr:colOff>50800</xdr:colOff>
      <xdr:row>63</xdr:row>
      <xdr:rowOff>71760</xdr:rowOff>
    </xdr:to>
    <xdr:cxnSp macro="">
      <xdr:nvCxnSpPr>
        <xdr:cNvPr id="253" name="直線コネクタ 252">
          <a:extLst>
            <a:ext uri="{FF2B5EF4-FFF2-40B4-BE49-F238E27FC236}">
              <a16:creationId xmlns:a16="http://schemas.microsoft.com/office/drawing/2014/main" id="{EB854DAC-D8C7-4015-9C79-C3203030D6ED}"/>
            </a:ext>
          </a:extLst>
        </xdr:cNvPr>
        <xdr:cNvCxnSpPr/>
      </xdr:nvCxnSpPr>
      <xdr:spPr>
        <a:xfrm>
          <a:off x="6972300" y="108731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45620</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A3E40345-CBAA-4731-BB3B-CAB63C89B6BE}"/>
            </a:ext>
          </a:extLst>
        </xdr:cNvPr>
        <xdr:cNvSpPr txBox="1"/>
      </xdr:nvSpPr>
      <xdr:spPr>
        <a:xfrm>
          <a:off x="9327095" y="1050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42759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56CFBB9F-997D-4AE2-8539-D8D7A3F5A278}"/>
            </a:ext>
          </a:extLst>
        </xdr:cNvPr>
        <xdr:cNvSpPr txBox="1"/>
      </xdr:nvSpPr>
      <xdr:spPr>
        <a:xfrm>
          <a:off x="84507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2B72AE32-AB64-4C96-8D96-EEA3C3A25BA4}"/>
            </a:ext>
          </a:extLst>
        </xdr:cNvPr>
        <xdr:cNvSpPr txBox="1"/>
      </xdr:nvSpPr>
      <xdr:spPr>
        <a:xfrm>
          <a:off x="7561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59689</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C69B71DD-D462-4C15-872E-FCB1CB01625D}"/>
            </a:ext>
          </a:extLst>
        </xdr:cNvPr>
        <xdr:cNvSpPr txBox="1"/>
      </xdr:nvSpPr>
      <xdr:spPr>
        <a:xfrm>
          <a:off x="6672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112332</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0437D351-FF66-4BC2-8495-860F1E75E91F}"/>
            </a:ext>
          </a:extLst>
        </xdr:cNvPr>
        <xdr:cNvSpPr txBox="1"/>
      </xdr:nvSpPr>
      <xdr:spPr>
        <a:xfrm>
          <a:off x="9327095" y="10913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112954</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BD9FB5F3-F583-4663-A26F-22012E02B3D6}"/>
            </a:ext>
          </a:extLst>
        </xdr:cNvPr>
        <xdr:cNvSpPr txBox="1"/>
      </xdr:nvSpPr>
      <xdr:spPr>
        <a:xfrm>
          <a:off x="8450795" y="1091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113687</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37992738-B223-46C5-8E85-B4DC550A8661}"/>
            </a:ext>
          </a:extLst>
        </xdr:cNvPr>
        <xdr:cNvSpPr txBox="1"/>
      </xdr:nvSpPr>
      <xdr:spPr>
        <a:xfrm>
          <a:off x="7561795" y="1091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113687</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958B4AAB-BF6B-40BA-8EEE-E86F70866C1A}"/>
            </a:ext>
          </a:extLst>
        </xdr:cNvPr>
        <xdr:cNvSpPr txBox="1"/>
      </xdr:nvSpPr>
      <xdr:spPr>
        <a:xfrm>
          <a:off x="6672795" y="1091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7F76D83C-8FA9-4566-96F6-9FB5915EB51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065FC84-FCF7-4309-A5F6-18C1538AF12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655C43ED-5035-41B7-89B5-313BDF25766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724099AD-E914-427B-B506-FD179134903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CB9DE2A5-462E-4A0C-B119-3E4FA2E3716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6473630D-883E-4695-A1B2-F7BA3971E7F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369B6BA3-F78D-433A-AABF-F49F041C3A6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15DDF77-8222-44C2-AC4F-5B0E2EE4B56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FF68F187-765D-4DF4-816C-B26CDEF52EF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3A17137-B301-4481-9799-AA39AF9142E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91B85573-D66A-4F68-94EF-DD9761A0669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880F03A9-CA51-47DF-A606-2629B48B82C7}"/>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164E086D-1164-48DF-A684-6539679C936A}"/>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A8648063-E6EC-48BC-B543-6E91A6A72401}"/>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957F8535-4A95-4569-BA42-4EB765FD36FE}"/>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FE26C882-93CC-4147-A347-45E8BDC2F116}"/>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E721DD9A-A251-47DE-BBBE-EA951A41CA5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78566268-D583-4845-B228-2A614913C118}"/>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79CD7A7C-C9AD-49DE-8E55-36EDD897191A}"/>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B8BAF465-FF77-4A4E-9851-1D9856127F5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BDDEB7FA-3499-434E-B86C-99A1F9DCDEE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09C2B8D1-0063-46C4-864B-15617617725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47244</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0D36B70A-9EB2-4124-B9CB-A58871671561}"/>
            </a:ext>
          </a:extLst>
        </xdr:cNvPr>
        <xdr:cNvCxnSpPr/>
      </xdr:nvCxnSpPr>
      <xdr:spPr>
        <a:xfrm flipV="1">
          <a:off x="4634865" y="13591794"/>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94227052-EDC4-43AE-AB19-B120A0D46109}"/>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F78FA919-591D-415D-9FE7-AAC42CDE9789}"/>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165371</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5C09549C-627D-4AF2-9D4C-AEF16C1858FE}"/>
            </a:ext>
          </a:extLst>
        </xdr:cNvPr>
        <xdr:cNvSpPr txBox="1"/>
      </xdr:nvSpPr>
      <xdr:spPr>
        <a:xfrm>
          <a:off x="4673600" y="1336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47244</xdr:rowOff>
    </xdr:from>
    <xdr:to>
      <xdr:col>24</xdr:col>
      <xdr:colOff>152400</xdr:colOff>
      <xdr:row>79</xdr:row>
      <xdr:rowOff>47244</xdr:rowOff>
    </xdr:to>
    <xdr:cxnSp macro="">
      <xdr:nvCxnSpPr>
        <xdr:cNvPr id="288" name="直線コネクタ 287">
          <a:extLst>
            <a:ext uri="{FF2B5EF4-FFF2-40B4-BE49-F238E27FC236}">
              <a16:creationId xmlns:a16="http://schemas.microsoft.com/office/drawing/2014/main" id="{0B091686-870C-49F1-A419-009D8C8CE1B0}"/>
            </a:ext>
          </a:extLst>
        </xdr:cNvPr>
        <xdr:cNvCxnSpPr/>
      </xdr:nvCxnSpPr>
      <xdr:spPr>
        <a:xfrm>
          <a:off x="4546600" y="1359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69614</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CC7C2149-81E9-4119-89B4-EAC9BDB14AF8}"/>
            </a:ext>
          </a:extLst>
        </xdr:cNvPr>
        <xdr:cNvSpPr txBox="1"/>
      </xdr:nvSpPr>
      <xdr:spPr>
        <a:xfrm>
          <a:off x="4673600" y="139570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46737</xdr:rowOff>
    </xdr:from>
    <xdr:to>
      <xdr:col>24</xdr:col>
      <xdr:colOff>114300</xdr:colOff>
      <xdr:row>82</xdr:row>
      <xdr:rowOff>148337</xdr:rowOff>
    </xdr:to>
    <xdr:sp macro="" textlink="">
      <xdr:nvSpPr>
        <xdr:cNvPr id="290" name="フローチャート: 判断 289">
          <a:extLst>
            <a:ext uri="{FF2B5EF4-FFF2-40B4-BE49-F238E27FC236}">
              <a16:creationId xmlns:a16="http://schemas.microsoft.com/office/drawing/2014/main" id="{C64CF474-B666-452E-A6DA-BD275FBE132B}"/>
            </a:ext>
          </a:extLst>
        </xdr:cNvPr>
        <xdr:cNvSpPr/>
      </xdr:nvSpPr>
      <xdr:spPr>
        <a:xfrm>
          <a:off x="4584700" y="1410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37592</xdr:rowOff>
    </xdr:from>
    <xdr:to>
      <xdr:col>20</xdr:col>
      <xdr:colOff>38100</xdr:colOff>
      <xdr:row>82</xdr:row>
      <xdr:rowOff>139192</xdr:rowOff>
    </xdr:to>
    <xdr:sp macro="" textlink="">
      <xdr:nvSpPr>
        <xdr:cNvPr id="291" name="フローチャート: 判断 290">
          <a:extLst>
            <a:ext uri="{FF2B5EF4-FFF2-40B4-BE49-F238E27FC236}">
              <a16:creationId xmlns:a16="http://schemas.microsoft.com/office/drawing/2014/main" id="{C48F2855-A75F-47B6-9AD1-3E5687D46934}"/>
            </a:ext>
          </a:extLst>
        </xdr:cNvPr>
        <xdr:cNvSpPr/>
      </xdr:nvSpPr>
      <xdr:spPr>
        <a:xfrm>
          <a:off x="3746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19304</xdr:rowOff>
    </xdr:from>
    <xdr:to>
      <xdr:col>15</xdr:col>
      <xdr:colOff>101600</xdr:colOff>
      <xdr:row>82</xdr:row>
      <xdr:rowOff>120904</xdr:rowOff>
    </xdr:to>
    <xdr:sp macro="" textlink="">
      <xdr:nvSpPr>
        <xdr:cNvPr id="292" name="フローチャート: 判断 291">
          <a:extLst>
            <a:ext uri="{FF2B5EF4-FFF2-40B4-BE49-F238E27FC236}">
              <a16:creationId xmlns:a16="http://schemas.microsoft.com/office/drawing/2014/main" id="{555C744A-AE7C-4367-B6A0-72750A683F66}"/>
            </a:ext>
          </a:extLst>
        </xdr:cNvPr>
        <xdr:cNvSpPr/>
      </xdr:nvSpPr>
      <xdr:spPr>
        <a:xfrm>
          <a:off x="2857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154178</xdr:rowOff>
    </xdr:from>
    <xdr:to>
      <xdr:col>10</xdr:col>
      <xdr:colOff>165100</xdr:colOff>
      <xdr:row>82</xdr:row>
      <xdr:rowOff>84328</xdr:rowOff>
    </xdr:to>
    <xdr:sp macro="" textlink="">
      <xdr:nvSpPr>
        <xdr:cNvPr id="293" name="フローチャート: 判断 292">
          <a:extLst>
            <a:ext uri="{FF2B5EF4-FFF2-40B4-BE49-F238E27FC236}">
              <a16:creationId xmlns:a16="http://schemas.microsoft.com/office/drawing/2014/main" id="{362E2C78-BEDC-4682-B9E8-156932DF96AB}"/>
            </a:ext>
          </a:extLst>
        </xdr:cNvPr>
        <xdr:cNvSpPr/>
      </xdr:nvSpPr>
      <xdr:spPr>
        <a:xfrm>
          <a:off x="1968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126746</xdr:rowOff>
    </xdr:from>
    <xdr:to>
      <xdr:col>6</xdr:col>
      <xdr:colOff>38100</xdr:colOff>
      <xdr:row>82</xdr:row>
      <xdr:rowOff>56896</xdr:rowOff>
    </xdr:to>
    <xdr:sp macro="" textlink="">
      <xdr:nvSpPr>
        <xdr:cNvPr id="294" name="フローチャート: 判断 293">
          <a:extLst>
            <a:ext uri="{FF2B5EF4-FFF2-40B4-BE49-F238E27FC236}">
              <a16:creationId xmlns:a16="http://schemas.microsoft.com/office/drawing/2014/main" id="{F0AC3A96-0F14-475D-A9DD-57200D3376AC}"/>
            </a:ext>
          </a:extLst>
        </xdr:cNvPr>
        <xdr:cNvSpPr/>
      </xdr:nvSpPr>
      <xdr:spPr>
        <a:xfrm>
          <a:off x="1079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37FA684D-C5D9-4CAC-992F-86BC02791A4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C2A8C908-4D63-49E0-8F1E-A8DB216546B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4B7FFDD-DC12-46D5-AF3D-EBEB756CB36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C26B879-D0AC-446F-A215-A4111DB9F38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08B893F-C0EA-447D-A144-09F21655724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21589</xdr:rowOff>
    </xdr:from>
    <xdr:to>
      <xdr:col>24</xdr:col>
      <xdr:colOff>114300</xdr:colOff>
      <xdr:row>83</xdr:row>
      <xdr:rowOff>123189</xdr:rowOff>
    </xdr:to>
    <xdr:sp macro="" textlink="">
      <xdr:nvSpPr>
        <xdr:cNvPr id="300" name="楕円 299">
          <a:extLst>
            <a:ext uri="{FF2B5EF4-FFF2-40B4-BE49-F238E27FC236}">
              <a16:creationId xmlns:a16="http://schemas.microsoft.com/office/drawing/2014/main" id="{18F189AC-AE8D-4B0F-B4FB-E0D0195A4285}"/>
            </a:ext>
          </a:extLst>
        </xdr:cNvPr>
        <xdr:cNvSpPr/>
      </xdr:nvSpPr>
      <xdr:spPr>
        <a:xfrm>
          <a:off x="458470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4EFEC00B-3A6D-4C03-8E53-43D31A52F4D7}"/>
            </a:ext>
          </a:extLst>
        </xdr:cNvPr>
        <xdr:cNvSpPr txBox="1"/>
      </xdr:nvSpPr>
      <xdr:spPr>
        <a:xfrm>
          <a:off x="4673600"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163322</xdr:rowOff>
    </xdr:from>
    <xdr:to>
      <xdr:col>20</xdr:col>
      <xdr:colOff>38100</xdr:colOff>
      <xdr:row>83</xdr:row>
      <xdr:rowOff>93472</xdr:rowOff>
    </xdr:to>
    <xdr:sp macro="" textlink="">
      <xdr:nvSpPr>
        <xdr:cNvPr id="302" name="楕円 301">
          <a:extLst>
            <a:ext uri="{FF2B5EF4-FFF2-40B4-BE49-F238E27FC236}">
              <a16:creationId xmlns:a16="http://schemas.microsoft.com/office/drawing/2014/main" id="{6EC65B2F-985A-41FB-8574-6BD30F1F60F0}"/>
            </a:ext>
          </a:extLst>
        </xdr:cNvPr>
        <xdr:cNvSpPr/>
      </xdr:nvSpPr>
      <xdr:spPr>
        <a:xfrm>
          <a:off x="3746500" y="1422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42672</xdr:rowOff>
    </xdr:from>
    <xdr:to>
      <xdr:col>24</xdr:col>
      <xdr:colOff>63500</xdr:colOff>
      <xdr:row>83</xdr:row>
      <xdr:rowOff>72389</xdr:rowOff>
    </xdr:to>
    <xdr:cxnSp macro="">
      <xdr:nvCxnSpPr>
        <xdr:cNvPr id="303" name="直線コネクタ 302">
          <a:extLst>
            <a:ext uri="{FF2B5EF4-FFF2-40B4-BE49-F238E27FC236}">
              <a16:creationId xmlns:a16="http://schemas.microsoft.com/office/drawing/2014/main" id="{AD95189E-6DE3-442A-8923-2B8F19A1417A}"/>
            </a:ext>
          </a:extLst>
        </xdr:cNvPr>
        <xdr:cNvCxnSpPr/>
      </xdr:nvCxnSpPr>
      <xdr:spPr>
        <a:xfrm>
          <a:off x="3797300" y="14273022"/>
          <a:ext cx="8382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119887</xdr:rowOff>
    </xdr:from>
    <xdr:to>
      <xdr:col>15</xdr:col>
      <xdr:colOff>101600</xdr:colOff>
      <xdr:row>83</xdr:row>
      <xdr:rowOff>50037</xdr:rowOff>
    </xdr:to>
    <xdr:sp macro="" textlink="">
      <xdr:nvSpPr>
        <xdr:cNvPr id="304" name="楕円 303">
          <a:extLst>
            <a:ext uri="{FF2B5EF4-FFF2-40B4-BE49-F238E27FC236}">
              <a16:creationId xmlns:a16="http://schemas.microsoft.com/office/drawing/2014/main" id="{AC6D6827-181C-4178-931D-DCD1C98F2CFF}"/>
            </a:ext>
          </a:extLst>
        </xdr:cNvPr>
        <xdr:cNvSpPr/>
      </xdr:nvSpPr>
      <xdr:spPr>
        <a:xfrm>
          <a:off x="2857500" y="141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170687</xdr:rowOff>
    </xdr:from>
    <xdr:to>
      <xdr:col>19</xdr:col>
      <xdr:colOff>177800</xdr:colOff>
      <xdr:row>83</xdr:row>
      <xdr:rowOff>42672</xdr:rowOff>
    </xdr:to>
    <xdr:cxnSp macro="">
      <xdr:nvCxnSpPr>
        <xdr:cNvPr id="305" name="直線コネクタ 304">
          <a:extLst>
            <a:ext uri="{FF2B5EF4-FFF2-40B4-BE49-F238E27FC236}">
              <a16:creationId xmlns:a16="http://schemas.microsoft.com/office/drawing/2014/main" id="{ACB71AD4-087B-4B2A-8908-D8A2A89E44E6}"/>
            </a:ext>
          </a:extLst>
        </xdr:cNvPr>
        <xdr:cNvCxnSpPr/>
      </xdr:nvCxnSpPr>
      <xdr:spPr>
        <a:xfrm>
          <a:off x="2908300" y="14229587"/>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78739</xdr:rowOff>
    </xdr:from>
    <xdr:to>
      <xdr:col>10</xdr:col>
      <xdr:colOff>165100</xdr:colOff>
      <xdr:row>83</xdr:row>
      <xdr:rowOff>8889</xdr:rowOff>
    </xdr:to>
    <xdr:sp macro="" textlink="">
      <xdr:nvSpPr>
        <xdr:cNvPr id="306" name="楕円 305">
          <a:extLst>
            <a:ext uri="{FF2B5EF4-FFF2-40B4-BE49-F238E27FC236}">
              <a16:creationId xmlns:a16="http://schemas.microsoft.com/office/drawing/2014/main" id="{7E1EABA7-93C8-4BFE-A850-DFE000864A4B}"/>
            </a:ext>
          </a:extLst>
        </xdr:cNvPr>
        <xdr:cNvSpPr/>
      </xdr:nvSpPr>
      <xdr:spPr>
        <a:xfrm>
          <a:off x="1968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129539</xdr:rowOff>
    </xdr:from>
    <xdr:to>
      <xdr:col>15</xdr:col>
      <xdr:colOff>50800</xdr:colOff>
      <xdr:row>82</xdr:row>
      <xdr:rowOff>170687</xdr:rowOff>
    </xdr:to>
    <xdr:cxnSp macro="">
      <xdr:nvCxnSpPr>
        <xdr:cNvPr id="307" name="直線コネクタ 306">
          <a:extLst>
            <a:ext uri="{FF2B5EF4-FFF2-40B4-BE49-F238E27FC236}">
              <a16:creationId xmlns:a16="http://schemas.microsoft.com/office/drawing/2014/main" id="{8A645380-C482-48C3-8F31-723F76B9B01A}"/>
            </a:ext>
          </a:extLst>
        </xdr:cNvPr>
        <xdr:cNvCxnSpPr/>
      </xdr:nvCxnSpPr>
      <xdr:spPr>
        <a:xfrm>
          <a:off x="2019300" y="14188439"/>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33020</xdr:rowOff>
    </xdr:from>
    <xdr:to>
      <xdr:col>6</xdr:col>
      <xdr:colOff>38100</xdr:colOff>
      <xdr:row>82</xdr:row>
      <xdr:rowOff>134620</xdr:rowOff>
    </xdr:to>
    <xdr:sp macro="" textlink="">
      <xdr:nvSpPr>
        <xdr:cNvPr id="308" name="楕円 307">
          <a:extLst>
            <a:ext uri="{FF2B5EF4-FFF2-40B4-BE49-F238E27FC236}">
              <a16:creationId xmlns:a16="http://schemas.microsoft.com/office/drawing/2014/main" id="{038480B9-7EF8-4C02-B3F9-2D7C9E57EB4B}"/>
            </a:ext>
          </a:extLst>
        </xdr:cNvPr>
        <xdr:cNvSpPr/>
      </xdr:nvSpPr>
      <xdr:spPr>
        <a:xfrm>
          <a:off x="1079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83820</xdr:rowOff>
    </xdr:from>
    <xdr:to>
      <xdr:col>10</xdr:col>
      <xdr:colOff>114300</xdr:colOff>
      <xdr:row>82</xdr:row>
      <xdr:rowOff>129539</xdr:rowOff>
    </xdr:to>
    <xdr:cxnSp macro="">
      <xdr:nvCxnSpPr>
        <xdr:cNvPr id="309" name="直線コネクタ 308">
          <a:extLst>
            <a:ext uri="{FF2B5EF4-FFF2-40B4-BE49-F238E27FC236}">
              <a16:creationId xmlns:a16="http://schemas.microsoft.com/office/drawing/2014/main" id="{EFA7F912-315B-463E-9473-07AA28002F39}"/>
            </a:ext>
          </a:extLst>
        </xdr:cNvPr>
        <xdr:cNvCxnSpPr/>
      </xdr:nvCxnSpPr>
      <xdr:spPr>
        <a:xfrm>
          <a:off x="1130300" y="141427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155719</xdr:rowOff>
    </xdr:from>
    <xdr:ext cx="405111" cy="259045"/>
    <xdr:sp macro="" textlink="">
      <xdr:nvSpPr>
        <xdr:cNvPr id="310" name="n_1aveValue【公営住宅】&#10;有形固定資産減価償却率">
          <a:extLst>
            <a:ext uri="{FF2B5EF4-FFF2-40B4-BE49-F238E27FC236}">
              <a16:creationId xmlns:a16="http://schemas.microsoft.com/office/drawing/2014/main" id="{A7E1F320-DB9C-475F-9D7D-CD279D89D980}"/>
            </a:ext>
          </a:extLst>
        </xdr:cNvPr>
        <xdr:cNvSpPr txBox="1"/>
      </xdr:nvSpPr>
      <xdr:spPr>
        <a:xfrm>
          <a:off x="3582044" y="1387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137431</xdr:rowOff>
    </xdr:from>
    <xdr:ext cx="405111" cy="259045"/>
    <xdr:sp macro="" textlink="">
      <xdr:nvSpPr>
        <xdr:cNvPr id="311" name="n_2aveValue【公営住宅】&#10;有形固定資産減価償却率">
          <a:extLst>
            <a:ext uri="{FF2B5EF4-FFF2-40B4-BE49-F238E27FC236}">
              <a16:creationId xmlns:a16="http://schemas.microsoft.com/office/drawing/2014/main" id="{59AE79DF-C1E8-4DD6-82DB-12F8FFC8BEFD}"/>
            </a:ext>
          </a:extLst>
        </xdr:cNvPr>
        <xdr:cNvSpPr txBox="1"/>
      </xdr:nvSpPr>
      <xdr:spPr>
        <a:xfrm>
          <a:off x="2705744" y="1385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100855</xdr:rowOff>
    </xdr:from>
    <xdr:ext cx="405111" cy="259045"/>
    <xdr:sp macro="" textlink="">
      <xdr:nvSpPr>
        <xdr:cNvPr id="312" name="n_3aveValue【公営住宅】&#10;有形固定資産減価償却率">
          <a:extLst>
            <a:ext uri="{FF2B5EF4-FFF2-40B4-BE49-F238E27FC236}">
              <a16:creationId xmlns:a16="http://schemas.microsoft.com/office/drawing/2014/main" id="{790B68F3-8690-4484-AAD9-32BFD8BA5D2E}"/>
            </a:ext>
          </a:extLst>
        </xdr:cNvPr>
        <xdr:cNvSpPr txBox="1"/>
      </xdr:nvSpPr>
      <xdr:spPr>
        <a:xfrm>
          <a:off x="18167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73423</xdr:rowOff>
    </xdr:from>
    <xdr:ext cx="405111" cy="259045"/>
    <xdr:sp macro="" textlink="">
      <xdr:nvSpPr>
        <xdr:cNvPr id="313" name="n_4aveValue【公営住宅】&#10;有形固定資産減価償却率">
          <a:extLst>
            <a:ext uri="{FF2B5EF4-FFF2-40B4-BE49-F238E27FC236}">
              <a16:creationId xmlns:a16="http://schemas.microsoft.com/office/drawing/2014/main" id="{9C1170EE-8816-4416-8DB1-3146E491181D}"/>
            </a:ext>
          </a:extLst>
        </xdr:cNvPr>
        <xdr:cNvSpPr txBox="1"/>
      </xdr:nvSpPr>
      <xdr:spPr>
        <a:xfrm>
          <a:off x="927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84599</xdr:rowOff>
    </xdr:from>
    <xdr:ext cx="405111" cy="259045"/>
    <xdr:sp macro="" textlink="">
      <xdr:nvSpPr>
        <xdr:cNvPr id="314" name="n_1mainValue【公営住宅】&#10;有形固定資産減価償却率">
          <a:extLst>
            <a:ext uri="{FF2B5EF4-FFF2-40B4-BE49-F238E27FC236}">
              <a16:creationId xmlns:a16="http://schemas.microsoft.com/office/drawing/2014/main" id="{9902F20F-0C0D-4051-8969-22010CE12B14}"/>
            </a:ext>
          </a:extLst>
        </xdr:cNvPr>
        <xdr:cNvSpPr txBox="1"/>
      </xdr:nvSpPr>
      <xdr:spPr>
        <a:xfrm>
          <a:off x="3582044" y="143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41164</xdr:rowOff>
    </xdr:from>
    <xdr:ext cx="405111" cy="259045"/>
    <xdr:sp macro="" textlink="">
      <xdr:nvSpPr>
        <xdr:cNvPr id="315" name="n_2mainValue【公営住宅】&#10;有形固定資産減価償却率">
          <a:extLst>
            <a:ext uri="{FF2B5EF4-FFF2-40B4-BE49-F238E27FC236}">
              <a16:creationId xmlns:a16="http://schemas.microsoft.com/office/drawing/2014/main" id="{A5F473D0-2A8E-4DA3-A871-F66558D957C8}"/>
            </a:ext>
          </a:extLst>
        </xdr:cNvPr>
        <xdr:cNvSpPr txBox="1"/>
      </xdr:nvSpPr>
      <xdr:spPr>
        <a:xfrm>
          <a:off x="2705744" y="1427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xdr:rowOff>
    </xdr:from>
    <xdr:ext cx="405111" cy="259045"/>
    <xdr:sp macro="" textlink="">
      <xdr:nvSpPr>
        <xdr:cNvPr id="316" name="n_3mainValue【公営住宅】&#10;有形固定資産減価償却率">
          <a:extLst>
            <a:ext uri="{FF2B5EF4-FFF2-40B4-BE49-F238E27FC236}">
              <a16:creationId xmlns:a16="http://schemas.microsoft.com/office/drawing/2014/main" id="{E229FEB7-772A-49CB-9A5A-4C81D3713FC4}"/>
            </a:ext>
          </a:extLst>
        </xdr:cNvPr>
        <xdr:cNvSpPr txBox="1"/>
      </xdr:nvSpPr>
      <xdr:spPr>
        <a:xfrm>
          <a:off x="1816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125747</xdr:rowOff>
    </xdr:from>
    <xdr:ext cx="405111" cy="259045"/>
    <xdr:sp macro="" textlink="">
      <xdr:nvSpPr>
        <xdr:cNvPr id="317" name="n_4mainValue【公営住宅】&#10;有形固定資産減価償却率">
          <a:extLst>
            <a:ext uri="{FF2B5EF4-FFF2-40B4-BE49-F238E27FC236}">
              <a16:creationId xmlns:a16="http://schemas.microsoft.com/office/drawing/2014/main" id="{49D01B8B-1F8D-434B-865C-EBAC0644AD56}"/>
            </a:ext>
          </a:extLst>
        </xdr:cNvPr>
        <xdr:cNvSpPr txBox="1"/>
      </xdr:nvSpPr>
      <xdr:spPr>
        <a:xfrm>
          <a:off x="927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88559AB0-48F9-4F1A-9050-FF03842A1FE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6DCA3577-4903-4ECB-A523-FD40C82B70E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DC26C88E-55E3-408C-B59C-7AF1AACFF8D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56E6BEFA-A828-4963-83A8-6658D6B0187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A899669E-891C-478B-B043-AD42213BF2D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FD711DE5-0D5F-465D-B544-64688103FE3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52500327-51B4-4B37-B256-57718FB49D3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F48623A7-78E0-435B-A2F7-B7070E2BCC2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425374DB-FBDB-4CC2-BD98-2570FE3311C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1DD450D8-EF2C-47E8-A06A-E12181683AA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B79F861C-8E23-4B2C-844D-88BC71729FFF}"/>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867F2416-16EB-4B35-92D1-B92EE2CE79AD}"/>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EC4E94A3-2AF5-4561-A6E1-2C8BB444F8C9}"/>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08EB6B99-C156-4F9B-BA38-BAEB25A03615}"/>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EF9D87C9-6215-4224-A8DE-0CF2F1C5CD98}"/>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2632220E-E63A-4942-9E44-647771D92C7E}"/>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A17C21F7-FF7D-49E8-8BA4-68ADB9C02FC5}"/>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43C597E0-B30A-485C-9A09-EC7449D2DEAC}"/>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CE6AFAC6-7A5B-4D19-B361-17E30655BAEB}"/>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C57E12D5-59F1-461E-89D5-8D6C5521EFC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59CFDF12-F059-476F-A2BE-338C8B7A7E8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C80AC219-2416-4F62-829D-84A6759B6E76}"/>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EFDEEE75-108C-4CC9-9097-2C9F3C56EAF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3239</xdr:rowOff>
    </xdr:from>
    <xdr:to>
      <xdr:col>54</xdr:col>
      <xdr:colOff>189865</xdr:colOff>
      <xdr:row>86</xdr:row>
      <xdr:rowOff>112967</xdr:rowOff>
    </xdr:to>
    <xdr:cxnSp macro="">
      <xdr:nvCxnSpPr>
        <xdr:cNvPr id="341" name="直線コネクタ 340">
          <a:extLst>
            <a:ext uri="{FF2B5EF4-FFF2-40B4-BE49-F238E27FC236}">
              <a16:creationId xmlns:a16="http://schemas.microsoft.com/office/drawing/2014/main" id="{3527D41A-3608-4111-A1E0-B8AD72054016}"/>
            </a:ext>
          </a:extLst>
        </xdr:cNvPr>
        <xdr:cNvCxnSpPr/>
      </xdr:nvCxnSpPr>
      <xdr:spPr>
        <a:xfrm flipV="1">
          <a:off x="10476865" y="13547789"/>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116794</xdr:rowOff>
    </xdr:from>
    <xdr:ext cx="469744" cy="259045"/>
    <xdr:sp macro="" textlink="">
      <xdr:nvSpPr>
        <xdr:cNvPr id="342" name="【公営住宅】&#10;一人当たり面積最小値テキスト">
          <a:extLst>
            <a:ext uri="{FF2B5EF4-FFF2-40B4-BE49-F238E27FC236}">
              <a16:creationId xmlns:a16="http://schemas.microsoft.com/office/drawing/2014/main" id="{9296AC68-D88B-44D4-B1E2-36D7112CB946}"/>
            </a:ext>
          </a:extLst>
        </xdr:cNvPr>
        <xdr:cNvSpPr txBox="1"/>
      </xdr:nvSpPr>
      <xdr:spPr>
        <a:xfrm>
          <a:off x="10515600" y="1486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112967</xdr:rowOff>
    </xdr:from>
    <xdr:to>
      <xdr:col>55</xdr:col>
      <xdr:colOff>88900</xdr:colOff>
      <xdr:row>86</xdr:row>
      <xdr:rowOff>112967</xdr:rowOff>
    </xdr:to>
    <xdr:cxnSp macro="">
      <xdr:nvCxnSpPr>
        <xdr:cNvPr id="343" name="直線コネクタ 342">
          <a:extLst>
            <a:ext uri="{FF2B5EF4-FFF2-40B4-BE49-F238E27FC236}">
              <a16:creationId xmlns:a16="http://schemas.microsoft.com/office/drawing/2014/main" id="{948D4404-D6A5-4B90-B47D-CE8568CB5DFF}"/>
            </a:ext>
          </a:extLst>
        </xdr:cNvPr>
        <xdr:cNvCxnSpPr/>
      </xdr:nvCxnSpPr>
      <xdr:spPr>
        <a:xfrm>
          <a:off x="10388600" y="14857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121366</xdr:rowOff>
    </xdr:from>
    <xdr:ext cx="469744" cy="259045"/>
    <xdr:sp macro="" textlink="">
      <xdr:nvSpPr>
        <xdr:cNvPr id="344" name="【公営住宅】&#10;一人当たり面積最大値テキスト">
          <a:extLst>
            <a:ext uri="{FF2B5EF4-FFF2-40B4-BE49-F238E27FC236}">
              <a16:creationId xmlns:a16="http://schemas.microsoft.com/office/drawing/2014/main" id="{FD902C34-7179-4F71-95AE-FACAA9E89669}"/>
            </a:ext>
          </a:extLst>
        </xdr:cNvPr>
        <xdr:cNvSpPr txBox="1"/>
      </xdr:nvSpPr>
      <xdr:spPr>
        <a:xfrm>
          <a:off x="10515600" y="1332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3239</xdr:rowOff>
    </xdr:from>
    <xdr:to>
      <xdr:col>55</xdr:col>
      <xdr:colOff>88900</xdr:colOff>
      <xdr:row>79</xdr:row>
      <xdr:rowOff>3239</xdr:rowOff>
    </xdr:to>
    <xdr:cxnSp macro="">
      <xdr:nvCxnSpPr>
        <xdr:cNvPr id="345" name="直線コネクタ 344">
          <a:extLst>
            <a:ext uri="{FF2B5EF4-FFF2-40B4-BE49-F238E27FC236}">
              <a16:creationId xmlns:a16="http://schemas.microsoft.com/office/drawing/2014/main" id="{768BA9B2-C1E2-4A77-B695-B619828CB352}"/>
            </a:ext>
          </a:extLst>
        </xdr:cNvPr>
        <xdr:cNvCxnSpPr/>
      </xdr:nvCxnSpPr>
      <xdr:spPr>
        <a:xfrm>
          <a:off x="10388600" y="1354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89361</xdr:rowOff>
    </xdr:from>
    <xdr:ext cx="469744" cy="259045"/>
    <xdr:sp macro="" textlink="">
      <xdr:nvSpPr>
        <xdr:cNvPr id="346" name="【公営住宅】&#10;一人当たり面積平均値テキスト">
          <a:extLst>
            <a:ext uri="{FF2B5EF4-FFF2-40B4-BE49-F238E27FC236}">
              <a16:creationId xmlns:a16="http://schemas.microsoft.com/office/drawing/2014/main" id="{BD452FC6-0AEF-4378-8E23-1284C510D823}"/>
            </a:ext>
          </a:extLst>
        </xdr:cNvPr>
        <xdr:cNvSpPr txBox="1"/>
      </xdr:nvSpPr>
      <xdr:spPr>
        <a:xfrm>
          <a:off x="10515600" y="14662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110934</xdr:rowOff>
    </xdr:from>
    <xdr:to>
      <xdr:col>55</xdr:col>
      <xdr:colOff>50800</xdr:colOff>
      <xdr:row>86</xdr:row>
      <xdr:rowOff>41084</xdr:rowOff>
    </xdr:to>
    <xdr:sp macro="" textlink="">
      <xdr:nvSpPr>
        <xdr:cNvPr id="347" name="フローチャート: 判断 346">
          <a:extLst>
            <a:ext uri="{FF2B5EF4-FFF2-40B4-BE49-F238E27FC236}">
              <a16:creationId xmlns:a16="http://schemas.microsoft.com/office/drawing/2014/main" id="{6873709D-EC2F-4418-A9CD-DC6C30E8CB92}"/>
            </a:ext>
          </a:extLst>
        </xdr:cNvPr>
        <xdr:cNvSpPr/>
      </xdr:nvSpPr>
      <xdr:spPr>
        <a:xfrm>
          <a:off x="10426700" y="1468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135510</xdr:rowOff>
    </xdr:from>
    <xdr:to>
      <xdr:col>50</xdr:col>
      <xdr:colOff>165100</xdr:colOff>
      <xdr:row>86</xdr:row>
      <xdr:rowOff>65660</xdr:rowOff>
    </xdr:to>
    <xdr:sp macro="" textlink="">
      <xdr:nvSpPr>
        <xdr:cNvPr id="348" name="フローチャート: 判断 347">
          <a:extLst>
            <a:ext uri="{FF2B5EF4-FFF2-40B4-BE49-F238E27FC236}">
              <a16:creationId xmlns:a16="http://schemas.microsoft.com/office/drawing/2014/main" id="{71786465-ADB6-4B03-B959-8AC48E76E2EF}"/>
            </a:ext>
          </a:extLst>
        </xdr:cNvPr>
        <xdr:cNvSpPr/>
      </xdr:nvSpPr>
      <xdr:spPr>
        <a:xfrm>
          <a:off x="9588500" y="1470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134938</xdr:rowOff>
    </xdr:from>
    <xdr:to>
      <xdr:col>46</xdr:col>
      <xdr:colOff>38100</xdr:colOff>
      <xdr:row>86</xdr:row>
      <xdr:rowOff>65088</xdr:rowOff>
    </xdr:to>
    <xdr:sp macro="" textlink="">
      <xdr:nvSpPr>
        <xdr:cNvPr id="349" name="フローチャート: 判断 348">
          <a:extLst>
            <a:ext uri="{FF2B5EF4-FFF2-40B4-BE49-F238E27FC236}">
              <a16:creationId xmlns:a16="http://schemas.microsoft.com/office/drawing/2014/main" id="{E8057F2E-FE12-4FEA-83C2-44B3EB862353}"/>
            </a:ext>
          </a:extLst>
        </xdr:cNvPr>
        <xdr:cNvSpPr/>
      </xdr:nvSpPr>
      <xdr:spPr>
        <a:xfrm>
          <a:off x="8699500" y="1470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136652</xdr:rowOff>
    </xdr:from>
    <xdr:to>
      <xdr:col>41</xdr:col>
      <xdr:colOff>101600</xdr:colOff>
      <xdr:row>86</xdr:row>
      <xdr:rowOff>66802</xdr:rowOff>
    </xdr:to>
    <xdr:sp macro="" textlink="">
      <xdr:nvSpPr>
        <xdr:cNvPr id="350" name="フローチャート: 判断 349">
          <a:extLst>
            <a:ext uri="{FF2B5EF4-FFF2-40B4-BE49-F238E27FC236}">
              <a16:creationId xmlns:a16="http://schemas.microsoft.com/office/drawing/2014/main" id="{6A794566-3346-4755-B5FC-F736E492E143}"/>
            </a:ext>
          </a:extLst>
        </xdr:cNvPr>
        <xdr:cNvSpPr/>
      </xdr:nvSpPr>
      <xdr:spPr>
        <a:xfrm>
          <a:off x="7810500" y="1470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133604</xdr:rowOff>
    </xdr:from>
    <xdr:to>
      <xdr:col>36</xdr:col>
      <xdr:colOff>165100</xdr:colOff>
      <xdr:row>86</xdr:row>
      <xdr:rowOff>63754</xdr:rowOff>
    </xdr:to>
    <xdr:sp macro="" textlink="">
      <xdr:nvSpPr>
        <xdr:cNvPr id="351" name="フローチャート: 判断 350">
          <a:extLst>
            <a:ext uri="{FF2B5EF4-FFF2-40B4-BE49-F238E27FC236}">
              <a16:creationId xmlns:a16="http://schemas.microsoft.com/office/drawing/2014/main" id="{F5B53CEB-8EE1-4CDC-926E-4D40CE0D9408}"/>
            </a:ext>
          </a:extLst>
        </xdr:cNvPr>
        <xdr:cNvSpPr/>
      </xdr:nvSpPr>
      <xdr:spPr>
        <a:xfrm>
          <a:off x="6921500" y="1470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C398BA14-4FE6-488C-B520-E901321AA55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ECE450A-30EB-4A59-9293-73D8FB78800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EA9581D-0827-493F-B795-9A3CFD32A6D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5345FFD-BE26-4CB4-9968-24CCDBB6E6A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46492A2-1A6B-4693-AF9A-F280DA1D137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57214</xdr:rowOff>
    </xdr:from>
    <xdr:to>
      <xdr:col>55</xdr:col>
      <xdr:colOff>50800</xdr:colOff>
      <xdr:row>85</xdr:row>
      <xdr:rowOff>158814</xdr:rowOff>
    </xdr:to>
    <xdr:sp macro="" textlink="">
      <xdr:nvSpPr>
        <xdr:cNvPr id="357" name="楕円 356">
          <a:extLst>
            <a:ext uri="{FF2B5EF4-FFF2-40B4-BE49-F238E27FC236}">
              <a16:creationId xmlns:a16="http://schemas.microsoft.com/office/drawing/2014/main" id="{D91E4BC2-197B-451D-AA00-A39AC24A8F90}"/>
            </a:ext>
          </a:extLst>
        </xdr:cNvPr>
        <xdr:cNvSpPr/>
      </xdr:nvSpPr>
      <xdr:spPr>
        <a:xfrm>
          <a:off x="10426700" y="1463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80091</xdr:rowOff>
    </xdr:from>
    <xdr:ext cx="469744" cy="259045"/>
    <xdr:sp macro="" textlink="">
      <xdr:nvSpPr>
        <xdr:cNvPr id="358" name="【公営住宅】&#10;一人当たり面積該当値テキスト">
          <a:extLst>
            <a:ext uri="{FF2B5EF4-FFF2-40B4-BE49-F238E27FC236}">
              <a16:creationId xmlns:a16="http://schemas.microsoft.com/office/drawing/2014/main" id="{76AB7A1D-A87A-4EC5-852F-1A20FCB532CA}"/>
            </a:ext>
          </a:extLst>
        </xdr:cNvPr>
        <xdr:cNvSpPr txBox="1"/>
      </xdr:nvSpPr>
      <xdr:spPr>
        <a:xfrm>
          <a:off x="10515600" y="1448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56262</xdr:rowOff>
    </xdr:from>
    <xdr:to>
      <xdr:col>50</xdr:col>
      <xdr:colOff>165100</xdr:colOff>
      <xdr:row>85</xdr:row>
      <xdr:rowOff>157862</xdr:rowOff>
    </xdr:to>
    <xdr:sp macro="" textlink="">
      <xdr:nvSpPr>
        <xdr:cNvPr id="359" name="楕円 358">
          <a:extLst>
            <a:ext uri="{FF2B5EF4-FFF2-40B4-BE49-F238E27FC236}">
              <a16:creationId xmlns:a16="http://schemas.microsoft.com/office/drawing/2014/main" id="{A35DD30E-9416-44C8-837B-20A4D182816B}"/>
            </a:ext>
          </a:extLst>
        </xdr:cNvPr>
        <xdr:cNvSpPr/>
      </xdr:nvSpPr>
      <xdr:spPr>
        <a:xfrm>
          <a:off x="9588500" y="1462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107062</xdr:rowOff>
    </xdr:from>
    <xdr:to>
      <xdr:col>55</xdr:col>
      <xdr:colOff>0</xdr:colOff>
      <xdr:row>85</xdr:row>
      <xdr:rowOff>108014</xdr:rowOff>
    </xdr:to>
    <xdr:cxnSp macro="">
      <xdr:nvCxnSpPr>
        <xdr:cNvPr id="360" name="直線コネクタ 359">
          <a:extLst>
            <a:ext uri="{FF2B5EF4-FFF2-40B4-BE49-F238E27FC236}">
              <a16:creationId xmlns:a16="http://schemas.microsoft.com/office/drawing/2014/main" id="{041A9FEB-D422-4B90-AF81-69EAEFA9B932}"/>
            </a:ext>
          </a:extLst>
        </xdr:cNvPr>
        <xdr:cNvCxnSpPr/>
      </xdr:nvCxnSpPr>
      <xdr:spPr>
        <a:xfrm>
          <a:off x="9639300" y="14680312"/>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55499</xdr:rowOff>
    </xdr:from>
    <xdr:to>
      <xdr:col>46</xdr:col>
      <xdr:colOff>38100</xdr:colOff>
      <xdr:row>85</xdr:row>
      <xdr:rowOff>157099</xdr:rowOff>
    </xdr:to>
    <xdr:sp macro="" textlink="">
      <xdr:nvSpPr>
        <xdr:cNvPr id="361" name="楕円 360">
          <a:extLst>
            <a:ext uri="{FF2B5EF4-FFF2-40B4-BE49-F238E27FC236}">
              <a16:creationId xmlns:a16="http://schemas.microsoft.com/office/drawing/2014/main" id="{E673A73D-B8D8-4904-90BF-1A481D6B1B32}"/>
            </a:ext>
          </a:extLst>
        </xdr:cNvPr>
        <xdr:cNvSpPr/>
      </xdr:nvSpPr>
      <xdr:spPr>
        <a:xfrm>
          <a:off x="8699500" y="1462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106299</xdr:rowOff>
    </xdr:from>
    <xdr:to>
      <xdr:col>50</xdr:col>
      <xdr:colOff>114300</xdr:colOff>
      <xdr:row>85</xdr:row>
      <xdr:rowOff>107062</xdr:rowOff>
    </xdr:to>
    <xdr:cxnSp macro="">
      <xdr:nvCxnSpPr>
        <xdr:cNvPr id="362" name="直線コネクタ 361">
          <a:extLst>
            <a:ext uri="{FF2B5EF4-FFF2-40B4-BE49-F238E27FC236}">
              <a16:creationId xmlns:a16="http://schemas.microsoft.com/office/drawing/2014/main" id="{13FF6709-A80D-4671-9C82-DB34CDAC3D6A}"/>
            </a:ext>
          </a:extLst>
        </xdr:cNvPr>
        <xdr:cNvCxnSpPr/>
      </xdr:nvCxnSpPr>
      <xdr:spPr>
        <a:xfrm>
          <a:off x="8750300" y="14679549"/>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54738</xdr:rowOff>
    </xdr:from>
    <xdr:to>
      <xdr:col>41</xdr:col>
      <xdr:colOff>101600</xdr:colOff>
      <xdr:row>85</xdr:row>
      <xdr:rowOff>156338</xdr:rowOff>
    </xdr:to>
    <xdr:sp macro="" textlink="">
      <xdr:nvSpPr>
        <xdr:cNvPr id="363" name="楕円 362">
          <a:extLst>
            <a:ext uri="{FF2B5EF4-FFF2-40B4-BE49-F238E27FC236}">
              <a16:creationId xmlns:a16="http://schemas.microsoft.com/office/drawing/2014/main" id="{DC459369-6875-40B9-A0CB-1C0A61D1B586}"/>
            </a:ext>
          </a:extLst>
        </xdr:cNvPr>
        <xdr:cNvSpPr/>
      </xdr:nvSpPr>
      <xdr:spPr>
        <a:xfrm>
          <a:off x="7810500" y="1462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105538</xdr:rowOff>
    </xdr:from>
    <xdr:to>
      <xdr:col>45</xdr:col>
      <xdr:colOff>177800</xdr:colOff>
      <xdr:row>85</xdr:row>
      <xdr:rowOff>106299</xdr:rowOff>
    </xdr:to>
    <xdr:cxnSp macro="">
      <xdr:nvCxnSpPr>
        <xdr:cNvPr id="364" name="直線コネクタ 363">
          <a:extLst>
            <a:ext uri="{FF2B5EF4-FFF2-40B4-BE49-F238E27FC236}">
              <a16:creationId xmlns:a16="http://schemas.microsoft.com/office/drawing/2014/main" id="{5556A121-A1AC-4DF7-A235-EA1364E13D3F}"/>
            </a:ext>
          </a:extLst>
        </xdr:cNvPr>
        <xdr:cNvCxnSpPr/>
      </xdr:nvCxnSpPr>
      <xdr:spPr>
        <a:xfrm>
          <a:off x="7861300" y="14678788"/>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52832</xdr:rowOff>
    </xdr:from>
    <xdr:to>
      <xdr:col>36</xdr:col>
      <xdr:colOff>165100</xdr:colOff>
      <xdr:row>85</xdr:row>
      <xdr:rowOff>154432</xdr:rowOff>
    </xdr:to>
    <xdr:sp macro="" textlink="">
      <xdr:nvSpPr>
        <xdr:cNvPr id="365" name="楕円 364">
          <a:extLst>
            <a:ext uri="{FF2B5EF4-FFF2-40B4-BE49-F238E27FC236}">
              <a16:creationId xmlns:a16="http://schemas.microsoft.com/office/drawing/2014/main" id="{18F655AA-0E17-4357-9700-EC88E831A654}"/>
            </a:ext>
          </a:extLst>
        </xdr:cNvPr>
        <xdr:cNvSpPr/>
      </xdr:nvSpPr>
      <xdr:spPr>
        <a:xfrm>
          <a:off x="6921500" y="1462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103632</xdr:rowOff>
    </xdr:from>
    <xdr:to>
      <xdr:col>41</xdr:col>
      <xdr:colOff>50800</xdr:colOff>
      <xdr:row>85</xdr:row>
      <xdr:rowOff>105538</xdr:rowOff>
    </xdr:to>
    <xdr:cxnSp macro="">
      <xdr:nvCxnSpPr>
        <xdr:cNvPr id="366" name="直線コネクタ 365">
          <a:extLst>
            <a:ext uri="{FF2B5EF4-FFF2-40B4-BE49-F238E27FC236}">
              <a16:creationId xmlns:a16="http://schemas.microsoft.com/office/drawing/2014/main" id="{BCA844C7-9509-4225-AB1B-9679F82E13AE}"/>
            </a:ext>
          </a:extLst>
        </xdr:cNvPr>
        <xdr:cNvCxnSpPr/>
      </xdr:nvCxnSpPr>
      <xdr:spPr>
        <a:xfrm>
          <a:off x="6972300" y="14676882"/>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56787</xdr:rowOff>
    </xdr:from>
    <xdr:ext cx="469744" cy="259045"/>
    <xdr:sp macro="" textlink="">
      <xdr:nvSpPr>
        <xdr:cNvPr id="367" name="n_1aveValue【公営住宅】&#10;一人当たり面積">
          <a:extLst>
            <a:ext uri="{FF2B5EF4-FFF2-40B4-BE49-F238E27FC236}">
              <a16:creationId xmlns:a16="http://schemas.microsoft.com/office/drawing/2014/main" id="{B7E3EC83-F0E4-4742-8D9C-ED92088F076E}"/>
            </a:ext>
          </a:extLst>
        </xdr:cNvPr>
        <xdr:cNvSpPr txBox="1"/>
      </xdr:nvSpPr>
      <xdr:spPr>
        <a:xfrm>
          <a:off x="9391727" y="1480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56215</xdr:rowOff>
    </xdr:from>
    <xdr:ext cx="469744" cy="259045"/>
    <xdr:sp macro="" textlink="">
      <xdr:nvSpPr>
        <xdr:cNvPr id="368" name="n_2aveValue【公営住宅】&#10;一人当たり面積">
          <a:extLst>
            <a:ext uri="{FF2B5EF4-FFF2-40B4-BE49-F238E27FC236}">
              <a16:creationId xmlns:a16="http://schemas.microsoft.com/office/drawing/2014/main" id="{BAA1E2A3-268C-401E-B8E5-293D9A144F27}"/>
            </a:ext>
          </a:extLst>
        </xdr:cNvPr>
        <xdr:cNvSpPr txBox="1"/>
      </xdr:nvSpPr>
      <xdr:spPr>
        <a:xfrm>
          <a:off x="8515427" y="1480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57929</xdr:rowOff>
    </xdr:from>
    <xdr:ext cx="469744" cy="259045"/>
    <xdr:sp macro="" textlink="">
      <xdr:nvSpPr>
        <xdr:cNvPr id="369" name="n_3aveValue【公営住宅】&#10;一人当たり面積">
          <a:extLst>
            <a:ext uri="{FF2B5EF4-FFF2-40B4-BE49-F238E27FC236}">
              <a16:creationId xmlns:a16="http://schemas.microsoft.com/office/drawing/2014/main" id="{AFA29C66-8A77-435C-8CED-A8450C241F66}"/>
            </a:ext>
          </a:extLst>
        </xdr:cNvPr>
        <xdr:cNvSpPr txBox="1"/>
      </xdr:nvSpPr>
      <xdr:spPr>
        <a:xfrm>
          <a:off x="7626427" y="1480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54881</xdr:rowOff>
    </xdr:from>
    <xdr:ext cx="469744" cy="259045"/>
    <xdr:sp macro="" textlink="">
      <xdr:nvSpPr>
        <xdr:cNvPr id="370" name="n_4aveValue【公営住宅】&#10;一人当たり面積">
          <a:extLst>
            <a:ext uri="{FF2B5EF4-FFF2-40B4-BE49-F238E27FC236}">
              <a16:creationId xmlns:a16="http://schemas.microsoft.com/office/drawing/2014/main" id="{143CF136-8927-4308-94BE-0B98891F29A3}"/>
            </a:ext>
          </a:extLst>
        </xdr:cNvPr>
        <xdr:cNvSpPr txBox="1"/>
      </xdr:nvSpPr>
      <xdr:spPr>
        <a:xfrm>
          <a:off x="6737427" y="1479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2939</xdr:rowOff>
    </xdr:from>
    <xdr:ext cx="469744" cy="259045"/>
    <xdr:sp macro="" textlink="">
      <xdr:nvSpPr>
        <xdr:cNvPr id="371" name="n_1mainValue【公営住宅】&#10;一人当たり面積">
          <a:extLst>
            <a:ext uri="{FF2B5EF4-FFF2-40B4-BE49-F238E27FC236}">
              <a16:creationId xmlns:a16="http://schemas.microsoft.com/office/drawing/2014/main" id="{1230C093-F2B0-4C01-AF43-9597241207CD}"/>
            </a:ext>
          </a:extLst>
        </xdr:cNvPr>
        <xdr:cNvSpPr txBox="1"/>
      </xdr:nvSpPr>
      <xdr:spPr>
        <a:xfrm>
          <a:off x="9391727" y="1440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2176</xdr:rowOff>
    </xdr:from>
    <xdr:ext cx="469744" cy="259045"/>
    <xdr:sp macro="" textlink="">
      <xdr:nvSpPr>
        <xdr:cNvPr id="372" name="n_2mainValue【公営住宅】&#10;一人当たり面積">
          <a:extLst>
            <a:ext uri="{FF2B5EF4-FFF2-40B4-BE49-F238E27FC236}">
              <a16:creationId xmlns:a16="http://schemas.microsoft.com/office/drawing/2014/main" id="{F4CAE21B-0D19-4DCF-8E4A-AD7983A89885}"/>
            </a:ext>
          </a:extLst>
        </xdr:cNvPr>
        <xdr:cNvSpPr txBox="1"/>
      </xdr:nvSpPr>
      <xdr:spPr>
        <a:xfrm>
          <a:off x="8515427" y="1440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1415</xdr:rowOff>
    </xdr:from>
    <xdr:ext cx="469744" cy="259045"/>
    <xdr:sp macro="" textlink="">
      <xdr:nvSpPr>
        <xdr:cNvPr id="373" name="n_3mainValue【公営住宅】&#10;一人当たり面積">
          <a:extLst>
            <a:ext uri="{FF2B5EF4-FFF2-40B4-BE49-F238E27FC236}">
              <a16:creationId xmlns:a16="http://schemas.microsoft.com/office/drawing/2014/main" id="{52B5D279-54E8-4FA6-9603-5D632283C1E5}"/>
            </a:ext>
          </a:extLst>
        </xdr:cNvPr>
        <xdr:cNvSpPr txBox="1"/>
      </xdr:nvSpPr>
      <xdr:spPr>
        <a:xfrm>
          <a:off x="7626427" y="14403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170959</xdr:rowOff>
    </xdr:from>
    <xdr:ext cx="469744" cy="259045"/>
    <xdr:sp macro="" textlink="">
      <xdr:nvSpPr>
        <xdr:cNvPr id="374" name="n_4mainValue【公営住宅】&#10;一人当たり面積">
          <a:extLst>
            <a:ext uri="{FF2B5EF4-FFF2-40B4-BE49-F238E27FC236}">
              <a16:creationId xmlns:a16="http://schemas.microsoft.com/office/drawing/2014/main" id="{6DBCF0AF-858E-49A6-B42B-B7BEE10ED3FB}"/>
            </a:ext>
          </a:extLst>
        </xdr:cNvPr>
        <xdr:cNvSpPr txBox="1"/>
      </xdr:nvSpPr>
      <xdr:spPr>
        <a:xfrm>
          <a:off x="6737427" y="1440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1BBFD65E-63B4-4A8C-8465-A5CD507918E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D6A22F46-079A-4923-AD61-450E3115482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60FD5429-1570-4E16-98F3-42EE2AF5BF1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A25E1F00-DFC6-4D0D-AC08-73687EF0034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BFFACFBC-4819-454E-8708-44269B670A2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A0C3B3F6-AE2E-429B-BCD6-65E29730416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7DA8B12E-9B5A-4348-B1EF-A2B9E545D49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8A3CC194-C236-483A-AE2E-C075C25A1D5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1F18F004-22B7-4D30-86A0-06DC70C341E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507B6C3A-C25C-40B7-A1EA-E608EAE55E3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F3B6AA6A-11E4-423A-AE98-226DE4BEE2F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2BB25E83-DEA1-4368-9EC1-96C345167B3F}"/>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3E372A36-9BBE-402F-A95A-0114CB1CA282}"/>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0EAB8E14-6B39-40A5-82CC-F96F37A07439}"/>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15DBC80F-AD2B-4756-9BCE-81437695C8DE}"/>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E38B5CF3-F63C-40DE-8E74-368EA38C536F}"/>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AB3948E8-1AD4-486D-B208-311E1AA44E81}"/>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A9AE0964-F495-4459-ABE6-8DF93399BBA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5D0D2F9E-BDDF-44E3-8689-883BEA87058B}"/>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EE6743A9-0134-4050-B12D-11FD0FF8513E}"/>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77CC60B9-00BA-4C80-9764-10D0824A8A17}"/>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3536F129-9FD9-47F6-9575-BF755837DBC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D4DB09CE-EFCA-463B-B25C-02C0CA7B4C9B}"/>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a:extLst>
            <a:ext uri="{FF2B5EF4-FFF2-40B4-BE49-F238E27FC236}">
              <a16:creationId xmlns:a16="http://schemas.microsoft.com/office/drawing/2014/main" id="{403F3250-D1EB-4E2C-AAE1-A2897CEC2FD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87630</xdr:rowOff>
    </xdr:from>
    <xdr:to>
      <xdr:col>24</xdr:col>
      <xdr:colOff>62865</xdr:colOff>
      <xdr:row>108</xdr:row>
      <xdr:rowOff>60961</xdr:rowOff>
    </xdr:to>
    <xdr:cxnSp macro="">
      <xdr:nvCxnSpPr>
        <xdr:cNvPr id="399" name="直線コネクタ 398">
          <a:extLst>
            <a:ext uri="{FF2B5EF4-FFF2-40B4-BE49-F238E27FC236}">
              <a16:creationId xmlns:a16="http://schemas.microsoft.com/office/drawing/2014/main" id="{A09241C0-924E-47F9-AAE6-44BC7566526E}"/>
            </a:ext>
          </a:extLst>
        </xdr:cNvPr>
        <xdr:cNvCxnSpPr/>
      </xdr:nvCxnSpPr>
      <xdr:spPr>
        <a:xfrm flipV="1">
          <a:off x="4634865" y="17232630"/>
          <a:ext cx="0" cy="1344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64788</xdr:rowOff>
    </xdr:from>
    <xdr:ext cx="405111" cy="259045"/>
    <xdr:sp macro="" textlink="">
      <xdr:nvSpPr>
        <xdr:cNvPr id="400" name="【港湾・漁港】&#10;有形固定資産減価償却率最小値テキスト">
          <a:extLst>
            <a:ext uri="{FF2B5EF4-FFF2-40B4-BE49-F238E27FC236}">
              <a16:creationId xmlns:a16="http://schemas.microsoft.com/office/drawing/2014/main" id="{B2F970F0-8026-423A-9939-7A8C6840C393}"/>
            </a:ext>
          </a:extLst>
        </xdr:cNvPr>
        <xdr:cNvSpPr txBox="1"/>
      </xdr:nvSpPr>
      <xdr:spPr>
        <a:xfrm>
          <a:off x="4673600" y="1858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60961</xdr:rowOff>
    </xdr:from>
    <xdr:to>
      <xdr:col>24</xdr:col>
      <xdr:colOff>152400</xdr:colOff>
      <xdr:row>108</xdr:row>
      <xdr:rowOff>60961</xdr:rowOff>
    </xdr:to>
    <xdr:cxnSp macro="">
      <xdr:nvCxnSpPr>
        <xdr:cNvPr id="401" name="直線コネクタ 400">
          <a:extLst>
            <a:ext uri="{FF2B5EF4-FFF2-40B4-BE49-F238E27FC236}">
              <a16:creationId xmlns:a16="http://schemas.microsoft.com/office/drawing/2014/main" id="{27F28E43-5D62-466D-9A6A-EB942E12DE97}"/>
            </a:ext>
          </a:extLst>
        </xdr:cNvPr>
        <xdr:cNvCxnSpPr/>
      </xdr:nvCxnSpPr>
      <xdr:spPr>
        <a:xfrm>
          <a:off x="4546600" y="18577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34307</xdr:rowOff>
    </xdr:from>
    <xdr:ext cx="405111" cy="259045"/>
    <xdr:sp macro="" textlink="">
      <xdr:nvSpPr>
        <xdr:cNvPr id="402" name="【港湾・漁港】&#10;有形固定資産減価償却率最大値テキスト">
          <a:extLst>
            <a:ext uri="{FF2B5EF4-FFF2-40B4-BE49-F238E27FC236}">
              <a16:creationId xmlns:a16="http://schemas.microsoft.com/office/drawing/2014/main" id="{7A673D56-1407-4306-ABCF-28A761C57656}"/>
            </a:ext>
          </a:extLst>
        </xdr:cNvPr>
        <xdr:cNvSpPr txBox="1"/>
      </xdr:nvSpPr>
      <xdr:spPr>
        <a:xfrm>
          <a:off x="4673600" y="1700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87630</xdr:rowOff>
    </xdr:from>
    <xdr:to>
      <xdr:col>24</xdr:col>
      <xdr:colOff>152400</xdr:colOff>
      <xdr:row>100</xdr:row>
      <xdr:rowOff>87630</xdr:rowOff>
    </xdr:to>
    <xdr:cxnSp macro="">
      <xdr:nvCxnSpPr>
        <xdr:cNvPr id="403" name="直線コネクタ 402">
          <a:extLst>
            <a:ext uri="{FF2B5EF4-FFF2-40B4-BE49-F238E27FC236}">
              <a16:creationId xmlns:a16="http://schemas.microsoft.com/office/drawing/2014/main" id="{8C0B0A86-73FA-4E6C-AD76-C205A9160CB9}"/>
            </a:ext>
          </a:extLst>
        </xdr:cNvPr>
        <xdr:cNvCxnSpPr/>
      </xdr:nvCxnSpPr>
      <xdr:spPr>
        <a:xfrm>
          <a:off x="4546600" y="1723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78757</xdr:rowOff>
    </xdr:from>
    <xdr:ext cx="405111" cy="259045"/>
    <xdr:sp macro="" textlink="">
      <xdr:nvSpPr>
        <xdr:cNvPr id="404" name="【港湾・漁港】&#10;有形固定資産減価償却率平均値テキスト">
          <a:extLst>
            <a:ext uri="{FF2B5EF4-FFF2-40B4-BE49-F238E27FC236}">
              <a16:creationId xmlns:a16="http://schemas.microsoft.com/office/drawing/2014/main" id="{A9C76B2D-EC02-46B0-8FEE-44B2BD9DADA9}"/>
            </a:ext>
          </a:extLst>
        </xdr:cNvPr>
        <xdr:cNvSpPr txBox="1"/>
      </xdr:nvSpPr>
      <xdr:spPr>
        <a:xfrm>
          <a:off x="4673600" y="1773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55880</xdr:rowOff>
    </xdr:from>
    <xdr:to>
      <xdr:col>24</xdr:col>
      <xdr:colOff>114300</xdr:colOff>
      <xdr:row>104</xdr:row>
      <xdr:rowOff>157480</xdr:rowOff>
    </xdr:to>
    <xdr:sp macro="" textlink="">
      <xdr:nvSpPr>
        <xdr:cNvPr id="405" name="フローチャート: 判断 404">
          <a:extLst>
            <a:ext uri="{FF2B5EF4-FFF2-40B4-BE49-F238E27FC236}">
              <a16:creationId xmlns:a16="http://schemas.microsoft.com/office/drawing/2014/main" id="{C392EB56-2E62-4338-BE22-CF6A729F9485}"/>
            </a:ext>
          </a:extLst>
        </xdr:cNvPr>
        <xdr:cNvSpPr/>
      </xdr:nvSpPr>
      <xdr:spPr>
        <a:xfrm>
          <a:off x="4584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46355</xdr:rowOff>
    </xdr:from>
    <xdr:to>
      <xdr:col>20</xdr:col>
      <xdr:colOff>38100</xdr:colOff>
      <xdr:row>104</xdr:row>
      <xdr:rowOff>147955</xdr:rowOff>
    </xdr:to>
    <xdr:sp macro="" textlink="">
      <xdr:nvSpPr>
        <xdr:cNvPr id="406" name="フローチャート: 判断 405">
          <a:extLst>
            <a:ext uri="{FF2B5EF4-FFF2-40B4-BE49-F238E27FC236}">
              <a16:creationId xmlns:a16="http://schemas.microsoft.com/office/drawing/2014/main" id="{30A889B8-4F05-407D-9C91-6C5A53640301}"/>
            </a:ext>
          </a:extLst>
        </xdr:cNvPr>
        <xdr:cNvSpPr/>
      </xdr:nvSpPr>
      <xdr:spPr>
        <a:xfrm>
          <a:off x="3746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19686</xdr:rowOff>
    </xdr:from>
    <xdr:to>
      <xdr:col>15</xdr:col>
      <xdr:colOff>101600</xdr:colOff>
      <xdr:row>104</xdr:row>
      <xdr:rowOff>121286</xdr:rowOff>
    </xdr:to>
    <xdr:sp macro="" textlink="">
      <xdr:nvSpPr>
        <xdr:cNvPr id="407" name="フローチャート: 判断 406">
          <a:extLst>
            <a:ext uri="{FF2B5EF4-FFF2-40B4-BE49-F238E27FC236}">
              <a16:creationId xmlns:a16="http://schemas.microsoft.com/office/drawing/2014/main" id="{C7D13F58-5065-40C7-9CDD-F65D59A0E79B}"/>
            </a:ext>
          </a:extLst>
        </xdr:cNvPr>
        <xdr:cNvSpPr/>
      </xdr:nvSpPr>
      <xdr:spPr>
        <a:xfrm>
          <a:off x="2857500" y="1785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126364</xdr:rowOff>
    </xdr:from>
    <xdr:to>
      <xdr:col>10</xdr:col>
      <xdr:colOff>165100</xdr:colOff>
      <xdr:row>104</xdr:row>
      <xdr:rowOff>56514</xdr:rowOff>
    </xdr:to>
    <xdr:sp macro="" textlink="">
      <xdr:nvSpPr>
        <xdr:cNvPr id="408" name="フローチャート: 判断 407">
          <a:extLst>
            <a:ext uri="{FF2B5EF4-FFF2-40B4-BE49-F238E27FC236}">
              <a16:creationId xmlns:a16="http://schemas.microsoft.com/office/drawing/2014/main" id="{F340262F-CF98-4917-8C22-8373168288B8}"/>
            </a:ext>
          </a:extLst>
        </xdr:cNvPr>
        <xdr:cNvSpPr/>
      </xdr:nvSpPr>
      <xdr:spPr>
        <a:xfrm>
          <a:off x="19685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113030</xdr:rowOff>
    </xdr:from>
    <xdr:to>
      <xdr:col>6</xdr:col>
      <xdr:colOff>38100</xdr:colOff>
      <xdr:row>104</xdr:row>
      <xdr:rowOff>43180</xdr:rowOff>
    </xdr:to>
    <xdr:sp macro="" textlink="">
      <xdr:nvSpPr>
        <xdr:cNvPr id="409" name="フローチャート: 判断 408">
          <a:extLst>
            <a:ext uri="{FF2B5EF4-FFF2-40B4-BE49-F238E27FC236}">
              <a16:creationId xmlns:a16="http://schemas.microsoft.com/office/drawing/2014/main" id="{9A4FAA59-9243-4C0C-A7D3-56A5F49031BB}"/>
            </a:ext>
          </a:extLst>
        </xdr:cNvPr>
        <xdr:cNvSpPr/>
      </xdr:nvSpPr>
      <xdr:spPr>
        <a:xfrm>
          <a:off x="1079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A94D6EA7-FD9E-4A3F-AADE-92E67487FA3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DFE3B605-3B04-4040-8CEB-A814136A575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EA068D8D-CC41-4852-9D26-83DF1ADF447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9FC01F1-DD7F-42BC-8D70-A6D54C655CF3}"/>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CA60394-FECE-42B9-BD2D-911E861B861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160655</xdr:rowOff>
    </xdr:from>
    <xdr:to>
      <xdr:col>24</xdr:col>
      <xdr:colOff>114300</xdr:colOff>
      <xdr:row>106</xdr:row>
      <xdr:rowOff>90805</xdr:rowOff>
    </xdr:to>
    <xdr:sp macro="" textlink="">
      <xdr:nvSpPr>
        <xdr:cNvPr id="415" name="楕円 414">
          <a:extLst>
            <a:ext uri="{FF2B5EF4-FFF2-40B4-BE49-F238E27FC236}">
              <a16:creationId xmlns:a16="http://schemas.microsoft.com/office/drawing/2014/main" id="{A3E8DE54-328C-4AAB-B25C-A44019AFF597}"/>
            </a:ext>
          </a:extLst>
        </xdr:cNvPr>
        <xdr:cNvSpPr/>
      </xdr:nvSpPr>
      <xdr:spPr>
        <a:xfrm>
          <a:off x="4584700" y="1816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139082</xdr:rowOff>
    </xdr:from>
    <xdr:ext cx="405111" cy="259045"/>
    <xdr:sp macro="" textlink="">
      <xdr:nvSpPr>
        <xdr:cNvPr id="416" name="【港湾・漁港】&#10;有形固定資産減価償却率該当値テキスト">
          <a:extLst>
            <a:ext uri="{FF2B5EF4-FFF2-40B4-BE49-F238E27FC236}">
              <a16:creationId xmlns:a16="http://schemas.microsoft.com/office/drawing/2014/main" id="{8CD3C26F-C85A-4C43-803A-31FA06796C32}"/>
            </a:ext>
          </a:extLst>
        </xdr:cNvPr>
        <xdr:cNvSpPr txBox="1"/>
      </xdr:nvSpPr>
      <xdr:spPr>
        <a:xfrm>
          <a:off x="4673600"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122555</xdr:rowOff>
    </xdr:from>
    <xdr:to>
      <xdr:col>20</xdr:col>
      <xdr:colOff>38100</xdr:colOff>
      <xdr:row>106</xdr:row>
      <xdr:rowOff>52705</xdr:rowOff>
    </xdr:to>
    <xdr:sp macro="" textlink="">
      <xdr:nvSpPr>
        <xdr:cNvPr id="417" name="楕円 416">
          <a:extLst>
            <a:ext uri="{FF2B5EF4-FFF2-40B4-BE49-F238E27FC236}">
              <a16:creationId xmlns:a16="http://schemas.microsoft.com/office/drawing/2014/main" id="{4D9C7497-CBD9-4228-8664-A3BFBADD424A}"/>
            </a:ext>
          </a:extLst>
        </xdr:cNvPr>
        <xdr:cNvSpPr/>
      </xdr:nvSpPr>
      <xdr:spPr>
        <a:xfrm>
          <a:off x="3746500" y="1812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1905</xdr:rowOff>
    </xdr:from>
    <xdr:to>
      <xdr:col>24</xdr:col>
      <xdr:colOff>63500</xdr:colOff>
      <xdr:row>106</xdr:row>
      <xdr:rowOff>40005</xdr:rowOff>
    </xdr:to>
    <xdr:cxnSp macro="">
      <xdr:nvCxnSpPr>
        <xdr:cNvPr id="418" name="直線コネクタ 417">
          <a:extLst>
            <a:ext uri="{FF2B5EF4-FFF2-40B4-BE49-F238E27FC236}">
              <a16:creationId xmlns:a16="http://schemas.microsoft.com/office/drawing/2014/main" id="{490DF600-908A-4991-ACEB-25CDAF64AA88}"/>
            </a:ext>
          </a:extLst>
        </xdr:cNvPr>
        <xdr:cNvCxnSpPr/>
      </xdr:nvCxnSpPr>
      <xdr:spPr>
        <a:xfrm>
          <a:off x="3797300" y="181756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84455</xdr:rowOff>
    </xdr:from>
    <xdr:to>
      <xdr:col>15</xdr:col>
      <xdr:colOff>101600</xdr:colOff>
      <xdr:row>106</xdr:row>
      <xdr:rowOff>14605</xdr:rowOff>
    </xdr:to>
    <xdr:sp macro="" textlink="">
      <xdr:nvSpPr>
        <xdr:cNvPr id="419" name="楕円 418">
          <a:extLst>
            <a:ext uri="{FF2B5EF4-FFF2-40B4-BE49-F238E27FC236}">
              <a16:creationId xmlns:a16="http://schemas.microsoft.com/office/drawing/2014/main" id="{5BDA0525-1AEF-4DE1-A57D-3DF007C60AFC}"/>
            </a:ext>
          </a:extLst>
        </xdr:cNvPr>
        <xdr:cNvSpPr/>
      </xdr:nvSpPr>
      <xdr:spPr>
        <a:xfrm>
          <a:off x="28575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135255</xdr:rowOff>
    </xdr:from>
    <xdr:to>
      <xdr:col>19</xdr:col>
      <xdr:colOff>177800</xdr:colOff>
      <xdr:row>106</xdr:row>
      <xdr:rowOff>1905</xdr:rowOff>
    </xdr:to>
    <xdr:cxnSp macro="">
      <xdr:nvCxnSpPr>
        <xdr:cNvPr id="420" name="直線コネクタ 419">
          <a:extLst>
            <a:ext uri="{FF2B5EF4-FFF2-40B4-BE49-F238E27FC236}">
              <a16:creationId xmlns:a16="http://schemas.microsoft.com/office/drawing/2014/main" id="{13825B7D-ABCD-4B01-8C7F-72570741536B}"/>
            </a:ext>
          </a:extLst>
        </xdr:cNvPr>
        <xdr:cNvCxnSpPr/>
      </xdr:nvCxnSpPr>
      <xdr:spPr>
        <a:xfrm>
          <a:off x="2908300" y="181375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46355</xdr:rowOff>
    </xdr:from>
    <xdr:to>
      <xdr:col>10</xdr:col>
      <xdr:colOff>165100</xdr:colOff>
      <xdr:row>105</xdr:row>
      <xdr:rowOff>147955</xdr:rowOff>
    </xdr:to>
    <xdr:sp macro="" textlink="">
      <xdr:nvSpPr>
        <xdr:cNvPr id="421" name="楕円 420">
          <a:extLst>
            <a:ext uri="{FF2B5EF4-FFF2-40B4-BE49-F238E27FC236}">
              <a16:creationId xmlns:a16="http://schemas.microsoft.com/office/drawing/2014/main" id="{1335E1F8-D8E9-47CD-9B16-B165DED9637B}"/>
            </a:ext>
          </a:extLst>
        </xdr:cNvPr>
        <xdr:cNvSpPr/>
      </xdr:nvSpPr>
      <xdr:spPr>
        <a:xfrm>
          <a:off x="1968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97155</xdr:rowOff>
    </xdr:from>
    <xdr:to>
      <xdr:col>15</xdr:col>
      <xdr:colOff>50800</xdr:colOff>
      <xdr:row>105</xdr:row>
      <xdr:rowOff>135255</xdr:rowOff>
    </xdr:to>
    <xdr:cxnSp macro="">
      <xdr:nvCxnSpPr>
        <xdr:cNvPr id="422" name="直線コネクタ 421">
          <a:extLst>
            <a:ext uri="{FF2B5EF4-FFF2-40B4-BE49-F238E27FC236}">
              <a16:creationId xmlns:a16="http://schemas.microsoft.com/office/drawing/2014/main" id="{ABF6C0AD-6F4D-4BA0-8279-9854E496A9E9}"/>
            </a:ext>
          </a:extLst>
        </xdr:cNvPr>
        <xdr:cNvCxnSpPr/>
      </xdr:nvCxnSpPr>
      <xdr:spPr>
        <a:xfrm>
          <a:off x="2019300" y="180994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8255</xdr:rowOff>
    </xdr:from>
    <xdr:to>
      <xdr:col>6</xdr:col>
      <xdr:colOff>38100</xdr:colOff>
      <xdr:row>105</xdr:row>
      <xdr:rowOff>109855</xdr:rowOff>
    </xdr:to>
    <xdr:sp macro="" textlink="">
      <xdr:nvSpPr>
        <xdr:cNvPr id="423" name="楕円 422">
          <a:extLst>
            <a:ext uri="{FF2B5EF4-FFF2-40B4-BE49-F238E27FC236}">
              <a16:creationId xmlns:a16="http://schemas.microsoft.com/office/drawing/2014/main" id="{2A3E803D-89DB-44EA-9E1A-2DE1AA6A789C}"/>
            </a:ext>
          </a:extLst>
        </xdr:cNvPr>
        <xdr:cNvSpPr/>
      </xdr:nvSpPr>
      <xdr:spPr>
        <a:xfrm>
          <a:off x="1079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59055</xdr:rowOff>
    </xdr:from>
    <xdr:to>
      <xdr:col>10</xdr:col>
      <xdr:colOff>114300</xdr:colOff>
      <xdr:row>105</xdr:row>
      <xdr:rowOff>97155</xdr:rowOff>
    </xdr:to>
    <xdr:cxnSp macro="">
      <xdr:nvCxnSpPr>
        <xdr:cNvPr id="424" name="直線コネクタ 423">
          <a:extLst>
            <a:ext uri="{FF2B5EF4-FFF2-40B4-BE49-F238E27FC236}">
              <a16:creationId xmlns:a16="http://schemas.microsoft.com/office/drawing/2014/main" id="{E0ADDE3F-5C11-4055-88B6-FDD13908A9FB}"/>
            </a:ext>
          </a:extLst>
        </xdr:cNvPr>
        <xdr:cNvCxnSpPr/>
      </xdr:nvCxnSpPr>
      <xdr:spPr>
        <a:xfrm>
          <a:off x="1130300" y="180613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164482</xdr:rowOff>
    </xdr:from>
    <xdr:ext cx="405111" cy="259045"/>
    <xdr:sp macro="" textlink="">
      <xdr:nvSpPr>
        <xdr:cNvPr id="425" name="n_1aveValue【港湾・漁港】&#10;有形固定資産減価償却率">
          <a:extLst>
            <a:ext uri="{FF2B5EF4-FFF2-40B4-BE49-F238E27FC236}">
              <a16:creationId xmlns:a16="http://schemas.microsoft.com/office/drawing/2014/main" id="{F0121069-06CF-416B-A34B-BB4476128A50}"/>
            </a:ext>
          </a:extLst>
        </xdr:cNvPr>
        <xdr:cNvSpPr txBox="1"/>
      </xdr:nvSpPr>
      <xdr:spPr>
        <a:xfrm>
          <a:off x="35820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137813</xdr:rowOff>
    </xdr:from>
    <xdr:ext cx="405111" cy="259045"/>
    <xdr:sp macro="" textlink="">
      <xdr:nvSpPr>
        <xdr:cNvPr id="426" name="n_2aveValue【港湾・漁港】&#10;有形固定資産減価償却率">
          <a:extLst>
            <a:ext uri="{FF2B5EF4-FFF2-40B4-BE49-F238E27FC236}">
              <a16:creationId xmlns:a16="http://schemas.microsoft.com/office/drawing/2014/main" id="{638F2AA4-5D77-4E4D-AA03-980E95E46A4A}"/>
            </a:ext>
          </a:extLst>
        </xdr:cNvPr>
        <xdr:cNvSpPr txBox="1"/>
      </xdr:nvSpPr>
      <xdr:spPr>
        <a:xfrm>
          <a:off x="2705744" y="1762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73041</xdr:rowOff>
    </xdr:from>
    <xdr:ext cx="405111" cy="259045"/>
    <xdr:sp macro="" textlink="">
      <xdr:nvSpPr>
        <xdr:cNvPr id="427" name="n_3aveValue【港湾・漁港】&#10;有形固定資産減価償却率">
          <a:extLst>
            <a:ext uri="{FF2B5EF4-FFF2-40B4-BE49-F238E27FC236}">
              <a16:creationId xmlns:a16="http://schemas.microsoft.com/office/drawing/2014/main" id="{A95678E5-6E1E-44CC-B9B0-FD49E02CB42B}"/>
            </a:ext>
          </a:extLst>
        </xdr:cNvPr>
        <xdr:cNvSpPr txBox="1"/>
      </xdr:nvSpPr>
      <xdr:spPr>
        <a:xfrm>
          <a:off x="1816744" y="1756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59707</xdr:rowOff>
    </xdr:from>
    <xdr:ext cx="405111" cy="259045"/>
    <xdr:sp macro="" textlink="">
      <xdr:nvSpPr>
        <xdr:cNvPr id="428" name="n_4aveValue【港湾・漁港】&#10;有形固定資産減価償却率">
          <a:extLst>
            <a:ext uri="{FF2B5EF4-FFF2-40B4-BE49-F238E27FC236}">
              <a16:creationId xmlns:a16="http://schemas.microsoft.com/office/drawing/2014/main" id="{F54BBDD3-D27E-4E1E-B9FA-94456BEA84DE}"/>
            </a:ext>
          </a:extLst>
        </xdr:cNvPr>
        <xdr:cNvSpPr txBox="1"/>
      </xdr:nvSpPr>
      <xdr:spPr>
        <a:xfrm>
          <a:off x="927744"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43832</xdr:rowOff>
    </xdr:from>
    <xdr:ext cx="405111" cy="259045"/>
    <xdr:sp macro="" textlink="">
      <xdr:nvSpPr>
        <xdr:cNvPr id="429" name="n_1mainValue【港湾・漁港】&#10;有形固定資産減価償却率">
          <a:extLst>
            <a:ext uri="{FF2B5EF4-FFF2-40B4-BE49-F238E27FC236}">
              <a16:creationId xmlns:a16="http://schemas.microsoft.com/office/drawing/2014/main" id="{5AF9DEFA-E123-473C-BFEA-3188707B73DE}"/>
            </a:ext>
          </a:extLst>
        </xdr:cNvPr>
        <xdr:cNvSpPr txBox="1"/>
      </xdr:nvSpPr>
      <xdr:spPr>
        <a:xfrm>
          <a:off x="3582044" y="1821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5732</xdr:rowOff>
    </xdr:from>
    <xdr:ext cx="405111" cy="259045"/>
    <xdr:sp macro="" textlink="">
      <xdr:nvSpPr>
        <xdr:cNvPr id="430" name="n_2mainValue【港湾・漁港】&#10;有形固定資産減価償却率">
          <a:extLst>
            <a:ext uri="{FF2B5EF4-FFF2-40B4-BE49-F238E27FC236}">
              <a16:creationId xmlns:a16="http://schemas.microsoft.com/office/drawing/2014/main" id="{6E33D0BB-3A2D-4967-9F79-D123095ED135}"/>
            </a:ext>
          </a:extLst>
        </xdr:cNvPr>
        <xdr:cNvSpPr txBox="1"/>
      </xdr:nvSpPr>
      <xdr:spPr>
        <a:xfrm>
          <a:off x="2705744" y="1817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139082</xdr:rowOff>
    </xdr:from>
    <xdr:ext cx="405111" cy="259045"/>
    <xdr:sp macro="" textlink="">
      <xdr:nvSpPr>
        <xdr:cNvPr id="431" name="n_3mainValue【港湾・漁港】&#10;有形固定資産減価償却率">
          <a:extLst>
            <a:ext uri="{FF2B5EF4-FFF2-40B4-BE49-F238E27FC236}">
              <a16:creationId xmlns:a16="http://schemas.microsoft.com/office/drawing/2014/main" id="{6812DDB6-9632-4FEA-9FBF-0A3377DC60D3}"/>
            </a:ext>
          </a:extLst>
        </xdr:cNvPr>
        <xdr:cNvSpPr txBox="1"/>
      </xdr:nvSpPr>
      <xdr:spPr>
        <a:xfrm>
          <a:off x="1816744"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100982</xdr:rowOff>
    </xdr:from>
    <xdr:ext cx="405111" cy="259045"/>
    <xdr:sp macro="" textlink="">
      <xdr:nvSpPr>
        <xdr:cNvPr id="432" name="n_4mainValue【港湾・漁港】&#10;有形固定資産減価償却率">
          <a:extLst>
            <a:ext uri="{FF2B5EF4-FFF2-40B4-BE49-F238E27FC236}">
              <a16:creationId xmlns:a16="http://schemas.microsoft.com/office/drawing/2014/main" id="{63E311F7-A892-41A7-83A2-42EB11A155DD}"/>
            </a:ext>
          </a:extLst>
        </xdr:cNvPr>
        <xdr:cNvSpPr txBox="1"/>
      </xdr:nvSpPr>
      <xdr:spPr>
        <a:xfrm>
          <a:off x="927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E075D31E-80BB-4327-B4C4-BA11B258385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EBC66FC-4853-4B31-8452-4E1DCD24EB0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72C31B15-F0E9-4E68-83E1-91D9CBA8265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4F7E8A7B-DAF3-42B6-9B64-84D3C9D3778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6D9CEA3A-9473-4D07-8342-A03C642B8F8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C036BDD-6426-4E42-B396-684296C9340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26F013A5-8738-4828-BB0E-899D3FD1049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9418E8DF-6AA8-4F61-AC12-BCCFC3BAFCE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5C712467-4E24-4D52-BFC6-6C1032FB06C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BDF5A908-58D1-4D59-B87F-E2D491F7142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349832E8-D395-4B83-BF12-CFD197180E5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4" name="テキスト ボックス 443">
          <a:extLst>
            <a:ext uri="{FF2B5EF4-FFF2-40B4-BE49-F238E27FC236}">
              <a16:creationId xmlns:a16="http://schemas.microsoft.com/office/drawing/2014/main" id="{DEE0DBAE-6061-4171-9B1F-14CC9198E5D6}"/>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A4C781E2-D07C-4EBA-B4B8-E34D84033CE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6" name="テキスト ボックス 445">
          <a:extLst>
            <a:ext uri="{FF2B5EF4-FFF2-40B4-BE49-F238E27FC236}">
              <a16:creationId xmlns:a16="http://schemas.microsoft.com/office/drawing/2014/main" id="{D2A7803F-855C-4B98-87B9-199207B385AE}"/>
            </a:ext>
          </a:extLst>
        </xdr:cNvPr>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72EAE825-F8B9-45E2-A205-2825B0D94728}"/>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8" name="テキスト ボックス 447">
          <a:extLst>
            <a:ext uri="{FF2B5EF4-FFF2-40B4-BE49-F238E27FC236}">
              <a16:creationId xmlns:a16="http://schemas.microsoft.com/office/drawing/2014/main" id="{382B0B03-273B-4224-B915-BB00D9BF1D65}"/>
            </a:ext>
          </a:extLst>
        </xdr:cNvPr>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2DD0545F-3F4A-40C7-A336-0C5DA1D084C6}"/>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0" name="テキスト ボックス 449">
          <a:extLst>
            <a:ext uri="{FF2B5EF4-FFF2-40B4-BE49-F238E27FC236}">
              <a16:creationId xmlns:a16="http://schemas.microsoft.com/office/drawing/2014/main" id="{069532EE-984A-46B3-90B2-533E16A7F020}"/>
            </a:ext>
          </a:extLst>
        </xdr:cNvPr>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F09E93FB-7B71-4DE1-AFE8-D25FB5FC8FF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52" name="テキスト ボックス 451">
          <a:extLst>
            <a:ext uri="{FF2B5EF4-FFF2-40B4-BE49-F238E27FC236}">
              <a16:creationId xmlns:a16="http://schemas.microsoft.com/office/drawing/2014/main" id="{84337DC9-48D9-4552-A4A1-8E896DC6D3DF}"/>
            </a:ext>
          </a:extLst>
        </xdr:cNvPr>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A005BD45-BA6C-43A4-B347-0B0FBED74AC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a:extLst>
            <a:ext uri="{FF2B5EF4-FFF2-40B4-BE49-F238E27FC236}">
              <a16:creationId xmlns:a16="http://schemas.microsoft.com/office/drawing/2014/main" id="{02E0A17B-29A4-4DD6-BEE7-0CF17E67BEBE}"/>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a:extLst>
            <a:ext uri="{FF2B5EF4-FFF2-40B4-BE49-F238E27FC236}">
              <a16:creationId xmlns:a16="http://schemas.microsoft.com/office/drawing/2014/main" id="{00679D2F-27CD-44A9-BB92-D685BB41BD8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135389</xdr:rowOff>
    </xdr:from>
    <xdr:to>
      <xdr:col>54</xdr:col>
      <xdr:colOff>189865</xdr:colOff>
      <xdr:row>108</xdr:row>
      <xdr:rowOff>151324</xdr:rowOff>
    </xdr:to>
    <xdr:cxnSp macro="">
      <xdr:nvCxnSpPr>
        <xdr:cNvPr id="456" name="直線コネクタ 455">
          <a:extLst>
            <a:ext uri="{FF2B5EF4-FFF2-40B4-BE49-F238E27FC236}">
              <a16:creationId xmlns:a16="http://schemas.microsoft.com/office/drawing/2014/main" id="{2B2E8E1C-A08E-4B71-B223-4F298A3F5B3C}"/>
            </a:ext>
          </a:extLst>
        </xdr:cNvPr>
        <xdr:cNvCxnSpPr/>
      </xdr:nvCxnSpPr>
      <xdr:spPr>
        <a:xfrm flipV="1">
          <a:off x="10476865" y="17108939"/>
          <a:ext cx="0" cy="1558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155151</xdr:rowOff>
    </xdr:from>
    <xdr:ext cx="378565" cy="259045"/>
    <xdr:sp macro="" textlink="">
      <xdr:nvSpPr>
        <xdr:cNvPr id="457" name="【港湾・漁港】&#10;一人当たり有形固定資産（償却資産）額最小値テキスト">
          <a:extLst>
            <a:ext uri="{FF2B5EF4-FFF2-40B4-BE49-F238E27FC236}">
              <a16:creationId xmlns:a16="http://schemas.microsoft.com/office/drawing/2014/main" id="{2C85812B-E2C2-4B9E-875A-8CC5156FD8AC}"/>
            </a:ext>
          </a:extLst>
        </xdr:cNvPr>
        <xdr:cNvSpPr txBox="1"/>
      </xdr:nvSpPr>
      <xdr:spPr>
        <a:xfrm>
          <a:off x="10515600" y="18671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151324</xdr:rowOff>
    </xdr:from>
    <xdr:to>
      <xdr:col>55</xdr:col>
      <xdr:colOff>88900</xdr:colOff>
      <xdr:row>108</xdr:row>
      <xdr:rowOff>151324</xdr:rowOff>
    </xdr:to>
    <xdr:cxnSp macro="">
      <xdr:nvCxnSpPr>
        <xdr:cNvPr id="458" name="直線コネクタ 457">
          <a:extLst>
            <a:ext uri="{FF2B5EF4-FFF2-40B4-BE49-F238E27FC236}">
              <a16:creationId xmlns:a16="http://schemas.microsoft.com/office/drawing/2014/main" id="{22EAF485-9359-4319-A35E-57B51CF38083}"/>
            </a:ext>
          </a:extLst>
        </xdr:cNvPr>
        <xdr:cNvCxnSpPr/>
      </xdr:nvCxnSpPr>
      <xdr:spPr>
        <a:xfrm>
          <a:off x="10388600" y="18667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82066</xdr:rowOff>
    </xdr:from>
    <xdr:ext cx="599010" cy="259045"/>
    <xdr:sp macro="" textlink="">
      <xdr:nvSpPr>
        <xdr:cNvPr id="459" name="【港湾・漁港】&#10;一人当たり有形固定資産（償却資産）額最大値テキスト">
          <a:extLst>
            <a:ext uri="{FF2B5EF4-FFF2-40B4-BE49-F238E27FC236}">
              <a16:creationId xmlns:a16="http://schemas.microsoft.com/office/drawing/2014/main" id="{3AD50D25-F5FC-4ADF-BED1-BF2F22A4AEE1}"/>
            </a:ext>
          </a:extLst>
        </xdr:cNvPr>
        <xdr:cNvSpPr txBox="1"/>
      </xdr:nvSpPr>
      <xdr:spPr>
        <a:xfrm>
          <a:off x="10515600" y="16884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135389</xdr:rowOff>
    </xdr:from>
    <xdr:to>
      <xdr:col>55</xdr:col>
      <xdr:colOff>88900</xdr:colOff>
      <xdr:row>99</xdr:row>
      <xdr:rowOff>135389</xdr:rowOff>
    </xdr:to>
    <xdr:cxnSp macro="">
      <xdr:nvCxnSpPr>
        <xdr:cNvPr id="460" name="直線コネクタ 459">
          <a:extLst>
            <a:ext uri="{FF2B5EF4-FFF2-40B4-BE49-F238E27FC236}">
              <a16:creationId xmlns:a16="http://schemas.microsoft.com/office/drawing/2014/main" id="{5F6213FB-1111-4857-9095-F6CE1CDB8F46}"/>
            </a:ext>
          </a:extLst>
        </xdr:cNvPr>
        <xdr:cNvCxnSpPr/>
      </xdr:nvCxnSpPr>
      <xdr:spPr>
        <a:xfrm>
          <a:off x="10388600" y="17108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107328</xdr:rowOff>
    </xdr:from>
    <xdr:ext cx="534377" cy="259045"/>
    <xdr:sp macro="" textlink="">
      <xdr:nvSpPr>
        <xdr:cNvPr id="461" name="【港湾・漁港】&#10;一人当たり有形固定資産（償却資産）額平均値テキスト">
          <a:extLst>
            <a:ext uri="{FF2B5EF4-FFF2-40B4-BE49-F238E27FC236}">
              <a16:creationId xmlns:a16="http://schemas.microsoft.com/office/drawing/2014/main" id="{D802902C-C713-47B2-8C7B-F8E7DABFE0B5}"/>
            </a:ext>
          </a:extLst>
        </xdr:cNvPr>
        <xdr:cNvSpPr txBox="1"/>
      </xdr:nvSpPr>
      <xdr:spPr>
        <a:xfrm>
          <a:off x="10515600" y="18281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84451</xdr:rowOff>
    </xdr:from>
    <xdr:to>
      <xdr:col>55</xdr:col>
      <xdr:colOff>50800</xdr:colOff>
      <xdr:row>108</xdr:row>
      <xdr:rowOff>14601</xdr:rowOff>
    </xdr:to>
    <xdr:sp macro="" textlink="">
      <xdr:nvSpPr>
        <xdr:cNvPr id="462" name="フローチャート: 判断 461">
          <a:extLst>
            <a:ext uri="{FF2B5EF4-FFF2-40B4-BE49-F238E27FC236}">
              <a16:creationId xmlns:a16="http://schemas.microsoft.com/office/drawing/2014/main" id="{0C3B59FE-2D09-4186-AB24-AE6D453E3372}"/>
            </a:ext>
          </a:extLst>
        </xdr:cNvPr>
        <xdr:cNvSpPr/>
      </xdr:nvSpPr>
      <xdr:spPr>
        <a:xfrm>
          <a:off x="10426700" y="18429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96312</xdr:rowOff>
    </xdr:from>
    <xdr:to>
      <xdr:col>50</xdr:col>
      <xdr:colOff>165100</xdr:colOff>
      <xdr:row>108</xdr:row>
      <xdr:rowOff>26462</xdr:rowOff>
    </xdr:to>
    <xdr:sp macro="" textlink="">
      <xdr:nvSpPr>
        <xdr:cNvPr id="463" name="フローチャート: 判断 462">
          <a:extLst>
            <a:ext uri="{FF2B5EF4-FFF2-40B4-BE49-F238E27FC236}">
              <a16:creationId xmlns:a16="http://schemas.microsoft.com/office/drawing/2014/main" id="{C4506BD4-84E0-4312-A2F4-D99B85BC4C6A}"/>
            </a:ext>
          </a:extLst>
        </xdr:cNvPr>
        <xdr:cNvSpPr/>
      </xdr:nvSpPr>
      <xdr:spPr>
        <a:xfrm>
          <a:off x="9588500" y="1844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98875</xdr:rowOff>
    </xdr:from>
    <xdr:to>
      <xdr:col>46</xdr:col>
      <xdr:colOff>38100</xdr:colOff>
      <xdr:row>108</xdr:row>
      <xdr:rowOff>29025</xdr:rowOff>
    </xdr:to>
    <xdr:sp macro="" textlink="">
      <xdr:nvSpPr>
        <xdr:cNvPr id="464" name="フローチャート: 判断 463">
          <a:extLst>
            <a:ext uri="{FF2B5EF4-FFF2-40B4-BE49-F238E27FC236}">
              <a16:creationId xmlns:a16="http://schemas.microsoft.com/office/drawing/2014/main" id="{3F0D0A1A-0147-41FE-A75C-B2FDF68F61BD}"/>
            </a:ext>
          </a:extLst>
        </xdr:cNvPr>
        <xdr:cNvSpPr/>
      </xdr:nvSpPr>
      <xdr:spPr>
        <a:xfrm>
          <a:off x="8699500" y="1844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137193</xdr:rowOff>
    </xdr:from>
    <xdr:to>
      <xdr:col>41</xdr:col>
      <xdr:colOff>101600</xdr:colOff>
      <xdr:row>107</xdr:row>
      <xdr:rowOff>67343</xdr:rowOff>
    </xdr:to>
    <xdr:sp macro="" textlink="">
      <xdr:nvSpPr>
        <xdr:cNvPr id="465" name="フローチャート: 判断 464">
          <a:extLst>
            <a:ext uri="{FF2B5EF4-FFF2-40B4-BE49-F238E27FC236}">
              <a16:creationId xmlns:a16="http://schemas.microsoft.com/office/drawing/2014/main" id="{374F3E6B-884D-411E-8166-14504F84D0BF}"/>
            </a:ext>
          </a:extLst>
        </xdr:cNvPr>
        <xdr:cNvSpPr/>
      </xdr:nvSpPr>
      <xdr:spPr>
        <a:xfrm>
          <a:off x="7810500" y="1831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141185</xdr:rowOff>
    </xdr:from>
    <xdr:to>
      <xdr:col>36</xdr:col>
      <xdr:colOff>165100</xdr:colOff>
      <xdr:row>107</xdr:row>
      <xdr:rowOff>71335</xdr:rowOff>
    </xdr:to>
    <xdr:sp macro="" textlink="">
      <xdr:nvSpPr>
        <xdr:cNvPr id="466" name="フローチャート: 判断 465">
          <a:extLst>
            <a:ext uri="{FF2B5EF4-FFF2-40B4-BE49-F238E27FC236}">
              <a16:creationId xmlns:a16="http://schemas.microsoft.com/office/drawing/2014/main" id="{973E642E-82C9-4875-A927-AE19EDC40CFB}"/>
            </a:ext>
          </a:extLst>
        </xdr:cNvPr>
        <xdr:cNvSpPr/>
      </xdr:nvSpPr>
      <xdr:spPr>
        <a:xfrm>
          <a:off x="6921500" y="1831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49571D1-0D0E-41AE-A08C-419F3F05FFD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2452A5D1-1C4B-4D2F-9AAD-9014393D63A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FA881DA5-B27B-493F-87F8-BD39C58908DF}"/>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66E5B0C9-AF09-43BF-9015-BE1EE9E30BB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DA3B3161-A3A8-4D84-B075-79C5F9568B5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49702</xdr:rowOff>
    </xdr:from>
    <xdr:to>
      <xdr:col>55</xdr:col>
      <xdr:colOff>50800</xdr:colOff>
      <xdr:row>108</xdr:row>
      <xdr:rowOff>151302</xdr:rowOff>
    </xdr:to>
    <xdr:sp macro="" textlink="">
      <xdr:nvSpPr>
        <xdr:cNvPr id="472" name="楕円 471">
          <a:extLst>
            <a:ext uri="{FF2B5EF4-FFF2-40B4-BE49-F238E27FC236}">
              <a16:creationId xmlns:a16="http://schemas.microsoft.com/office/drawing/2014/main" id="{364AD3A4-BD69-4889-8E83-34A8FC6A23B0}"/>
            </a:ext>
          </a:extLst>
        </xdr:cNvPr>
        <xdr:cNvSpPr/>
      </xdr:nvSpPr>
      <xdr:spPr>
        <a:xfrm>
          <a:off x="10426700" y="185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136079</xdr:rowOff>
    </xdr:from>
    <xdr:ext cx="534377" cy="259045"/>
    <xdr:sp macro="" textlink="">
      <xdr:nvSpPr>
        <xdr:cNvPr id="473" name="【港湾・漁港】&#10;一人当たり有形固定資産（償却資産）額該当値テキスト">
          <a:extLst>
            <a:ext uri="{FF2B5EF4-FFF2-40B4-BE49-F238E27FC236}">
              <a16:creationId xmlns:a16="http://schemas.microsoft.com/office/drawing/2014/main" id="{9EDA77EA-9D12-41C1-A855-20790D95520D}"/>
            </a:ext>
          </a:extLst>
        </xdr:cNvPr>
        <xdr:cNvSpPr txBox="1"/>
      </xdr:nvSpPr>
      <xdr:spPr>
        <a:xfrm>
          <a:off x="10515600" y="184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49797</xdr:rowOff>
    </xdr:from>
    <xdr:to>
      <xdr:col>50</xdr:col>
      <xdr:colOff>165100</xdr:colOff>
      <xdr:row>108</xdr:row>
      <xdr:rowOff>151397</xdr:rowOff>
    </xdr:to>
    <xdr:sp macro="" textlink="">
      <xdr:nvSpPr>
        <xdr:cNvPr id="474" name="楕円 473">
          <a:extLst>
            <a:ext uri="{FF2B5EF4-FFF2-40B4-BE49-F238E27FC236}">
              <a16:creationId xmlns:a16="http://schemas.microsoft.com/office/drawing/2014/main" id="{7D643CC5-CC5F-407C-9BF1-8688CED51D4B}"/>
            </a:ext>
          </a:extLst>
        </xdr:cNvPr>
        <xdr:cNvSpPr/>
      </xdr:nvSpPr>
      <xdr:spPr>
        <a:xfrm>
          <a:off x="9588500" y="1856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100502</xdr:rowOff>
    </xdr:from>
    <xdr:to>
      <xdr:col>55</xdr:col>
      <xdr:colOff>0</xdr:colOff>
      <xdr:row>108</xdr:row>
      <xdr:rowOff>100597</xdr:rowOff>
    </xdr:to>
    <xdr:cxnSp macro="">
      <xdr:nvCxnSpPr>
        <xdr:cNvPr id="475" name="直線コネクタ 474">
          <a:extLst>
            <a:ext uri="{FF2B5EF4-FFF2-40B4-BE49-F238E27FC236}">
              <a16:creationId xmlns:a16="http://schemas.microsoft.com/office/drawing/2014/main" id="{6EF6CF63-6005-4CE1-8F0D-05893610759F}"/>
            </a:ext>
          </a:extLst>
        </xdr:cNvPr>
        <xdr:cNvCxnSpPr/>
      </xdr:nvCxnSpPr>
      <xdr:spPr>
        <a:xfrm flipV="1">
          <a:off x="9639300" y="18617102"/>
          <a:ext cx="8382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49845</xdr:rowOff>
    </xdr:from>
    <xdr:to>
      <xdr:col>46</xdr:col>
      <xdr:colOff>38100</xdr:colOff>
      <xdr:row>108</xdr:row>
      <xdr:rowOff>151445</xdr:rowOff>
    </xdr:to>
    <xdr:sp macro="" textlink="">
      <xdr:nvSpPr>
        <xdr:cNvPr id="476" name="楕円 475">
          <a:extLst>
            <a:ext uri="{FF2B5EF4-FFF2-40B4-BE49-F238E27FC236}">
              <a16:creationId xmlns:a16="http://schemas.microsoft.com/office/drawing/2014/main" id="{58A232CC-20B7-442B-A7CE-836FC1E2F4BA}"/>
            </a:ext>
          </a:extLst>
        </xdr:cNvPr>
        <xdr:cNvSpPr/>
      </xdr:nvSpPr>
      <xdr:spPr>
        <a:xfrm>
          <a:off x="8699500" y="1856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100597</xdr:rowOff>
    </xdr:from>
    <xdr:to>
      <xdr:col>50</xdr:col>
      <xdr:colOff>114300</xdr:colOff>
      <xdr:row>108</xdr:row>
      <xdr:rowOff>100645</xdr:rowOff>
    </xdr:to>
    <xdr:cxnSp macro="">
      <xdr:nvCxnSpPr>
        <xdr:cNvPr id="477" name="直線コネクタ 476">
          <a:extLst>
            <a:ext uri="{FF2B5EF4-FFF2-40B4-BE49-F238E27FC236}">
              <a16:creationId xmlns:a16="http://schemas.microsoft.com/office/drawing/2014/main" id="{19185A3F-166F-49A5-BF7C-45B54E28EA9B}"/>
            </a:ext>
          </a:extLst>
        </xdr:cNvPr>
        <xdr:cNvCxnSpPr/>
      </xdr:nvCxnSpPr>
      <xdr:spPr>
        <a:xfrm flipV="1">
          <a:off x="8750300" y="18617197"/>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49997</xdr:rowOff>
    </xdr:from>
    <xdr:to>
      <xdr:col>41</xdr:col>
      <xdr:colOff>101600</xdr:colOff>
      <xdr:row>108</xdr:row>
      <xdr:rowOff>151597</xdr:rowOff>
    </xdr:to>
    <xdr:sp macro="" textlink="">
      <xdr:nvSpPr>
        <xdr:cNvPr id="478" name="楕円 477">
          <a:extLst>
            <a:ext uri="{FF2B5EF4-FFF2-40B4-BE49-F238E27FC236}">
              <a16:creationId xmlns:a16="http://schemas.microsoft.com/office/drawing/2014/main" id="{31C1DEBD-FB51-44E4-8140-C4D948B0B56D}"/>
            </a:ext>
          </a:extLst>
        </xdr:cNvPr>
        <xdr:cNvSpPr/>
      </xdr:nvSpPr>
      <xdr:spPr>
        <a:xfrm>
          <a:off x="7810500" y="1856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100645</xdr:rowOff>
    </xdr:from>
    <xdr:to>
      <xdr:col>45</xdr:col>
      <xdr:colOff>177800</xdr:colOff>
      <xdr:row>108</xdr:row>
      <xdr:rowOff>100797</xdr:rowOff>
    </xdr:to>
    <xdr:cxnSp macro="">
      <xdr:nvCxnSpPr>
        <xdr:cNvPr id="479" name="直線コネクタ 478">
          <a:extLst>
            <a:ext uri="{FF2B5EF4-FFF2-40B4-BE49-F238E27FC236}">
              <a16:creationId xmlns:a16="http://schemas.microsoft.com/office/drawing/2014/main" id="{7C627F74-6BD3-462D-8042-EE3F9E2615DE}"/>
            </a:ext>
          </a:extLst>
        </xdr:cNvPr>
        <xdr:cNvCxnSpPr/>
      </xdr:nvCxnSpPr>
      <xdr:spPr>
        <a:xfrm flipV="1">
          <a:off x="7861300" y="18617245"/>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49839</xdr:rowOff>
    </xdr:from>
    <xdr:to>
      <xdr:col>36</xdr:col>
      <xdr:colOff>165100</xdr:colOff>
      <xdr:row>108</xdr:row>
      <xdr:rowOff>151439</xdr:rowOff>
    </xdr:to>
    <xdr:sp macro="" textlink="">
      <xdr:nvSpPr>
        <xdr:cNvPr id="480" name="楕円 479">
          <a:extLst>
            <a:ext uri="{FF2B5EF4-FFF2-40B4-BE49-F238E27FC236}">
              <a16:creationId xmlns:a16="http://schemas.microsoft.com/office/drawing/2014/main" id="{B141C060-D259-4480-BA8D-C0AC22E1B9F6}"/>
            </a:ext>
          </a:extLst>
        </xdr:cNvPr>
        <xdr:cNvSpPr/>
      </xdr:nvSpPr>
      <xdr:spPr>
        <a:xfrm>
          <a:off x="6921500" y="1856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100639</xdr:rowOff>
    </xdr:from>
    <xdr:to>
      <xdr:col>41</xdr:col>
      <xdr:colOff>50800</xdr:colOff>
      <xdr:row>108</xdr:row>
      <xdr:rowOff>100797</xdr:rowOff>
    </xdr:to>
    <xdr:cxnSp macro="">
      <xdr:nvCxnSpPr>
        <xdr:cNvPr id="481" name="直線コネクタ 480">
          <a:extLst>
            <a:ext uri="{FF2B5EF4-FFF2-40B4-BE49-F238E27FC236}">
              <a16:creationId xmlns:a16="http://schemas.microsoft.com/office/drawing/2014/main" id="{83526D91-CF01-4C87-BBE7-1AF5F6DAE84A}"/>
            </a:ext>
          </a:extLst>
        </xdr:cNvPr>
        <xdr:cNvCxnSpPr/>
      </xdr:nvCxnSpPr>
      <xdr:spPr>
        <a:xfrm>
          <a:off x="6972300" y="18617239"/>
          <a:ext cx="889000" cy="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42989</xdr:rowOff>
    </xdr:from>
    <xdr:ext cx="534377" cy="259045"/>
    <xdr:sp macro="" textlink="">
      <xdr:nvSpPr>
        <xdr:cNvPr id="482" name="n_1aveValue【港湾・漁港】&#10;一人当たり有形固定資産（償却資産）額">
          <a:extLst>
            <a:ext uri="{FF2B5EF4-FFF2-40B4-BE49-F238E27FC236}">
              <a16:creationId xmlns:a16="http://schemas.microsoft.com/office/drawing/2014/main" id="{69BCDD0E-76C8-482A-95B7-3812BA5D3698}"/>
            </a:ext>
          </a:extLst>
        </xdr:cNvPr>
        <xdr:cNvSpPr txBox="1"/>
      </xdr:nvSpPr>
      <xdr:spPr>
        <a:xfrm>
          <a:off x="9359411" y="18216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45552</xdr:rowOff>
    </xdr:from>
    <xdr:ext cx="534377" cy="259045"/>
    <xdr:sp macro="" textlink="">
      <xdr:nvSpPr>
        <xdr:cNvPr id="483" name="n_2aveValue【港湾・漁港】&#10;一人当たり有形固定資産（償却資産）額">
          <a:extLst>
            <a:ext uri="{FF2B5EF4-FFF2-40B4-BE49-F238E27FC236}">
              <a16:creationId xmlns:a16="http://schemas.microsoft.com/office/drawing/2014/main" id="{EE3A1706-6210-4CC2-9EBD-954F0296BD49}"/>
            </a:ext>
          </a:extLst>
        </xdr:cNvPr>
        <xdr:cNvSpPr txBox="1"/>
      </xdr:nvSpPr>
      <xdr:spPr>
        <a:xfrm>
          <a:off x="8483111" y="1821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83870</xdr:rowOff>
    </xdr:from>
    <xdr:ext cx="599010" cy="259045"/>
    <xdr:sp macro="" textlink="">
      <xdr:nvSpPr>
        <xdr:cNvPr id="484" name="n_3aveValue【港湾・漁港】&#10;一人当たり有形固定資産（償却資産）額">
          <a:extLst>
            <a:ext uri="{FF2B5EF4-FFF2-40B4-BE49-F238E27FC236}">
              <a16:creationId xmlns:a16="http://schemas.microsoft.com/office/drawing/2014/main" id="{13D8824C-24D7-4976-8248-269A2B67A49A}"/>
            </a:ext>
          </a:extLst>
        </xdr:cNvPr>
        <xdr:cNvSpPr txBox="1"/>
      </xdr:nvSpPr>
      <xdr:spPr>
        <a:xfrm>
          <a:off x="7561795" y="1808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87862</xdr:rowOff>
    </xdr:from>
    <xdr:ext cx="599010" cy="259045"/>
    <xdr:sp macro="" textlink="">
      <xdr:nvSpPr>
        <xdr:cNvPr id="485" name="n_4aveValue【港湾・漁港】&#10;一人当たり有形固定資産（償却資産）額">
          <a:extLst>
            <a:ext uri="{FF2B5EF4-FFF2-40B4-BE49-F238E27FC236}">
              <a16:creationId xmlns:a16="http://schemas.microsoft.com/office/drawing/2014/main" id="{5CE194A7-0A23-4D50-8ECD-D45B15CBCBD0}"/>
            </a:ext>
          </a:extLst>
        </xdr:cNvPr>
        <xdr:cNvSpPr txBox="1"/>
      </xdr:nvSpPr>
      <xdr:spPr>
        <a:xfrm>
          <a:off x="6672795" y="1809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142524</xdr:rowOff>
    </xdr:from>
    <xdr:ext cx="534377" cy="259045"/>
    <xdr:sp macro="" textlink="">
      <xdr:nvSpPr>
        <xdr:cNvPr id="486" name="n_1mainValue【港湾・漁港】&#10;一人当たり有形固定資産（償却資産）額">
          <a:extLst>
            <a:ext uri="{FF2B5EF4-FFF2-40B4-BE49-F238E27FC236}">
              <a16:creationId xmlns:a16="http://schemas.microsoft.com/office/drawing/2014/main" id="{815DAF02-2946-4AB0-B1B5-E140956C7838}"/>
            </a:ext>
          </a:extLst>
        </xdr:cNvPr>
        <xdr:cNvSpPr txBox="1"/>
      </xdr:nvSpPr>
      <xdr:spPr>
        <a:xfrm>
          <a:off x="9359411" y="1865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142572</xdr:rowOff>
    </xdr:from>
    <xdr:ext cx="534377" cy="259045"/>
    <xdr:sp macro="" textlink="">
      <xdr:nvSpPr>
        <xdr:cNvPr id="487" name="n_2mainValue【港湾・漁港】&#10;一人当たり有形固定資産（償却資産）額">
          <a:extLst>
            <a:ext uri="{FF2B5EF4-FFF2-40B4-BE49-F238E27FC236}">
              <a16:creationId xmlns:a16="http://schemas.microsoft.com/office/drawing/2014/main" id="{8D5669FF-247A-42EB-89E8-64506F7DFB92}"/>
            </a:ext>
          </a:extLst>
        </xdr:cNvPr>
        <xdr:cNvSpPr txBox="1"/>
      </xdr:nvSpPr>
      <xdr:spPr>
        <a:xfrm>
          <a:off x="8483111" y="1865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142724</xdr:rowOff>
    </xdr:from>
    <xdr:ext cx="534377" cy="259045"/>
    <xdr:sp macro="" textlink="">
      <xdr:nvSpPr>
        <xdr:cNvPr id="488" name="n_3mainValue【港湾・漁港】&#10;一人当たり有形固定資産（償却資産）額">
          <a:extLst>
            <a:ext uri="{FF2B5EF4-FFF2-40B4-BE49-F238E27FC236}">
              <a16:creationId xmlns:a16="http://schemas.microsoft.com/office/drawing/2014/main" id="{F466EBB6-7F67-4DB3-ACDE-A1F2F078DECA}"/>
            </a:ext>
          </a:extLst>
        </xdr:cNvPr>
        <xdr:cNvSpPr txBox="1"/>
      </xdr:nvSpPr>
      <xdr:spPr>
        <a:xfrm>
          <a:off x="7594111" y="1865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142566</xdr:rowOff>
    </xdr:from>
    <xdr:ext cx="534377" cy="259045"/>
    <xdr:sp macro="" textlink="">
      <xdr:nvSpPr>
        <xdr:cNvPr id="489" name="n_4mainValue【港湾・漁港】&#10;一人当たり有形固定資産（償却資産）額">
          <a:extLst>
            <a:ext uri="{FF2B5EF4-FFF2-40B4-BE49-F238E27FC236}">
              <a16:creationId xmlns:a16="http://schemas.microsoft.com/office/drawing/2014/main" id="{45A5E31D-957F-4E8A-AE55-90D8F2D1880A}"/>
            </a:ext>
          </a:extLst>
        </xdr:cNvPr>
        <xdr:cNvSpPr txBox="1"/>
      </xdr:nvSpPr>
      <xdr:spPr>
        <a:xfrm>
          <a:off x="6705111" y="1865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8F24417D-D7EB-4874-B9F9-94C926E837A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37CC1B12-4828-4BCA-9F24-2ECCC1043C3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51347A45-8AB0-461D-BBBC-E20697E2278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C88E64FB-1D4C-4706-A186-90F4BB84082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610B2467-41DC-4BD0-AEA1-0C8E5C5A0E4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8BE28750-7B2F-46AB-B90F-D56889A91A6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F1763A35-D315-4CC1-8A1D-C7F4E256791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6B33E549-A8D8-43B0-94AF-BAA1795C153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7F195F69-88D1-4CBE-B31C-75CD5D49930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45B3DD7A-296A-40B7-9BCE-A647710AE58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C8730E40-2246-4C0E-8348-4234DEFC914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a:extLst>
            <a:ext uri="{FF2B5EF4-FFF2-40B4-BE49-F238E27FC236}">
              <a16:creationId xmlns:a16="http://schemas.microsoft.com/office/drawing/2014/main" id="{5B190E10-3794-435E-B6DC-9AC79A7ACCC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a:extLst>
            <a:ext uri="{FF2B5EF4-FFF2-40B4-BE49-F238E27FC236}">
              <a16:creationId xmlns:a16="http://schemas.microsoft.com/office/drawing/2014/main" id="{1186643F-A3B4-475A-BE5F-B874A38731F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a:extLst>
            <a:ext uri="{FF2B5EF4-FFF2-40B4-BE49-F238E27FC236}">
              <a16:creationId xmlns:a16="http://schemas.microsoft.com/office/drawing/2014/main" id="{EC313EC7-19D2-407C-9425-E231912B335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a:extLst>
            <a:ext uri="{FF2B5EF4-FFF2-40B4-BE49-F238E27FC236}">
              <a16:creationId xmlns:a16="http://schemas.microsoft.com/office/drawing/2014/main" id="{6BA2098F-F85B-4AC4-B704-A9634F13222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a:extLst>
            <a:ext uri="{FF2B5EF4-FFF2-40B4-BE49-F238E27FC236}">
              <a16:creationId xmlns:a16="http://schemas.microsoft.com/office/drawing/2014/main" id="{0476A647-B793-472D-B28E-DA6DC2D081B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a:extLst>
            <a:ext uri="{FF2B5EF4-FFF2-40B4-BE49-F238E27FC236}">
              <a16:creationId xmlns:a16="http://schemas.microsoft.com/office/drawing/2014/main" id="{A04CF64E-384F-442D-A752-C191DD076B9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a:extLst>
            <a:ext uri="{FF2B5EF4-FFF2-40B4-BE49-F238E27FC236}">
              <a16:creationId xmlns:a16="http://schemas.microsoft.com/office/drawing/2014/main" id="{B7DEDE06-F665-48D2-B230-028EB0F4245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a:extLst>
            <a:ext uri="{FF2B5EF4-FFF2-40B4-BE49-F238E27FC236}">
              <a16:creationId xmlns:a16="http://schemas.microsoft.com/office/drawing/2014/main" id="{CAA58466-A6D0-430D-AD04-5D6CCD559EE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a:extLst>
            <a:ext uri="{FF2B5EF4-FFF2-40B4-BE49-F238E27FC236}">
              <a16:creationId xmlns:a16="http://schemas.microsoft.com/office/drawing/2014/main" id="{C346AF9B-1A51-4321-B704-FED8A569A8E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a:extLst>
            <a:ext uri="{FF2B5EF4-FFF2-40B4-BE49-F238E27FC236}">
              <a16:creationId xmlns:a16="http://schemas.microsoft.com/office/drawing/2014/main" id="{A806B2A9-7519-4C9A-A585-6518D26252A8}"/>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54934250-258A-4CDA-B3A7-B5AA4F43F8D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a:extLst>
            <a:ext uri="{FF2B5EF4-FFF2-40B4-BE49-F238E27FC236}">
              <a16:creationId xmlns:a16="http://schemas.microsoft.com/office/drawing/2014/main" id="{24FAD030-EE2C-43C3-9691-E9130053C24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a:extLst>
            <a:ext uri="{FF2B5EF4-FFF2-40B4-BE49-F238E27FC236}">
              <a16:creationId xmlns:a16="http://schemas.microsoft.com/office/drawing/2014/main" id="{3ADF1455-2158-42D0-8771-C68FC0646EB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24765</xdr:rowOff>
    </xdr:from>
    <xdr:to>
      <xdr:col>85</xdr:col>
      <xdr:colOff>126364</xdr:colOff>
      <xdr:row>41</xdr:row>
      <xdr:rowOff>135255</xdr:rowOff>
    </xdr:to>
    <xdr:cxnSp macro="">
      <xdr:nvCxnSpPr>
        <xdr:cNvPr id="514" name="直線コネクタ 513">
          <a:extLst>
            <a:ext uri="{FF2B5EF4-FFF2-40B4-BE49-F238E27FC236}">
              <a16:creationId xmlns:a16="http://schemas.microsoft.com/office/drawing/2014/main" id="{CC8DAF6D-423C-4E29-8729-021B596B8DEA}"/>
            </a:ext>
          </a:extLst>
        </xdr:cNvPr>
        <xdr:cNvCxnSpPr/>
      </xdr:nvCxnSpPr>
      <xdr:spPr>
        <a:xfrm flipV="1">
          <a:off x="16318864" y="5854065"/>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515" name="【認定こども園・幼稚園・保育所】&#10;有形固定資産減価償却率最小値テキスト">
          <a:extLst>
            <a:ext uri="{FF2B5EF4-FFF2-40B4-BE49-F238E27FC236}">
              <a16:creationId xmlns:a16="http://schemas.microsoft.com/office/drawing/2014/main" id="{E38DEE50-4B2C-42C7-B9FE-205623292061}"/>
            </a:ext>
          </a:extLst>
        </xdr:cNvPr>
        <xdr:cNvSpPr txBox="1"/>
      </xdr:nvSpPr>
      <xdr:spPr>
        <a:xfrm>
          <a:off x="16357600"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516" name="直線コネクタ 515">
          <a:extLst>
            <a:ext uri="{FF2B5EF4-FFF2-40B4-BE49-F238E27FC236}">
              <a16:creationId xmlns:a16="http://schemas.microsoft.com/office/drawing/2014/main" id="{B8499647-7C9B-4941-BE48-828DB99674F2}"/>
            </a:ext>
          </a:extLst>
        </xdr:cNvPr>
        <xdr:cNvCxnSpPr/>
      </xdr:nvCxnSpPr>
      <xdr:spPr>
        <a:xfrm>
          <a:off x="16230600" y="716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142892</xdr:rowOff>
    </xdr:from>
    <xdr:ext cx="405111" cy="259045"/>
    <xdr:sp macro="" textlink="">
      <xdr:nvSpPr>
        <xdr:cNvPr id="517" name="【認定こども園・幼稚園・保育所】&#10;有形固定資産減価償却率最大値テキスト">
          <a:extLst>
            <a:ext uri="{FF2B5EF4-FFF2-40B4-BE49-F238E27FC236}">
              <a16:creationId xmlns:a16="http://schemas.microsoft.com/office/drawing/2014/main" id="{5312A662-68A7-4107-B987-DA6306F72009}"/>
            </a:ext>
          </a:extLst>
        </xdr:cNvPr>
        <xdr:cNvSpPr txBox="1"/>
      </xdr:nvSpPr>
      <xdr:spPr>
        <a:xfrm>
          <a:off x="16357600" y="562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24765</xdr:rowOff>
    </xdr:from>
    <xdr:to>
      <xdr:col>86</xdr:col>
      <xdr:colOff>25400</xdr:colOff>
      <xdr:row>34</xdr:row>
      <xdr:rowOff>24765</xdr:rowOff>
    </xdr:to>
    <xdr:cxnSp macro="">
      <xdr:nvCxnSpPr>
        <xdr:cNvPr id="518" name="直線コネクタ 517">
          <a:extLst>
            <a:ext uri="{FF2B5EF4-FFF2-40B4-BE49-F238E27FC236}">
              <a16:creationId xmlns:a16="http://schemas.microsoft.com/office/drawing/2014/main" id="{AF4D230C-320D-495E-A620-C45C6CED0D62}"/>
            </a:ext>
          </a:extLst>
        </xdr:cNvPr>
        <xdr:cNvCxnSpPr/>
      </xdr:nvCxnSpPr>
      <xdr:spPr>
        <a:xfrm>
          <a:off x="16230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145432</xdr:rowOff>
    </xdr:from>
    <xdr:ext cx="405111" cy="259045"/>
    <xdr:sp macro="" textlink="">
      <xdr:nvSpPr>
        <xdr:cNvPr id="519" name="【認定こども園・幼稚園・保育所】&#10;有形固定資産減価償却率平均値テキスト">
          <a:extLst>
            <a:ext uri="{FF2B5EF4-FFF2-40B4-BE49-F238E27FC236}">
              <a16:creationId xmlns:a16="http://schemas.microsoft.com/office/drawing/2014/main" id="{2A825448-2245-4E5E-A326-263591238C55}"/>
            </a:ext>
          </a:extLst>
        </xdr:cNvPr>
        <xdr:cNvSpPr txBox="1"/>
      </xdr:nvSpPr>
      <xdr:spPr>
        <a:xfrm>
          <a:off x="16357600" y="631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520" name="フローチャート: 判断 519">
          <a:extLst>
            <a:ext uri="{FF2B5EF4-FFF2-40B4-BE49-F238E27FC236}">
              <a16:creationId xmlns:a16="http://schemas.microsoft.com/office/drawing/2014/main" id="{374A2085-A182-42E0-8059-DF09EBFE65D5}"/>
            </a:ext>
          </a:extLst>
        </xdr:cNvPr>
        <xdr:cNvSpPr/>
      </xdr:nvSpPr>
      <xdr:spPr>
        <a:xfrm>
          <a:off x="162687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521" name="フローチャート: 判断 520">
          <a:extLst>
            <a:ext uri="{FF2B5EF4-FFF2-40B4-BE49-F238E27FC236}">
              <a16:creationId xmlns:a16="http://schemas.microsoft.com/office/drawing/2014/main" id="{DF29745D-D58B-4ECA-B4D1-AE66096EEC64}"/>
            </a:ext>
          </a:extLst>
        </xdr:cNvPr>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133985</xdr:rowOff>
    </xdr:from>
    <xdr:to>
      <xdr:col>76</xdr:col>
      <xdr:colOff>165100</xdr:colOff>
      <xdr:row>38</xdr:row>
      <xdr:rowOff>64135</xdr:rowOff>
    </xdr:to>
    <xdr:sp macro="" textlink="">
      <xdr:nvSpPr>
        <xdr:cNvPr id="522" name="フローチャート: 判断 521">
          <a:extLst>
            <a:ext uri="{FF2B5EF4-FFF2-40B4-BE49-F238E27FC236}">
              <a16:creationId xmlns:a16="http://schemas.microsoft.com/office/drawing/2014/main" id="{B45A962D-E2F5-40F7-B215-2240FA2EF19A}"/>
            </a:ext>
          </a:extLst>
        </xdr:cNvPr>
        <xdr:cNvSpPr/>
      </xdr:nvSpPr>
      <xdr:spPr>
        <a:xfrm>
          <a:off x="14541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523" name="フローチャート: 判断 522">
          <a:extLst>
            <a:ext uri="{FF2B5EF4-FFF2-40B4-BE49-F238E27FC236}">
              <a16:creationId xmlns:a16="http://schemas.microsoft.com/office/drawing/2014/main" id="{26943DA6-D762-4F63-B7A0-54C3F3E19FB4}"/>
            </a:ext>
          </a:extLst>
        </xdr:cNvPr>
        <xdr:cNvSpPr/>
      </xdr:nvSpPr>
      <xdr:spPr>
        <a:xfrm>
          <a:off x="13652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24" name="フローチャート: 判断 523">
          <a:extLst>
            <a:ext uri="{FF2B5EF4-FFF2-40B4-BE49-F238E27FC236}">
              <a16:creationId xmlns:a16="http://schemas.microsoft.com/office/drawing/2014/main" id="{E7E65C36-319B-4D2E-B5B8-422640712709}"/>
            </a:ext>
          </a:extLst>
        </xdr:cNvPr>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1CEE9501-44D1-45F8-88AB-017B9746CB9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83F78832-3263-4028-991F-8D740082E17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CE2E88F0-5069-4E6A-A950-CDBCBCB29F3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6FCC384-4E48-4046-9423-9A3E0501EBC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2A93112-6792-4395-A021-6BD57D1D82D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160655</xdr:rowOff>
    </xdr:from>
    <xdr:to>
      <xdr:col>85</xdr:col>
      <xdr:colOff>177800</xdr:colOff>
      <xdr:row>40</xdr:row>
      <xdr:rowOff>90805</xdr:rowOff>
    </xdr:to>
    <xdr:sp macro="" textlink="">
      <xdr:nvSpPr>
        <xdr:cNvPr id="530" name="楕円 529">
          <a:extLst>
            <a:ext uri="{FF2B5EF4-FFF2-40B4-BE49-F238E27FC236}">
              <a16:creationId xmlns:a16="http://schemas.microsoft.com/office/drawing/2014/main" id="{E5FD7835-683F-42E6-A9EA-89827BEC1CD1}"/>
            </a:ext>
          </a:extLst>
        </xdr:cNvPr>
        <xdr:cNvSpPr/>
      </xdr:nvSpPr>
      <xdr:spPr>
        <a:xfrm>
          <a:off x="16268700" y="684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139082</xdr:rowOff>
    </xdr:from>
    <xdr:ext cx="405111" cy="259045"/>
    <xdr:sp macro="" textlink="">
      <xdr:nvSpPr>
        <xdr:cNvPr id="531" name="【認定こども園・幼稚園・保育所】&#10;有形固定資産減価償却率該当値テキスト">
          <a:extLst>
            <a:ext uri="{FF2B5EF4-FFF2-40B4-BE49-F238E27FC236}">
              <a16:creationId xmlns:a16="http://schemas.microsoft.com/office/drawing/2014/main" id="{F6E2180E-B5C5-4A56-BEC6-F43136A08C79}"/>
            </a:ext>
          </a:extLst>
        </xdr:cNvPr>
        <xdr:cNvSpPr txBox="1"/>
      </xdr:nvSpPr>
      <xdr:spPr>
        <a:xfrm>
          <a:off x="16357600" y="682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133985</xdr:rowOff>
    </xdr:from>
    <xdr:to>
      <xdr:col>81</xdr:col>
      <xdr:colOff>101600</xdr:colOff>
      <xdr:row>40</xdr:row>
      <xdr:rowOff>64135</xdr:rowOff>
    </xdr:to>
    <xdr:sp macro="" textlink="">
      <xdr:nvSpPr>
        <xdr:cNvPr id="532" name="楕円 531">
          <a:extLst>
            <a:ext uri="{FF2B5EF4-FFF2-40B4-BE49-F238E27FC236}">
              <a16:creationId xmlns:a16="http://schemas.microsoft.com/office/drawing/2014/main" id="{E6852B33-0B71-4090-A18E-E2EAE264B550}"/>
            </a:ext>
          </a:extLst>
        </xdr:cNvPr>
        <xdr:cNvSpPr/>
      </xdr:nvSpPr>
      <xdr:spPr>
        <a:xfrm>
          <a:off x="15430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13335</xdr:rowOff>
    </xdr:from>
    <xdr:to>
      <xdr:col>85</xdr:col>
      <xdr:colOff>127000</xdr:colOff>
      <xdr:row>40</xdr:row>
      <xdr:rowOff>40005</xdr:rowOff>
    </xdr:to>
    <xdr:cxnSp macro="">
      <xdr:nvCxnSpPr>
        <xdr:cNvPr id="533" name="直線コネクタ 532">
          <a:extLst>
            <a:ext uri="{FF2B5EF4-FFF2-40B4-BE49-F238E27FC236}">
              <a16:creationId xmlns:a16="http://schemas.microsoft.com/office/drawing/2014/main" id="{92AD4D10-93C0-46F1-9876-1431D1D54F23}"/>
            </a:ext>
          </a:extLst>
        </xdr:cNvPr>
        <xdr:cNvCxnSpPr/>
      </xdr:nvCxnSpPr>
      <xdr:spPr>
        <a:xfrm>
          <a:off x="15481300" y="687133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128270</xdr:rowOff>
    </xdr:from>
    <xdr:to>
      <xdr:col>76</xdr:col>
      <xdr:colOff>165100</xdr:colOff>
      <xdr:row>40</xdr:row>
      <xdr:rowOff>58420</xdr:rowOff>
    </xdr:to>
    <xdr:sp macro="" textlink="">
      <xdr:nvSpPr>
        <xdr:cNvPr id="534" name="楕円 533">
          <a:extLst>
            <a:ext uri="{FF2B5EF4-FFF2-40B4-BE49-F238E27FC236}">
              <a16:creationId xmlns:a16="http://schemas.microsoft.com/office/drawing/2014/main" id="{2CA476CE-AA72-466E-A940-6D90BFB27939}"/>
            </a:ext>
          </a:extLst>
        </xdr:cNvPr>
        <xdr:cNvSpPr/>
      </xdr:nvSpPr>
      <xdr:spPr>
        <a:xfrm>
          <a:off x="14541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7620</xdr:rowOff>
    </xdr:from>
    <xdr:to>
      <xdr:col>81</xdr:col>
      <xdr:colOff>50800</xdr:colOff>
      <xdr:row>40</xdr:row>
      <xdr:rowOff>13335</xdr:rowOff>
    </xdr:to>
    <xdr:cxnSp macro="">
      <xdr:nvCxnSpPr>
        <xdr:cNvPr id="535" name="直線コネクタ 534">
          <a:extLst>
            <a:ext uri="{FF2B5EF4-FFF2-40B4-BE49-F238E27FC236}">
              <a16:creationId xmlns:a16="http://schemas.microsoft.com/office/drawing/2014/main" id="{36EF2B20-BF31-4A06-B520-CA0DC9E7E0B0}"/>
            </a:ext>
          </a:extLst>
        </xdr:cNvPr>
        <xdr:cNvCxnSpPr/>
      </xdr:nvCxnSpPr>
      <xdr:spPr>
        <a:xfrm>
          <a:off x="14592300" y="68656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10160</xdr:rowOff>
    </xdr:from>
    <xdr:to>
      <xdr:col>72</xdr:col>
      <xdr:colOff>38100</xdr:colOff>
      <xdr:row>40</xdr:row>
      <xdr:rowOff>111760</xdr:rowOff>
    </xdr:to>
    <xdr:sp macro="" textlink="">
      <xdr:nvSpPr>
        <xdr:cNvPr id="536" name="楕円 535">
          <a:extLst>
            <a:ext uri="{FF2B5EF4-FFF2-40B4-BE49-F238E27FC236}">
              <a16:creationId xmlns:a16="http://schemas.microsoft.com/office/drawing/2014/main" id="{52769A36-58A4-41C2-9DB1-044A8C1E58D5}"/>
            </a:ext>
          </a:extLst>
        </xdr:cNvPr>
        <xdr:cNvSpPr/>
      </xdr:nvSpPr>
      <xdr:spPr>
        <a:xfrm>
          <a:off x="13652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7620</xdr:rowOff>
    </xdr:from>
    <xdr:to>
      <xdr:col>76</xdr:col>
      <xdr:colOff>114300</xdr:colOff>
      <xdr:row>40</xdr:row>
      <xdr:rowOff>60960</xdr:rowOff>
    </xdr:to>
    <xdr:cxnSp macro="">
      <xdr:nvCxnSpPr>
        <xdr:cNvPr id="537" name="直線コネクタ 536">
          <a:extLst>
            <a:ext uri="{FF2B5EF4-FFF2-40B4-BE49-F238E27FC236}">
              <a16:creationId xmlns:a16="http://schemas.microsoft.com/office/drawing/2014/main" id="{F0A6AC78-0B3D-4F65-8AC9-0D143DC60519}"/>
            </a:ext>
          </a:extLst>
        </xdr:cNvPr>
        <xdr:cNvCxnSpPr/>
      </xdr:nvCxnSpPr>
      <xdr:spPr>
        <a:xfrm flipV="1">
          <a:off x="13703300" y="68656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27305</xdr:rowOff>
    </xdr:from>
    <xdr:to>
      <xdr:col>67</xdr:col>
      <xdr:colOff>101600</xdr:colOff>
      <xdr:row>40</xdr:row>
      <xdr:rowOff>128905</xdr:rowOff>
    </xdr:to>
    <xdr:sp macro="" textlink="">
      <xdr:nvSpPr>
        <xdr:cNvPr id="538" name="楕円 537">
          <a:extLst>
            <a:ext uri="{FF2B5EF4-FFF2-40B4-BE49-F238E27FC236}">
              <a16:creationId xmlns:a16="http://schemas.microsoft.com/office/drawing/2014/main" id="{A173A225-1385-463C-AD65-DEC69BE8AA5C}"/>
            </a:ext>
          </a:extLst>
        </xdr:cNvPr>
        <xdr:cNvSpPr/>
      </xdr:nvSpPr>
      <xdr:spPr>
        <a:xfrm>
          <a:off x="12763500" y="68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60960</xdr:rowOff>
    </xdr:from>
    <xdr:to>
      <xdr:col>71</xdr:col>
      <xdr:colOff>177800</xdr:colOff>
      <xdr:row>40</xdr:row>
      <xdr:rowOff>78105</xdr:rowOff>
    </xdr:to>
    <xdr:cxnSp macro="">
      <xdr:nvCxnSpPr>
        <xdr:cNvPr id="539" name="直線コネクタ 538">
          <a:extLst>
            <a:ext uri="{FF2B5EF4-FFF2-40B4-BE49-F238E27FC236}">
              <a16:creationId xmlns:a16="http://schemas.microsoft.com/office/drawing/2014/main" id="{3EEF0EBF-2800-4675-92B2-15538EA99D3A}"/>
            </a:ext>
          </a:extLst>
        </xdr:cNvPr>
        <xdr:cNvCxnSpPr/>
      </xdr:nvCxnSpPr>
      <xdr:spPr>
        <a:xfrm flipV="1">
          <a:off x="12814300" y="691896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78757</xdr:rowOff>
    </xdr:from>
    <xdr:ext cx="405111" cy="259045"/>
    <xdr:sp macro="" textlink="">
      <xdr:nvSpPr>
        <xdr:cNvPr id="540" name="n_1aveValue【認定こども園・幼稚園・保育所】&#10;有形固定資産減価償却率">
          <a:extLst>
            <a:ext uri="{FF2B5EF4-FFF2-40B4-BE49-F238E27FC236}">
              <a16:creationId xmlns:a16="http://schemas.microsoft.com/office/drawing/2014/main" id="{CFF57A3A-C1B7-4507-83F5-30D506432F54}"/>
            </a:ext>
          </a:extLst>
        </xdr:cNvPr>
        <xdr:cNvSpPr txBox="1"/>
      </xdr:nvSpPr>
      <xdr:spPr>
        <a:xfrm>
          <a:off x="15266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80662</xdr:rowOff>
    </xdr:from>
    <xdr:ext cx="405111" cy="259045"/>
    <xdr:sp macro="" textlink="">
      <xdr:nvSpPr>
        <xdr:cNvPr id="541" name="n_2aveValue【認定こども園・幼稚園・保育所】&#10;有形固定資産減価償却率">
          <a:extLst>
            <a:ext uri="{FF2B5EF4-FFF2-40B4-BE49-F238E27FC236}">
              <a16:creationId xmlns:a16="http://schemas.microsoft.com/office/drawing/2014/main" id="{FBBB3F13-4D9C-41AC-9824-CAD20B128174}"/>
            </a:ext>
          </a:extLst>
        </xdr:cNvPr>
        <xdr:cNvSpPr txBox="1"/>
      </xdr:nvSpPr>
      <xdr:spPr>
        <a:xfrm>
          <a:off x="14389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97807</xdr:rowOff>
    </xdr:from>
    <xdr:ext cx="405111" cy="259045"/>
    <xdr:sp macro="" textlink="">
      <xdr:nvSpPr>
        <xdr:cNvPr id="542" name="n_3aveValue【認定こども園・幼稚園・保育所】&#10;有形固定資産減価償却率">
          <a:extLst>
            <a:ext uri="{FF2B5EF4-FFF2-40B4-BE49-F238E27FC236}">
              <a16:creationId xmlns:a16="http://schemas.microsoft.com/office/drawing/2014/main" id="{948B3A06-BF1F-457C-8C7F-A0AA4C0CF4FF}"/>
            </a:ext>
          </a:extLst>
        </xdr:cNvPr>
        <xdr:cNvSpPr txBox="1"/>
      </xdr:nvSpPr>
      <xdr:spPr>
        <a:xfrm>
          <a:off x="13500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543" name="n_4aveValue【認定こども園・幼稚園・保育所】&#10;有形固定資産減価償却率">
          <a:extLst>
            <a:ext uri="{FF2B5EF4-FFF2-40B4-BE49-F238E27FC236}">
              <a16:creationId xmlns:a16="http://schemas.microsoft.com/office/drawing/2014/main" id="{352983BA-FFC1-4374-A1A0-26F22A1F0E9B}"/>
            </a:ext>
          </a:extLst>
        </xdr:cNvPr>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55262</xdr:rowOff>
    </xdr:from>
    <xdr:ext cx="405111" cy="259045"/>
    <xdr:sp macro="" textlink="">
      <xdr:nvSpPr>
        <xdr:cNvPr id="544" name="n_1mainValue【認定こども園・幼稚園・保育所】&#10;有形固定資産減価償却率">
          <a:extLst>
            <a:ext uri="{FF2B5EF4-FFF2-40B4-BE49-F238E27FC236}">
              <a16:creationId xmlns:a16="http://schemas.microsoft.com/office/drawing/2014/main" id="{FE8B3EC1-9404-45DF-B865-C81CA086FAD5}"/>
            </a:ext>
          </a:extLst>
        </xdr:cNvPr>
        <xdr:cNvSpPr txBox="1"/>
      </xdr:nvSpPr>
      <xdr:spPr>
        <a:xfrm>
          <a:off x="15266044" y="691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49547</xdr:rowOff>
    </xdr:from>
    <xdr:ext cx="405111" cy="259045"/>
    <xdr:sp macro="" textlink="">
      <xdr:nvSpPr>
        <xdr:cNvPr id="545" name="n_2mainValue【認定こども園・幼稚園・保育所】&#10;有形固定資産減価償却率">
          <a:extLst>
            <a:ext uri="{FF2B5EF4-FFF2-40B4-BE49-F238E27FC236}">
              <a16:creationId xmlns:a16="http://schemas.microsoft.com/office/drawing/2014/main" id="{5B844686-0D77-492E-9360-BA4AFAC59DFE}"/>
            </a:ext>
          </a:extLst>
        </xdr:cNvPr>
        <xdr:cNvSpPr txBox="1"/>
      </xdr:nvSpPr>
      <xdr:spPr>
        <a:xfrm>
          <a:off x="14389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102887</xdr:rowOff>
    </xdr:from>
    <xdr:ext cx="405111" cy="259045"/>
    <xdr:sp macro="" textlink="">
      <xdr:nvSpPr>
        <xdr:cNvPr id="546" name="n_3mainValue【認定こども園・幼稚園・保育所】&#10;有形固定資産減価償却率">
          <a:extLst>
            <a:ext uri="{FF2B5EF4-FFF2-40B4-BE49-F238E27FC236}">
              <a16:creationId xmlns:a16="http://schemas.microsoft.com/office/drawing/2014/main" id="{8821B23A-4901-4282-8344-CE885E6B14B7}"/>
            </a:ext>
          </a:extLst>
        </xdr:cNvPr>
        <xdr:cNvSpPr txBox="1"/>
      </xdr:nvSpPr>
      <xdr:spPr>
        <a:xfrm>
          <a:off x="13500744"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120032</xdr:rowOff>
    </xdr:from>
    <xdr:ext cx="405111" cy="259045"/>
    <xdr:sp macro="" textlink="">
      <xdr:nvSpPr>
        <xdr:cNvPr id="547" name="n_4mainValue【認定こども園・幼稚園・保育所】&#10;有形固定資産減価償却率">
          <a:extLst>
            <a:ext uri="{FF2B5EF4-FFF2-40B4-BE49-F238E27FC236}">
              <a16:creationId xmlns:a16="http://schemas.microsoft.com/office/drawing/2014/main" id="{9B26B8CE-DEF7-4617-BA2F-DB61A9EF9561}"/>
            </a:ext>
          </a:extLst>
        </xdr:cNvPr>
        <xdr:cNvSpPr txBox="1"/>
      </xdr:nvSpPr>
      <xdr:spPr>
        <a:xfrm>
          <a:off x="12611744" y="697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E13CC889-0ED8-4AFB-B014-D3C3B7B0ADD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7155BFD5-2CCF-43F8-9B46-ADBA2F48F04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70679680-8A40-429F-95A0-8AC6DE16407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28C0F6A3-2DFA-4E5B-B2FA-647250B415A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D6C20BF5-70B3-4FF1-8498-687DD253E0C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D8F41530-0390-457C-BF99-1674C475F9C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4E5E297D-1588-4058-B266-D3F771A6432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9FF0AB0A-E06D-448A-8D0F-CBD22D43663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D0D1E0EC-CCDC-4532-B074-03E4133A6D6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536CEB74-C17B-4CB1-ADC0-C55A708D71A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a:extLst>
            <a:ext uri="{FF2B5EF4-FFF2-40B4-BE49-F238E27FC236}">
              <a16:creationId xmlns:a16="http://schemas.microsoft.com/office/drawing/2014/main" id="{A0299524-07CD-4A5F-B686-8009272C8844}"/>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9" name="テキスト ボックス 558">
          <a:extLst>
            <a:ext uri="{FF2B5EF4-FFF2-40B4-BE49-F238E27FC236}">
              <a16:creationId xmlns:a16="http://schemas.microsoft.com/office/drawing/2014/main" id="{9317B728-46FC-41D8-9F79-41A7D9C774FA}"/>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a:extLst>
            <a:ext uri="{FF2B5EF4-FFF2-40B4-BE49-F238E27FC236}">
              <a16:creationId xmlns:a16="http://schemas.microsoft.com/office/drawing/2014/main" id="{53453755-F911-42F9-ADE6-CA2E0AE4BE6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1" name="テキスト ボックス 560">
          <a:extLst>
            <a:ext uri="{FF2B5EF4-FFF2-40B4-BE49-F238E27FC236}">
              <a16:creationId xmlns:a16="http://schemas.microsoft.com/office/drawing/2014/main" id="{355C6F4B-8103-4661-A76E-3014D7735606}"/>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a:extLst>
            <a:ext uri="{FF2B5EF4-FFF2-40B4-BE49-F238E27FC236}">
              <a16:creationId xmlns:a16="http://schemas.microsoft.com/office/drawing/2014/main" id="{F0904761-21D0-489F-B82A-A053DBFAE699}"/>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3" name="テキスト ボックス 562">
          <a:extLst>
            <a:ext uri="{FF2B5EF4-FFF2-40B4-BE49-F238E27FC236}">
              <a16:creationId xmlns:a16="http://schemas.microsoft.com/office/drawing/2014/main" id="{6127FF40-D54F-4BEB-8709-41754004A50F}"/>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a:extLst>
            <a:ext uri="{FF2B5EF4-FFF2-40B4-BE49-F238E27FC236}">
              <a16:creationId xmlns:a16="http://schemas.microsoft.com/office/drawing/2014/main" id="{964F1F56-3A1B-4BC6-9C22-39D1033B08B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5" name="テキスト ボックス 564">
          <a:extLst>
            <a:ext uri="{FF2B5EF4-FFF2-40B4-BE49-F238E27FC236}">
              <a16:creationId xmlns:a16="http://schemas.microsoft.com/office/drawing/2014/main" id="{4AE19565-84D7-48F1-AA1F-80CE0CD28F71}"/>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a:extLst>
            <a:ext uri="{FF2B5EF4-FFF2-40B4-BE49-F238E27FC236}">
              <a16:creationId xmlns:a16="http://schemas.microsoft.com/office/drawing/2014/main" id="{2B319E83-5183-4B44-AF50-C62DB0B11E9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7" name="テキスト ボックス 566">
          <a:extLst>
            <a:ext uri="{FF2B5EF4-FFF2-40B4-BE49-F238E27FC236}">
              <a16:creationId xmlns:a16="http://schemas.microsoft.com/office/drawing/2014/main" id="{58B9A342-7BD0-4D48-A3E1-1FEB945D2702}"/>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A0B7B958-C8E5-4693-A5B2-D25B9B9B329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a:extLst>
            <a:ext uri="{FF2B5EF4-FFF2-40B4-BE49-F238E27FC236}">
              <a16:creationId xmlns:a16="http://schemas.microsoft.com/office/drawing/2014/main" id="{BEC93169-753B-43C0-9E2B-9CC6585EB58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a:extLst>
            <a:ext uri="{FF2B5EF4-FFF2-40B4-BE49-F238E27FC236}">
              <a16:creationId xmlns:a16="http://schemas.microsoft.com/office/drawing/2014/main" id="{ED0D65AE-5DB0-4C98-AC12-7DF9C53BDF2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106680</xdr:rowOff>
    </xdr:from>
    <xdr:to>
      <xdr:col>116</xdr:col>
      <xdr:colOff>62864</xdr:colOff>
      <xdr:row>42</xdr:row>
      <xdr:rowOff>3810</xdr:rowOff>
    </xdr:to>
    <xdr:cxnSp macro="">
      <xdr:nvCxnSpPr>
        <xdr:cNvPr id="571" name="直線コネクタ 570">
          <a:extLst>
            <a:ext uri="{FF2B5EF4-FFF2-40B4-BE49-F238E27FC236}">
              <a16:creationId xmlns:a16="http://schemas.microsoft.com/office/drawing/2014/main" id="{1598C778-6E5E-4F7E-932A-7C12C2EFAB26}"/>
            </a:ext>
          </a:extLst>
        </xdr:cNvPr>
        <xdr:cNvCxnSpPr/>
      </xdr:nvCxnSpPr>
      <xdr:spPr>
        <a:xfrm flipV="1">
          <a:off x="22160864" y="576453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2" name="【認定こども園・幼稚園・保育所】&#10;一人当たり面積最小値テキスト">
          <a:extLst>
            <a:ext uri="{FF2B5EF4-FFF2-40B4-BE49-F238E27FC236}">
              <a16:creationId xmlns:a16="http://schemas.microsoft.com/office/drawing/2014/main" id="{7AE06AD6-7D35-49F3-93C4-173A32C2A6DD}"/>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3" name="直線コネクタ 572">
          <a:extLst>
            <a:ext uri="{FF2B5EF4-FFF2-40B4-BE49-F238E27FC236}">
              <a16:creationId xmlns:a16="http://schemas.microsoft.com/office/drawing/2014/main" id="{80010FFA-E456-4BB5-8541-0430B90CD156}"/>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53357</xdr:rowOff>
    </xdr:from>
    <xdr:ext cx="469744" cy="259045"/>
    <xdr:sp macro="" textlink="">
      <xdr:nvSpPr>
        <xdr:cNvPr id="574" name="【認定こども園・幼稚園・保育所】&#10;一人当たり面積最大値テキスト">
          <a:extLst>
            <a:ext uri="{FF2B5EF4-FFF2-40B4-BE49-F238E27FC236}">
              <a16:creationId xmlns:a16="http://schemas.microsoft.com/office/drawing/2014/main" id="{A4101527-B33F-48EB-8E4C-A22FCE9EF618}"/>
            </a:ext>
          </a:extLst>
        </xdr:cNvPr>
        <xdr:cNvSpPr txBox="1"/>
      </xdr:nvSpPr>
      <xdr:spPr>
        <a:xfrm>
          <a:off x="2219960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106680</xdr:rowOff>
    </xdr:from>
    <xdr:to>
      <xdr:col>116</xdr:col>
      <xdr:colOff>152400</xdr:colOff>
      <xdr:row>33</xdr:row>
      <xdr:rowOff>106680</xdr:rowOff>
    </xdr:to>
    <xdr:cxnSp macro="">
      <xdr:nvCxnSpPr>
        <xdr:cNvPr id="575" name="直線コネクタ 574">
          <a:extLst>
            <a:ext uri="{FF2B5EF4-FFF2-40B4-BE49-F238E27FC236}">
              <a16:creationId xmlns:a16="http://schemas.microsoft.com/office/drawing/2014/main" id="{D35B4DE0-D239-448C-B5E5-8211F3B160A0}"/>
            </a:ext>
          </a:extLst>
        </xdr:cNvPr>
        <xdr:cNvCxnSpPr/>
      </xdr:nvCxnSpPr>
      <xdr:spPr>
        <a:xfrm>
          <a:off x="22072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110507</xdr:rowOff>
    </xdr:from>
    <xdr:ext cx="469744" cy="259045"/>
    <xdr:sp macro="" textlink="">
      <xdr:nvSpPr>
        <xdr:cNvPr id="576" name="【認定こども園・幼稚園・保育所】&#10;一人当たり面積平均値テキスト">
          <a:extLst>
            <a:ext uri="{FF2B5EF4-FFF2-40B4-BE49-F238E27FC236}">
              <a16:creationId xmlns:a16="http://schemas.microsoft.com/office/drawing/2014/main" id="{B43C4763-02A6-4AD8-8C3A-13F35875AA16}"/>
            </a:ext>
          </a:extLst>
        </xdr:cNvPr>
        <xdr:cNvSpPr txBox="1"/>
      </xdr:nvSpPr>
      <xdr:spPr>
        <a:xfrm>
          <a:off x="22199600" y="662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577" name="フローチャート: 判断 576">
          <a:extLst>
            <a:ext uri="{FF2B5EF4-FFF2-40B4-BE49-F238E27FC236}">
              <a16:creationId xmlns:a16="http://schemas.microsoft.com/office/drawing/2014/main" id="{D752624C-F419-46ED-A6C5-67F601AED268}"/>
            </a:ext>
          </a:extLst>
        </xdr:cNvPr>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578" name="フローチャート: 判断 577">
          <a:extLst>
            <a:ext uri="{FF2B5EF4-FFF2-40B4-BE49-F238E27FC236}">
              <a16:creationId xmlns:a16="http://schemas.microsoft.com/office/drawing/2014/main" id="{55B2E3CB-3467-4B2D-B695-729C2482F3B5}"/>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579" name="フローチャート: 判断 578">
          <a:extLst>
            <a:ext uri="{FF2B5EF4-FFF2-40B4-BE49-F238E27FC236}">
              <a16:creationId xmlns:a16="http://schemas.microsoft.com/office/drawing/2014/main" id="{562FED98-5313-4FBB-AEC5-0B530235CD31}"/>
            </a:ext>
          </a:extLst>
        </xdr:cNvPr>
        <xdr:cNvSpPr/>
      </xdr:nvSpPr>
      <xdr:spPr>
        <a:xfrm>
          <a:off x="20383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580" name="フローチャート: 判断 579">
          <a:extLst>
            <a:ext uri="{FF2B5EF4-FFF2-40B4-BE49-F238E27FC236}">
              <a16:creationId xmlns:a16="http://schemas.microsoft.com/office/drawing/2014/main" id="{774C4FC0-8EE2-4589-BCF8-F339EA4467DC}"/>
            </a:ext>
          </a:extLst>
        </xdr:cNvPr>
        <xdr:cNvSpPr/>
      </xdr:nvSpPr>
      <xdr:spPr>
        <a:xfrm>
          <a:off x="19494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86360</xdr:rowOff>
    </xdr:from>
    <xdr:to>
      <xdr:col>98</xdr:col>
      <xdr:colOff>38100</xdr:colOff>
      <xdr:row>39</xdr:row>
      <xdr:rowOff>16510</xdr:rowOff>
    </xdr:to>
    <xdr:sp macro="" textlink="">
      <xdr:nvSpPr>
        <xdr:cNvPr id="581" name="フローチャート: 判断 580">
          <a:extLst>
            <a:ext uri="{FF2B5EF4-FFF2-40B4-BE49-F238E27FC236}">
              <a16:creationId xmlns:a16="http://schemas.microsoft.com/office/drawing/2014/main" id="{7F9282A1-AB28-4F3B-AAD6-3F8C4A22E50B}"/>
            </a:ext>
          </a:extLst>
        </xdr:cNvPr>
        <xdr:cNvSpPr/>
      </xdr:nvSpPr>
      <xdr:spPr>
        <a:xfrm>
          <a:off x="18605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4B6513F-3EF0-4639-BA59-74433687C5F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7810160-A3A1-4566-A4BE-87EFD3F2929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7EB558D1-AD11-4D51-9C6A-4E43F7856A0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ACFF07D7-2193-49F4-BC3A-0E2547248C2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A3D62CED-B90D-4A85-A198-82CC472620C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587" name="楕円 586">
          <a:extLst>
            <a:ext uri="{FF2B5EF4-FFF2-40B4-BE49-F238E27FC236}">
              <a16:creationId xmlns:a16="http://schemas.microsoft.com/office/drawing/2014/main" id="{CCC59B91-9F26-448F-AA5A-52859DE66B01}"/>
            </a:ext>
          </a:extLst>
        </xdr:cNvPr>
        <xdr:cNvSpPr/>
      </xdr:nvSpPr>
      <xdr:spPr>
        <a:xfrm>
          <a:off x="22110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116857</xdr:rowOff>
    </xdr:from>
    <xdr:ext cx="469744" cy="259045"/>
    <xdr:sp macro="" textlink="">
      <xdr:nvSpPr>
        <xdr:cNvPr id="588" name="【認定こども園・幼稚園・保育所】&#10;一人当たり面積該当値テキスト">
          <a:extLst>
            <a:ext uri="{FF2B5EF4-FFF2-40B4-BE49-F238E27FC236}">
              <a16:creationId xmlns:a16="http://schemas.microsoft.com/office/drawing/2014/main" id="{F022BF57-D25A-4830-9067-C6129D08275B}"/>
            </a:ext>
          </a:extLst>
        </xdr:cNvPr>
        <xdr:cNvSpPr txBox="1"/>
      </xdr:nvSpPr>
      <xdr:spPr>
        <a:xfrm>
          <a:off x="2219960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93980</xdr:rowOff>
    </xdr:from>
    <xdr:to>
      <xdr:col>112</xdr:col>
      <xdr:colOff>38100</xdr:colOff>
      <xdr:row>39</xdr:row>
      <xdr:rowOff>24130</xdr:rowOff>
    </xdr:to>
    <xdr:sp macro="" textlink="">
      <xdr:nvSpPr>
        <xdr:cNvPr id="589" name="楕円 588">
          <a:extLst>
            <a:ext uri="{FF2B5EF4-FFF2-40B4-BE49-F238E27FC236}">
              <a16:creationId xmlns:a16="http://schemas.microsoft.com/office/drawing/2014/main" id="{BBB08300-F88E-4B47-B49C-D35F7CA2655F}"/>
            </a:ext>
          </a:extLst>
        </xdr:cNvPr>
        <xdr:cNvSpPr/>
      </xdr:nvSpPr>
      <xdr:spPr>
        <a:xfrm>
          <a:off x="21272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144780</xdr:rowOff>
    </xdr:from>
    <xdr:to>
      <xdr:col>116</xdr:col>
      <xdr:colOff>63500</xdr:colOff>
      <xdr:row>38</xdr:row>
      <xdr:rowOff>144780</xdr:rowOff>
    </xdr:to>
    <xdr:cxnSp macro="">
      <xdr:nvCxnSpPr>
        <xdr:cNvPr id="590" name="直線コネクタ 589">
          <a:extLst>
            <a:ext uri="{FF2B5EF4-FFF2-40B4-BE49-F238E27FC236}">
              <a16:creationId xmlns:a16="http://schemas.microsoft.com/office/drawing/2014/main" id="{804891BC-4C6A-4E1C-9766-7F47C370DB56}"/>
            </a:ext>
          </a:extLst>
        </xdr:cNvPr>
        <xdr:cNvCxnSpPr/>
      </xdr:nvCxnSpPr>
      <xdr:spPr>
        <a:xfrm>
          <a:off x="21323300" y="66598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93980</xdr:rowOff>
    </xdr:from>
    <xdr:to>
      <xdr:col>107</xdr:col>
      <xdr:colOff>101600</xdr:colOff>
      <xdr:row>39</xdr:row>
      <xdr:rowOff>24130</xdr:rowOff>
    </xdr:to>
    <xdr:sp macro="" textlink="">
      <xdr:nvSpPr>
        <xdr:cNvPr id="591" name="楕円 590">
          <a:extLst>
            <a:ext uri="{FF2B5EF4-FFF2-40B4-BE49-F238E27FC236}">
              <a16:creationId xmlns:a16="http://schemas.microsoft.com/office/drawing/2014/main" id="{13635011-C9DA-4C00-B92A-367902D83432}"/>
            </a:ext>
          </a:extLst>
        </xdr:cNvPr>
        <xdr:cNvSpPr/>
      </xdr:nvSpPr>
      <xdr:spPr>
        <a:xfrm>
          <a:off x="20383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144780</xdr:rowOff>
    </xdr:from>
    <xdr:to>
      <xdr:col>111</xdr:col>
      <xdr:colOff>177800</xdr:colOff>
      <xdr:row>38</xdr:row>
      <xdr:rowOff>144780</xdr:rowOff>
    </xdr:to>
    <xdr:cxnSp macro="">
      <xdr:nvCxnSpPr>
        <xdr:cNvPr id="592" name="直線コネクタ 591">
          <a:extLst>
            <a:ext uri="{FF2B5EF4-FFF2-40B4-BE49-F238E27FC236}">
              <a16:creationId xmlns:a16="http://schemas.microsoft.com/office/drawing/2014/main" id="{3E30B30B-954D-470C-9BCF-08A96EE748A3}"/>
            </a:ext>
          </a:extLst>
        </xdr:cNvPr>
        <xdr:cNvCxnSpPr/>
      </xdr:nvCxnSpPr>
      <xdr:spPr>
        <a:xfrm>
          <a:off x="20434300" y="6659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593" name="楕円 592">
          <a:extLst>
            <a:ext uri="{FF2B5EF4-FFF2-40B4-BE49-F238E27FC236}">
              <a16:creationId xmlns:a16="http://schemas.microsoft.com/office/drawing/2014/main" id="{E3F686AA-DCA3-4378-88CA-229453B4FEF3}"/>
            </a:ext>
          </a:extLst>
        </xdr:cNvPr>
        <xdr:cNvSpPr/>
      </xdr:nvSpPr>
      <xdr:spPr>
        <a:xfrm>
          <a:off x="19494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144780</xdr:rowOff>
    </xdr:from>
    <xdr:to>
      <xdr:col>107</xdr:col>
      <xdr:colOff>50800</xdr:colOff>
      <xdr:row>38</xdr:row>
      <xdr:rowOff>163830</xdr:rowOff>
    </xdr:to>
    <xdr:cxnSp macro="">
      <xdr:nvCxnSpPr>
        <xdr:cNvPr id="594" name="直線コネクタ 593">
          <a:extLst>
            <a:ext uri="{FF2B5EF4-FFF2-40B4-BE49-F238E27FC236}">
              <a16:creationId xmlns:a16="http://schemas.microsoft.com/office/drawing/2014/main" id="{7552F77D-6FF9-4D9A-9455-6271317E1BA2}"/>
            </a:ext>
          </a:extLst>
        </xdr:cNvPr>
        <xdr:cNvCxnSpPr/>
      </xdr:nvCxnSpPr>
      <xdr:spPr>
        <a:xfrm flipV="1">
          <a:off x="19545300" y="66598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40640</xdr:rowOff>
    </xdr:from>
    <xdr:to>
      <xdr:col>98</xdr:col>
      <xdr:colOff>38100</xdr:colOff>
      <xdr:row>38</xdr:row>
      <xdr:rowOff>142240</xdr:rowOff>
    </xdr:to>
    <xdr:sp macro="" textlink="">
      <xdr:nvSpPr>
        <xdr:cNvPr id="595" name="楕円 594">
          <a:extLst>
            <a:ext uri="{FF2B5EF4-FFF2-40B4-BE49-F238E27FC236}">
              <a16:creationId xmlns:a16="http://schemas.microsoft.com/office/drawing/2014/main" id="{8235CC1A-6A28-439A-A029-F2F9B7E780CA}"/>
            </a:ext>
          </a:extLst>
        </xdr:cNvPr>
        <xdr:cNvSpPr/>
      </xdr:nvSpPr>
      <xdr:spPr>
        <a:xfrm>
          <a:off x="18605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91440</xdr:rowOff>
    </xdr:from>
    <xdr:to>
      <xdr:col>102</xdr:col>
      <xdr:colOff>114300</xdr:colOff>
      <xdr:row>38</xdr:row>
      <xdr:rowOff>163830</xdr:rowOff>
    </xdr:to>
    <xdr:cxnSp macro="">
      <xdr:nvCxnSpPr>
        <xdr:cNvPr id="596" name="直線コネクタ 595">
          <a:extLst>
            <a:ext uri="{FF2B5EF4-FFF2-40B4-BE49-F238E27FC236}">
              <a16:creationId xmlns:a16="http://schemas.microsoft.com/office/drawing/2014/main" id="{8D8AE701-8D0E-498E-B131-3A204CE72976}"/>
            </a:ext>
          </a:extLst>
        </xdr:cNvPr>
        <xdr:cNvCxnSpPr/>
      </xdr:nvCxnSpPr>
      <xdr:spPr>
        <a:xfrm>
          <a:off x="18656300" y="66065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97" name="n_1aveValue【認定こども園・幼稚園・保育所】&#10;一人当たり面積">
          <a:extLst>
            <a:ext uri="{FF2B5EF4-FFF2-40B4-BE49-F238E27FC236}">
              <a16:creationId xmlns:a16="http://schemas.microsoft.com/office/drawing/2014/main" id="{DBF83ADF-9E07-4385-A8A5-D34A79E4DA33}"/>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598" name="n_2aveValue【認定こども園・幼稚園・保育所】&#10;一人当たり面積">
          <a:extLst>
            <a:ext uri="{FF2B5EF4-FFF2-40B4-BE49-F238E27FC236}">
              <a16:creationId xmlns:a16="http://schemas.microsoft.com/office/drawing/2014/main" id="{862BF574-C938-49E5-B5CA-BAE4271A4BDE}"/>
            </a:ext>
          </a:extLst>
        </xdr:cNvPr>
        <xdr:cNvSpPr txBox="1"/>
      </xdr:nvSpPr>
      <xdr:spPr>
        <a:xfrm>
          <a:off x="201994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41927</xdr:rowOff>
    </xdr:from>
    <xdr:ext cx="469744" cy="259045"/>
    <xdr:sp macro="" textlink="">
      <xdr:nvSpPr>
        <xdr:cNvPr id="599" name="n_3aveValue【認定こども園・幼稚園・保育所】&#10;一人当たり面積">
          <a:extLst>
            <a:ext uri="{FF2B5EF4-FFF2-40B4-BE49-F238E27FC236}">
              <a16:creationId xmlns:a16="http://schemas.microsoft.com/office/drawing/2014/main" id="{09DBFAFD-4210-41F5-9116-19F498443419}"/>
            </a:ext>
          </a:extLst>
        </xdr:cNvPr>
        <xdr:cNvSpPr txBox="1"/>
      </xdr:nvSpPr>
      <xdr:spPr>
        <a:xfrm>
          <a:off x="19310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7637</xdr:rowOff>
    </xdr:from>
    <xdr:ext cx="469744" cy="259045"/>
    <xdr:sp macro="" textlink="">
      <xdr:nvSpPr>
        <xdr:cNvPr id="600" name="n_4aveValue【認定こども園・幼稚園・保育所】&#10;一人当たり面積">
          <a:extLst>
            <a:ext uri="{FF2B5EF4-FFF2-40B4-BE49-F238E27FC236}">
              <a16:creationId xmlns:a16="http://schemas.microsoft.com/office/drawing/2014/main" id="{2927ACDF-9E2B-4683-9C7A-3DE7ED0AD12B}"/>
            </a:ext>
          </a:extLst>
        </xdr:cNvPr>
        <xdr:cNvSpPr txBox="1"/>
      </xdr:nvSpPr>
      <xdr:spPr>
        <a:xfrm>
          <a:off x="184214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40657</xdr:rowOff>
    </xdr:from>
    <xdr:ext cx="469744" cy="259045"/>
    <xdr:sp macro="" textlink="">
      <xdr:nvSpPr>
        <xdr:cNvPr id="601" name="n_1mainValue【認定こども園・幼稚園・保育所】&#10;一人当たり面積">
          <a:extLst>
            <a:ext uri="{FF2B5EF4-FFF2-40B4-BE49-F238E27FC236}">
              <a16:creationId xmlns:a16="http://schemas.microsoft.com/office/drawing/2014/main" id="{4F9BEE3C-F087-4C8B-8581-C51CDAC63F55}"/>
            </a:ext>
          </a:extLst>
        </xdr:cNvPr>
        <xdr:cNvSpPr txBox="1"/>
      </xdr:nvSpPr>
      <xdr:spPr>
        <a:xfrm>
          <a:off x="210757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40657</xdr:rowOff>
    </xdr:from>
    <xdr:ext cx="469744" cy="259045"/>
    <xdr:sp macro="" textlink="">
      <xdr:nvSpPr>
        <xdr:cNvPr id="602" name="n_2mainValue【認定こども園・幼稚園・保育所】&#10;一人当たり面積">
          <a:extLst>
            <a:ext uri="{FF2B5EF4-FFF2-40B4-BE49-F238E27FC236}">
              <a16:creationId xmlns:a16="http://schemas.microsoft.com/office/drawing/2014/main" id="{BD7A98D0-88F8-47A3-B497-E481120C78A8}"/>
            </a:ext>
          </a:extLst>
        </xdr:cNvPr>
        <xdr:cNvSpPr txBox="1"/>
      </xdr:nvSpPr>
      <xdr:spPr>
        <a:xfrm>
          <a:off x="201994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59707</xdr:rowOff>
    </xdr:from>
    <xdr:ext cx="469744" cy="259045"/>
    <xdr:sp macro="" textlink="">
      <xdr:nvSpPr>
        <xdr:cNvPr id="603" name="n_3mainValue【認定こども園・幼稚園・保育所】&#10;一人当たり面積">
          <a:extLst>
            <a:ext uri="{FF2B5EF4-FFF2-40B4-BE49-F238E27FC236}">
              <a16:creationId xmlns:a16="http://schemas.microsoft.com/office/drawing/2014/main" id="{3E0E7B32-0E3E-40F6-BBEA-31BEEA80559C}"/>
            </a:ext>
          </a:extLst>
        </xdr:cNvPr>
        <xdr:cNvSpPr txBox="1"/>
      </xdr:nvSpPr>
      <xdr:spPr>
        <a:xfrm>
          <a:off x="19310427" y="640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158767</xdr:rowOff>
    </xdr:from>
    <xdr:ext cx="469744" cy="259045"/>
    <xdr:sp macro="" textlink="">
      <xdr:nvSpPr>
        <xdr:cNvPr id="604" name="n_4mainValue【認定こども園・幼稚園・保育所】&#10;一人当たり面積">
          <a:extLst>
            <a:ext uri="{FF2B5EF4-FFF2-40B4-BE49-F238E27FC236}">
              <a16:creationId xmlns:a16="http://schemas.microsoft.com/office/drawing/2014/main" id="{121EE3BC-60E1-4721-BB93-F868E0E04EC3}"/>
            </a:ext>
          </a:extLst>
        </xdr:cNvPr>
        <xdr:cNvSpPr txBox="1"/>
      </xdr:nvSpPr>
      <xdr:spPr>
        <a:xfrm>
          <a:off x="18421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4BCA4557-38A9-487B-8103-F58709655E6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5518951F-1DED-45D2-828E-C331432C538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BA50F3B3-512F-445B-90CC-FC257E301EF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DA4D0B1D-EFEB-4013-A9D5-C5D25C5321E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6DE05631-FF8F-49C6-8CC5-1E6D6D801F8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118EE5F8-E50C-482E-BE17-93A714BBADA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97872A6D-260D-4D93-98E5-4DD441B3708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C44CCC2D-832E-417C-B0EB-C22195CCE89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AB72084D-E0D2-4BA5-8CCB-959104A772A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FD920437-BB18-49D9-8CBC-701CB28ADFB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A8F51800-901A-44F1-BC41-3000992CA0D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a:extLst>
            <a:ext uri="{FF2B5EF4-FFF2-40B4-BE49-F238E27FC236}">
              <a16:creationId xmlns:a16="http://schemas.microsoft.com/office/drawing/2014/main" id="{D17C021B-B00E-46C4-89B2-742C2F516639}"/>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7" name="テキスト ボックス 616">
          <a:extLst>
            <a:ext uri="{FF2B5EF4-FFF2-40B4-BE49-F238E27FC236}">
              <a16:creationId xmlns:a16="http://schemas.microsoft.com/office/drawing/2014/main" id="{5DFF8FF7-BD21-442B-B966-1A4F7C765933}"/>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a:extLst>
            <a:ext uri="{FF2B5EF4-FFF2-40B4-BE49-F238E27FC236}">
              <a16:creationId xmlns:a16="http://schemas.microsoft.com/office/drawing/2014/main" id="{97150A1C-A96F-4380-BBA1-6644098FE30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a:extLst>
            <a:ext uri="{FF2B5EF4-FFF2-40B4-BE49-F238E27FC236}">
              <a16:creationId xmlns:a16="http://schemas.microsoft.com/office/drawing/2014/main" id="{34235D4E-0348-459B-B27E-480F328AD94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a:extLst>
            <a:ext uri="{FF2B5EF4-FFF2-40B4-BE49-F238E27FC236}">
              <a16:creationId xmlns:a16="http://schemas.microsoft.com/office/drawing/2014/main" id="{DAEC169B-1DE0-4D92-8A74-4B5497C5484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a:extLst>
            <a:ext uri="{FF2B5EF4-FFF2-40B4-BE49-F238E27FC236}">
              <a16:creationId xmlns:a16="http://schemas.microsoft.com/office/drawing/2014/main" id="{03A22418-AE34-4F93-9560-48ED0CCD6DD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a:extLst>
            <a:ext uri="{FF2B5EF4-FFF2-40B4-BE49-F238E27FC236}">
              <a16:creationId xmlns:a16="http://schemas.microsoft.com/office/drawing/2014/main" id="{348475C8-CD33-4CD2-9583-018B733D00B2}"/>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a:extLst>
            <a:ext uri="{FF2B5EF4-FFF2-40B4-BE49-F238E27FC236}">
              <a16:creationId xmlns:a16="http://schemas.microsoft.com/office/drawing/2014/main" id="{3FC5FC93-AD5C-40F7-A38F-EFF97F1CF2F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a:extLst>
            <a:ext uri="{FF2B5EF4-FFF2-40B4-BE49-F238E27FC236}">
              <a16:creationId xmlns:a16="http://schemas.microsoft.com/office/drawing/2014/main" id="{AC8E2C69-A199-4654-82ED-FFD42E4E6F4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a:extLst>
            <a:ext uri="{FF2B5EF4-FFF2-40B4-BE49-F238E27FC236}">
              <a16:creationId xmlns:a16="http://schemas.microsoft.com/office/drawing/2014/main" id="{E5EE4B2A-1BF3-4634-930A-770821F7D85C}"/>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3ED7CC0F-E390-480F-9265-FE23E5DFACC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a:extLst>
            <a:ext uri="{FF2B5EF4-FFF2-40B4-BE49-F238E27FC236}">
              <a16:creationId xmlns:a16="http://schemas.microsoft.com/office/drawing/2014/main" id="{2F371CD7-4624-4CAF-86B3-EB987ED3E4D9}"/>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a:extLst>
            <a:ext uri="{FF2B5EF4-FFF2-40B4-BE49-F238E27FC236}">
              <a16:creationId xmlns:a16="http://schemas.microsoft.com/office/drawing/2014/main" id="{9EC28FAD-1C5B-4A15-A1EF-20098824CD4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62</xdr:row>
      <xdr:rowOff>156210</xdr:rowOff>
    </xdr:to>
    <xdr:cxnSp macro="">
      <xdr:nvCxnSpPr>
        <xdr:cNvPr id="629" name="直線コネクタ 628">
          <a:extLst>
            <a:ext uri="{FF2B5EF4-FFF2-40B4-BE49-F238E27FC236}">
              <a16:creationId xmlns:a16="http://schemas.microsoft.com/office/drawing/2014/main" id="{D9FAE33A-861A-49B9-AAFD-CD4B79D4AD79}"/>
            </a:ext>
          </a:extLst>
        </xdr:cNvPr>
        <xdr:cNvCxnSpPr/>
      </xdr:nvCxnSpPr>
      <xdr:spPr>
        <a:xfrm flipV="1">
          <a:off x="16318864" y="954405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630" name="【学校施設】&#10;有形固定資産減価償却率最小値テキスト">
          <a:extLst>
            <a:ext uri="{FF2B5EF4-FFF2-40B4-BE49-F238E27FC236}">
              <a16:creationId xmlns:a16="http://schemas.microsoft.com/office/drawing/2014/main" id="{6AC1B795-0A4A-4B73-8600-F6D3755418E4}"/>
            </a:ext>
          </a:extLst>
        </xdr:cNvPr>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631" name="直線コネクタ 630">
          <a:extLst>
            <a:ext uri="{FF2B5EF4-FFF2-40B4-BE49-F238E27FC236}">
              <a16:creationId xmlns:a16="http://schemas.microsoft.com/office/drawing/2014/main" id="{7AF093F5-3BC8-463A-BC0B-251CE6A7355E}"/>
            </a:ext>
          </a:extLst>
        </xdr:cNvPr>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632" name="【学校施設】&#10;有形固定資産減価償却率最大値テキスト">
          <a:extLst>
            <a:ext uri="{FF2B5EF4-FFF2-40B4-BE49-F238E27FC236}">
              <a16:creationId xmlns:a16="http://schemas.microsoft.com/office/drawing/2014/main" id="{3FFD15B9-2902-47C9-A7DA-A45B521FA4AA}"/>
            </a:ext>
          </a:extLst>
        </xdr:cNvPr>
        <xdr:cNvSpPr txBox="1"/>
      </xdr:nvSpPr>
      <xdr:spPr>
        <a:xfrm>
          <a:off x="16357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633" name="直線コネクタ 632">
          <a:extLst>
            <a:ext uri="{FF2B5EF4-FFF2-40B4-BE49-F238E27FC236}">
              <a16:creationId xmlns:a16="http://schemas.microsoft.com/office/drawing/2014/main" id="{BB2C6B0F-9EAC-4DF3-A35D-6F129C7A607C}"/>
            </a:ext>
          </a:extLst>
        </xdr:cNvPr>
        <xdr:cNvCxnSpPr/>
      </xdr:nvCxnSpPr>
      <xdr:spPr>
        <a:xfrm>
          <a:off x="16230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137177</xdr:rowOff>
    </xdr:from>
    <xdr:ext cx="405111" cy="259045"/>
    <xdr:sp macro="" textlink="">
      <xdr:nvSpPr>
        <xdr:cNvPr id="634" name="【学校施設】&#10;有形固定資産減価償却率平均値テキスト">
          <a:extLst>
            <a:ext uri="{FF2B5EF4-FFF2-40B4-BE49-F238E27FC236}">
              <a16:creationId xmlns:a16="http://schemas.microsoft.com/office/drawing/2014/main" id="{4275FEE9-A903-4094-B539-86A9C7A60786}"/>
            </a:ext>
          </a:extLst>
        </xdr:cNvPr>
        <xdr:cNvSpPr txBox="1"/>
      </xdr:nvSpPr>
      <xdr:spPr>
        <a:xfrm>
          <a:off x="16357600" y="1008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635" name="フローチャート: 判断 634">
          <a:extLst>
            <a:ext uri="{FF2B5EF4-FFF2-40B4-BE49-F238E27FC236}">
              <a16:creationId xmlns:a16="http://schemas.microsoft.com/office/drawing/2014/main" id="{159F5F04-9AFA-4E2E-AF75-E4D761D35C31}"/>
            </a:ext>
          </a:extLst>
        </xdr:cNvPr>
        <xdr:cNvSpPr/>
      </xdr:nvSpPr>
      <xdr:spPr>
        <a:xfrm>
          <a:off x="16268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147320</xdr:rowOff>
    </xdr:from>
    <xdr:to>
      <xdr:col>81</xdr:col>
      <xdr:colOff>101600</xdr:colOff>
      <xdr:row>59</xdr:row>
      <xdr:rowOff>77470</xdr:rowOff>
    </xdr:to>
    <xdr:sp macro="" textlink="">
      <xdr:nvSpPr>
        <xdr:cNvPr id="636" name="フローチャート: 判断 635">
          <a:extLst>
            <a:ext uri="{FF2B5EF4-FFF2-40B4-BE49-F238E27FC236}">
              <a16:creationId xmlns:a16="http://schemas.microsoft.com/office/drawing/2014/main" id="{F85F1436-7A01-436D-9682-126AE26535AD}"/>
            </a:ext>
          </a:extLst>
        </xdr:cNvPr>
        <xdr:cNvSpPr/>
      </xdr:nvSpPr>
      <xdr:spPr>
        <a:xfrm>
          <a:off x="15430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113030</xdr:rowOff>
    </xdr:from>
    <xdr:to>
      <xdr:col>76</xdr:col>
      <xdr:colOff>165100</xdr:colOff>
      <xdr:row>59</xdr:row>
      <xdr:rowOff>43180</xdr:rowOff>
    </xdr:to>
    <xdr:sp macro="" textlink="">
      <xdr:nvSpPr>
        <xdr:cNvPr id="637" name="フローチャート: 判断 636">
          <a:extLst>
            <a:ext uri="{FF2B5EF4-FFF2-40B4-BE49-F238E27FC236}">
              <a16:creationId xmlns:a16="http://schemas.microsoft.com/office/drawing/2014/main" id="{50853763-5666-40B1-9DD1-55873A6CDA1C}"/>
            </a:ext>
          </a:extLst>
        </xdr:cNvPr>
        <xdr:cNvSpPr/>
      </xdr:nvSpPr>
      <xdr:spPr>
        <a:xfrm>
          <a:off x="14541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638" name="フローチャート: 判断 637">
          <a:extLst>
            <a:ext uri="{FF2B5EF4-FFF2-40B4-BE49-F238E27FC236}">
              <a16:creationId xmlns:a16="http://schemas.microsoft.com/office/drawing/2014/main" id="{BC1E6B82-59FE-469F-BFFC-75DC8F2AC684}"/>
            </a:ext>
          </a:extLst>
        </xdr:cNvPr>
        <xdr:cNvSpPr/>
      </xdr:nvSpPr>
      <xdr:spPr>
        <a:xfrm>
          <a:off x="13652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86360</xdr:rowOff>
    </xdr:from>
    <xdr:to>
      <xdr:col>67</xdr:col>
      <xdr:colOff>101600</xdr:colOff>
      <xdr:row>59</xdr:row>
      <xdr:rowOff>16510</xdr:rowOff>
    </xdr:to>
    <xdr:sp macro="" textlink="">
      <xdr:nvSpPr>
        <xdr:cNvPr id="639" name="フローチャート: 判断 638">
          <a:extLst>
            <a:ext uri="{FF2B5EF4-FFF2-40B4-BE49-F238E27FC236}">
              <a16:creationId xmlns:a16="http://schemas.microsoft.com/office/drawing/2014/main" id="{DCCD87A3-B7EC-4747-8EBD-48536AE4BA51}"/>
            </a:ext>
          </a:extLst>
        </xdr:cNvPr>
        <xdr:cNvSpPr/>
      </xdr:nvSpPr>
      <xdr:spPr>
        <a:xfrm>
          <a:off x="127635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8B11295C-5F1D-4FFD-B429-81CE2F9423D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A5F81245-286F-4E3A-883B-E3665562657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E6A067D8-E81D-4E80-BDBF-16203B52A51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8A5BB436-A37C-4D5E-93AF-CB38BBD1E6B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7B01E492-81A6-42F1-B9FE-9F14EB58826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2540</xdr:rowOff>
    </xdr:from>
    <xdr:to>
      <xdr:col>85</xdr:col>
      <xdr:colOff>177800</xdr:colOff>
      <xdr:row>58</xdr:row>
      <xdr:rowOff>104140</xdr:rowOff>
    </xdr:to>
    <xdr:sp macro="" textlink="">
      <xdr:nvSpPr>
        <xdr:cNvPr id="645" name="楕円 644">
          <a:extLst>
            <a:ext uri="{FF2B5EF4-FFF2-40B4-BE49-F238E27FC236}">
              <a16:creationId xmlns:a16="http://schemas.microsoft.com/office/drawing/2014/main" id="{909E2ABB-60EC-409D-9567-9B4CC76951A7}"/>
            </a:ext>
          </a:extLst>
        </xdr:cNvPr>
        <xdr:cNvSpPr/>
      </xdr:nvSpPr>
      <xdr:spPr>
        <a:xfrm>
          <a:off x="16268700" y="99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25417</xdr:rowOff>
    </xdr:from>
    <xdr:ext cx="405111" cy="259045"/>
    <xdr:sp macro="" textlink="">
      <xdr:nvSpPr>
        <xdr:cNvPr id="646" name="【学校施設】&#10;有形固定資産減価償却率該当値テキスト">
          <a:extLst>
            <a:ext uri="{FF2B5EF4-FFF2-40B4-BE49-F238E27FC236}">
              <a16:creationId xmlns:a16="http://schemas.microsoft.com/office/drawing/2014/main" id="{9A99F62A-CAFC-4E2A-B317-A2368192EB77}"/>
            </a:ext>
          </a:extLst>
        </xdr:cNvPr>
        <xdr:cNvSpPr txBox="1"/>
      </xdr:nvSpPr>
      <xdr:spPr>
        <a:xfrm>
          <a:off x="16357600" y="979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113030</xdr:rowOff>
    </xdr:from>
    <xdr:to>
      <xdr:col>81</xdr:col>
      <xdr:colOff>101600</xdr:colOff>
      <xdr:row>58</xdr:row>
      <xdr:rowOff>43180</xdr:rowOff>
    </xdr:to>
    <xdr:sp macro="" textlink="">
      <xdr:nvSpPr>
        <xdr:cNvPr id="647" name="楕円 646">
          <a:extLst>
            <a:ext uri="{FF2B5EF4-FFF2-40B4-BE49-F238E27FC236}">
              <a16:creationId xmlns:a16="http://schemas.microsoft.com/office/drawing/2014/main" id="{E18D8708-FB1A-41AC-BFFE-26555C5D15F5}"/>
            </a:ext>
          </a:extLst>
        </xdr:cNvPr>
        <xdr:cNvSpPr/>
      </xdr:nvSpPr>
      <xdr:spPr>
        <a:xfrm>
          <a:off x="15430500" y="988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163830</xdr:rowOff>
    </xdr:from>
    <xdr:to>
      <xdr:col>85</xdr:col>
      <xdr:colOff>127000</xdr:colOff>
      <xdr:row>58</xdr:row>
      <xdr:rowOff>53340</xdr:rowOff>
    </xdr:to>
    <xdr:cxnSp macro="">
      <xdr:nvCxnSpPr>
        <xdr:cNvPr id="648" name="直線コネクタ 647">
          <a:extLst>
            <a:ext uri="{FF2B5EF4-FFF2-40B4-BE49-F238E27FC236}">
              <a16:creationId xmlns:a16="http://schemas.microsoft.com/office/drawing/2014/main" id="{327626CA-0164-4CE2-9F4A-2C8F482E4D75}"/>
            </a:ext>
          </a:extLst>
        </xdr:cNvPr>
        <xdr:cNvCxnSpPr/>
      </xdr:nvCxnSpPr>
      <xdr:spPr>
        <a:xfrm>
          <a:off x="15481300" y="99364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36830</xdr:rowOff>
    </xdr:from>
    <xdr:to>
      <xdr:col>76</xdr:col>
      <xdr:colOff>165100</xdr:colOff>
      <xdr:row>57</xdr:row>
      <xdr:rowOff>138430</xdr:rowOff>
    </xdr:to>
    <xdr:sp macro="" textlink="">
      <xdr:nvSpPr>
        <xdr:cNvPr id="649" name="楕円 648">
          <a:extLst>
            <a:ext uri="{FF2B5EF4-FFF2-40B4-BE49-F238E27FC236}">
              <a16:creationId xmlns:a16="http://schemas.microsoft.com/office/drawing/2014/main" id="{9769554C-52E7-45CC-87D3-C3798237EA64}"/>
            </a:ext>
          </a:extLst>
        </xdr:cNvPr>
        <xdr:cNvSpPr/>
      </xdr:nvSpPr>
      <xdr:spPr>
        <a:xfrm>
          <a:off x="145415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87630</xdr:rowOff>
    </xdr:from>
    <xdr:to>
      <xdr:col>81</xdr:col>
      <xdr:colOff>50800</xdr:colOff>
      <xdr:row>57</xdr:row>
      <xdr:rowOff>163830</xdr:rowOff>
    </xdr:to>
    <xdr:cxnSp macro="">
      <xdr:nvCxnSpPr>
        <xdr:cNvPr id="650" name="直線コネクタ 649">
          <a:extLst>
            <a:ext uri="{FF2B5EF4-FFF2-40B4-BE49-F238E27FC236}">
              <a16:creationId xmlns:a16="http://schemas.microsoft.com/office/drawing/2014/main" id="{08D48619-5B66-491C-9F7C-E23517953A46}"/>
            </a:ext>
          </a:extLst>
        </xdr:cNvPr>
        <xdr:cNvCxnSpPr/>
      </xdr:nvCxnSpPr>
      <xdr:spPr>
        <a:xfrm>
          <a:off x="14592300" y="98602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21590</xdr:rowOff>
    </xdr:from>
    <xdr:to>
      <xdr:col>72</xdr:col>
      <xdr:colOff>38100</xdr:colOff>
      <xdr:row>57</xdr:row>
      <xdr:rowOff>123190</xdr:rowOff>
    </xdr:to>
    <xdr:sp macro="" textlink="">
      <xdr:nvSpPr>
        <xdr:cNvPr id="651" name="楕円 650">
          <a:extLst>
            <a:ext uri="{FF2B5EF4-FFF2-40B4-BE49-F238E27FC236}">
              <a16:creationId xmlns:a16="http://schemas.microsoft.com/office/drawing/2014/main" id="{85A9991C-E5C6-4742-8491-7392C812763E}"/>
            </a:ext>
          </a:extLst>
        </xdr:cNvPr>
        <xdr:cNvSpPr/>
      </xdr:nvSpPr>
      <xdr:spPr>
        <a:xfrm>
          <a:off x="13652500" y="97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72390</xdr:rowOff>
    </xdr:from>
    <xdr:to>
      <xdr:col>76</xdr:col>
      <xdr:colOff>114300</xdr:colOff>
      <xdr:row>57</xdr:row>
      <xdr:rowOff>87630</xdr:rowOff>
    </xdr:to>
    <xdr:cxnSp macro="">
      <xdr:nvCxnSpPr>
        <xdr:cNvPr id="652" name="直線コネクタ 651">
          <a:extLst>
            <a:ext uri="{FF2B5EF4-FFF2-40B4-BE49-F238E27FC236}">
              <a16:creationId xmlns:a16="http://schemas.microsoft.com/office/drawing/2014/main" id="{C4E72A17-96D0-4F85-A63C-2AF1EE683B63}"/>
            </a:ext>
          </a:extLst>
        </xdr:cNvPr>
        <xdr:cNvCxnSpPr/>
      </xdr:nvCxnSpPr>
      <xdr:spPr>
        <a:xfrm>
          <a:off x="13703300" y="98450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120650</xdr:rowOff>
    </xdr:from>
    <xdr:to>
      <xdr:col>67</xdr:col>
      <xdr:colOff>101600</xdr:colOff>
      <xdr:row>57</xdr:row>
      <xdr:rowOff>50800</xdr:rowOff>
    </xdr:to>
    <xdr:sp macro="" textlink="">
      <xdr:nvSpPr>
        <xdr:cNvPr id="653" name="楕円 652">
          <a:extLst>
            <a:ext uri="{FF2B5EF4-FFF2-40B4-BE49-F238E27FC236}">
              <a16:creationId xmlns:a16="http://schemas.microsoft.com/office/drawing/2014/main" id="{0D172C59-886F-4C07-8700-C91A47B1588E}"/>
            </a:ext>
          </a:extLst>
        </xdr:cNvPr>
        <xdr:cNvSpPr/>
      </xdr:nvSpPr>
      <xdr:spPr>
        <a:xfrm>
          <a:off x="12763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0</xdr:rowOff>
    </xdr:from>
    <xdr:to>
      <xdr:col>71</xdr:col>
      <xdr:colOff>177800</xdr:colOff>
      <xdr:row>57</xdr:row>
      <xdr:rowOff>72390</xdr:rowOff>
    </xdr:to>
    <xdr:cxnSp macro="">
      <xdr:nvCxnSpPr>
        <xdr:cNvPr id="654" name="直線コネクタ 653">
          <a:extLst>
            <a:ext uri="{FF2B5EF4-FFF2-40B4-BE49-F238E27FC236}">
              <a16:creationId xmlns:a16="http://schemas.microsoft.com/office/drawing/2014/main" id="{A8DC2A3E-4649-45C8-AB3B-185DECD5B21B}"/>
            </a:ext>
          </a:extLst>
        </xdr:cNvPr>
        <xdr:cNvCxnSpPr/>
      </xdr:nvCxnSpPr>
      <xdr:spPr>
        <a:xfrm>
          <a:off x="12814300" y="977265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68597</xdr:rowOff>
    </xdr:from>
    <xdr:ext cx="405111" cy="259045"/>
    <xdr:sp macro="" textlink="">
      <xdr:nvSpPr>
        <xdr:cNvPr id="655" name="n_1aveValue【学校施設】&#10;有形固定資産減価償却率">
          <a:extLst>
            <a:ext uri="{FF2B5EF4-FFF2-40B4-BE49-F238E27FC236}">
              <a16:creationId xmlns:a16="http://schemas.microsoft.com/office/drawing/2014/main" id="{B69BB697-88ED-474D-9DA7-F4EC07696D22}"/>
            </a:ext>
          </a:extLst>
        </xdr:cNvPr>
        <xdr:cNvSpPr txBox="1"/>
      </xdr:nvSpPr>
      <xdr:spPr>
        <a:xfrm>
          <a:off x="1526604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34307</xdr:rowOff>
    </xdr:from>
    <xdr:ext cx="405111" cy="259045"/>
    <xdr:sp macro="" textlink="">
      <xdr:nvSpPr>
        <xdr:cNvPr id="656" name="n_2aveValue【学校施設】&#10;有形固定資産減価償却率">
          <a:extLst>
            <a:ext uri="{FF2B5EF4-FFF2-40B4-BE49-F238E27FC236}">
              <a16:creationId xmlns:a16="http://schemas.microsoft.com/office/drawing/2014/main" id="{1BE1F6DF-8107-484E-8FB7-E61AB27A2170}"/>
            </a:ext>
          </a:extLst>
        </xdr:cNvPr>
        <xdr:cNvSpPr txBox="1"/>
      </xdr:nvSpPr>
      <xdr:spPr>
        <a:xfrm>
          <a:off x="143897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49547</xdr:rowOff>
    </xdr:from>
    <xdr:ext cx="405111" cy="259045"/>
    <xdr:sp macro="" textlink="">
      <xdr:nvSpPr>
        <xdr:cNvPr id="657" name="n_3aveValue【学校施設】&#10;有形固定資産減価償却率">
          <a:extLst>
            <a:ext uri="{FF2B5EF4-FFF2-40B4-BE49-F238E27FC236}">
              <a16:creationId xmlns:a16="http://schemas.microsoft.com/office/drawing/2014/main" id="{A54C1D92-AB54-4DAC-BA39-606AFBA705A1}"/>
            </a:ext>
          </a:extLst>
        </xdr:cNvPr>
        <xdr:cNvSpPr txBox="1"/>
      </xdr:nvSpPr>
      <xdr:spPr>
        <a:xfrm>
          <a:off x="135007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7637</xdr:rowOff>
    </xdr:from>
    <xdr:ext cx="405111" cy="259045"/>
    <xdr:sp macro="" textlink="">
      <xdr:nvSpPr>
        <xdr:cNvPr id="658" name="n_4aveValue【学校施設】&#10;有形固定資産減価償却率">
          <a:extLst>
            <a:ext uri="{FF2B5EF4-FFF2-40B4-BE49-F238E27FC236}">
              <a16:creationId xmlns:a16="http://schemas.microsoft.com/office/drawing/2014/main" id="{B524F152-9EEE-4425-B1BE-F5B9252D0637}"/>
            </a:ext>
          </a:extLst>
        </xdr:cNvPr>
        <xdr:cNvSpPr txBox="1"/>
      </xdr:nvSpPr>
      <xdr:spPr>
        <a:xfrm>
          <a:off x="1261174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59707</xdr:rowOff>
    </xdr:from>
    <xdr:ext cx="405111" cy="259045"/>
    <xdr:sp macro="" textlink="">
      <xdr:nvSpPr>
        <xdr:cNvPr id="659" name="n_1mainValue【学校施設】&#10;有形固定資産減価償却率">
          <a:extLst>
            <a:ext uri="{FF2B5EF4-FFF2-40B4-BE49-F238E27FC236}">
              <a16:creationId xmlns:a16="http://schemas.microsoft.com/office/drawing/2014/main" id="{F23047D8-62EE-4722-A063-DE4807AA6307}"/>
            </a:ext>
          </a:extLst>
        </xdr:cNvPr>
        <xdr:cNvSpPr txBox="1"/>
      </xdr:nvSpPr>
      <xdr:spPr>
        <a:xfrm>
          <a:off x="15266044"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154957</xdr:rowOff>
    </xdr:from>
    <xdr:ext cx="405111" cy="259045"/>
    <xdr:sp macro="" textlink="">
      <xdr:nvSpPr>
        <xdr:cNvPr id="660" name="n_2mainValue【学校施設】&#10;有形固定資産減価償却率">
          <a:extLst>
            <a:ext uri="{FF2B5EF4-FFF2-40B4-BE49-F238E27FC236}">
              <a16:creationId xmlns:a16="http://schemas.microsoft.com/office/drawing/2014/main" id="{9D7DE545-A045-4654-8C3A-8367EB99B969}"/>
            </a:ext>
          </a:extLst>
        </xdr:cNvPr>
        <xdr:cNvSpPr txBox="1"/>
      </xdr:nvSpPr>
      <xdr:spPr>
        <a:xfrm>
          <a:off x="143897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139717</xdr:rowOff>
    </xdr:from>
    <xdr:ext cx="405111" cy="259045"/>
    <xdr:sp macro="" textlink="">
      <xdr:nvSpPr>
        <xdr:cNvPr id="661" name="n_3mainValue【学校施設】&#10;有形固定資産減価償却率">
          <a:extLst>
            <a:ext uri="{FF2B5EF4-FFF2-40B4-BE49-F238E27FC236}">
              <a16:creationId xmlns:a16="http://schemas.microsoft.com/office/drawing/2014/main" id="{D3EAF3D6-6F9F-4E76-9E32-3D6C992E0508}"/>
            </a:ext>
          </a:extLst>
        </xdr:cNvPr>
        <xdr:cNvSpPr txBox="1"/>
      </xdr:nvSpPr>
      <xdr:spPr>
        <a:xfrm>
          <a:off x="13500744" y="956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662" name="n_4mainValue【学校施設】&#10;有形固定資産減価償却率">
          <a:extLst>
            <a:ext uri="{FF2B5EF4-FFF2-40B4-BE49-F238E27FC236}">
              <a16:creationId xmlns:a16="http://schemas.microsoft.com/office/drawing/2014/main" id="{8B4AD87F-8F8C-4073-81F6-037A3BB2565E}"/>
            </a:ext>
          </a:extLst>
        </xdr:cNvPr>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22B79594-3D17-4F79-A7C7-CD57BC10EFD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5F2FFB1B-2154-47A5-8F25-FE7A74EFF33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1841368A-48B2-4E76-98AA-446950CEE09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9F5240B4-05FB-4093-8473-A4822DB6170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68B4CB36-5ED5-4038-A1C6-F466D3AAC39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22CCA757-26A3-4C87-A208-8CD11430C42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0A318EAF-F15E-4C19-BF1F-1824AE7CAC9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881A7434-6E4A-4947-A25E-8676C9B5869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F273FDE1-4CA7-4A47-9199-627705C4496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B320711A-55F6-4E57-80E3-6EF842EA47E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a:extLst>
            <a:ext uri="{FF2B5EF4-FFF2-40B4-BE49-F238E27FC236}">
              <a16:creationId xmlns:a16="http://schemas.microsoft.com/office/drawing/2014/main" id="{2F33AD4D-5603-4D65-813A-F21D9080F2F6}"/>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4" name="直線コネクタ 673">
          <a:extLst>
            <a:ext uri="{FF2B5EF4-FFF2-40B4-BE49-F238E27FC236}">
              <a16:creationId xmlns:a16="http://schemas.microsoft.com/office/drawing/2014/main" id="{2B242989-944E-4BF3-AB38-6A6B8196913F}"/>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5" name="テキスト ボックス 674">
          <a:extLst>
            <a:ext uri="{FF2B5EF4-FFF2-40B4-BE49-F238E27FC236}">
              <a16:creationId xmlns:a16="http://schemas.microsoft.com/office/drawing/2014/main" id="{8DC9601F-BED7-4A88-A2BC-88C934B9CF29}"/>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6" name="直線コネクタ 675">
          <a:extLst>
            <a:ext uri="{FF2B5EF4-FFF2-40B4-BE49-F238E27FC236}">
              <a16:creationId xmlns:a16="http://schemas.microsoft.com/office/drawing/2014/main" id="{D74EB259-ADEC-4127-B804-F2D627D685B8}"/>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7" name="テキスト ボックス 676">
          <a:extLst>
            <a:ext uri="{FF2B5EF4-FFF2-40B4-BE49-F238E27FC236}">
              <a16:creationId xmlns:a16="http://schemas.microsoft.com/office/drawing/2014/main" id="{3B9FB54E-9965-4F55-A109-DEE44611083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78" name="直線コネクタ 677">
          <a:extLst>
            <a:ext uri="{FF2B5EF4-FFF2-40B4-BE49-F238E27FC236}">
              <a16:creationId xmlns:a16="http://schemas.microsoft.com/office/drawing/2014/main" id="{E18A2897-837B-453A-B0AB-9C65301396B3}"/>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79" name="テキスト ボックス 678">
          <a:extLst>
            <a:ext uri="{FF2B5EF4-FFF2-40B4-BE49-F238E27FC236}">
              <a16:creationId xmlns:a16="http://schemas.microsoft.com/office/drawing/2014/main" id="{6C2BCE15-D596-4F60-9BCF-BA504D8CCE0A}"/>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2FC8D1EC-2F04-4C35-AAFC-BFE9C14C747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CFD437AD-EE6B-4F07-A8F8-F92D76206D1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011A2831-D232-4633-9184-5A311DD6949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170879</xdr:rowOff>
    </xdr:from>
    <xdr:to>
      <xdr:col>116</xdr:col>
      <xdr:colOff>62864</xdr:colOff>
      <xdr:row>63</xdr:row>
      <xdr:rowOff>2857</xdr:rowOff>
    </xdr:to>
    <xdr:cxnSp macro="">
      <xdr:nvCxnSpPr>
        <xdr:cNvPr id="683" name="直線コネクタ 682">
          <a:extLst>
            <a:ext uri="{FF2B5EF4-FFF2-40B4-BE49-F238E27FC236}">
              <a16:creationId xmlns:a16="http://schemas.microsoft.com/office/drawing/2014/main" id="{051D4BBC-D493-4B04-8DFB-85CD7FABFEAC}"/>
            </a:ext>
          </a:extLst>
        </xdr:cNvPr>
        <xdr:cNvCxnSpPr/>
      </xdr:nvCxnSpPr>
      <xdr:spPr>
        <a:xfrm flipV="1">
          <a:off x="22160864" y="9600629"/>
          <a:ext cx="0" cy="1203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6684</xdr:rowOff>
    </xdr:from>
    <xdr:ext cx="469744" cy="259045"/>
    <xdr:sp macro="" textlink="">
      <xdr:nvSpPr>
        <xdr:cNvPr id="684" name="【学校施設】&#10;一人当たり面積最小値テキスト">
          <a:extLst>
            <a:ext uri="{FF2B5EF4-FFF2-40B4-BE49-F238E27FC236}">
              <a16:creationId xmlns:a16="http://schemas.microsoft.com/office/drawing/2014/main" id="{B5283D25-82C2-4823-A14B-EE60AB7BD2DC}"/>
            </a:ext>
          </a:extLst>
        </xdr:cNvPr>
        <xdr:cNvSpPr txBox="1"/>
      </xdr:nvSpPr>
      <xdr:spPr>
        <a:xfrm>
          <a:off x="22199600" y="1080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2857</xdr:rowOff>
    </xdr:from>
    <xdr:to>
      <xdr:col>116</xdr:col>
      <xdr:colOff>152400</xdr:colOff>
      <xdr:row>63</xdr:row>
      <xdr:rowOff>2857</xdr:rowOff>
    </xdr:to>
    <xdr:cxnSp macro="">
      <xdr:nvCxnSpPr>
        <xdr:cNvPr id="685" name="直線コネクタ 684">
          <a:extLst>
            <a:ext uri="{FF2B5EF4-FFF2-40B4-BE49-F238E27FC236}">
              <a16:creationId xmlns:a16="http://schemas.microsoft.com/office/drawing/2014/main" id="{BD28DD27-803B-4126-88B3-07DC9AAA1E69}"/>
            </a:ext>
          </a:extLst>
        </xdr:cNvPr>
        <xdr:cNvCxnSpPr/>
      </xdr:nvCxnSpPr>
      <xdr:spPr>
        <a:xfrm>
          <a:off x="22072600" y="108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117556</xdr:rowOff>
    </xdr:from>
    <xdr:ext cx="469744" cy="259045"/>
    <xdr:sp macro="" textlink="">
      <xdr:nvSpPr>
        <xdr:cNvPr id="686" name="【学校施設】&#10;一人当たり面積最大値テキスト">
          <a:extLst>
            <a:ext uri="{FF2B5EF4-FFF2-40B4-BE49-F238E27FC236}">
              <a16:creationId xmlns:a16="http://schemas.microsoft.com/office/drawing/2014/main" id="{2C8CB895-EBFF-4BE7-B982-A03263E1940F}"/>
            </a:ext>
          </a:extLst>
        </xdr:cNvPr>
        <xdr:cNvSpPr txBox="1"/>
      </xdr:nvSpPr>
      <xdr:spPr>
        <a:xfrm>
          <a:off x="22199600" y="93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170879</xdr:rowOff>
    </xdr:from>
    <xdr:to>
      <xdr:col>116</xdr:col>
      <xdr:colOff>152400</xdr:colOff>
      <xdr:row>55</xdr:row>
      <xdr:rowOff>170879</xdr:rowOff>
    </xdr:to>
    <xdr:cxnSp macro="">
      <xdr:nvCxnSpPr>
        <xdr:cNvPr id="687" name="直線コネクタ 686">
          <a:extLst>
            <a:ext uri="{FF2B5EF4-FFF2-40B4-BE49-F238E27FC236}">
              <a16:creationId xmlns:a16="http://schemas.microsoft.com/office/drawing/2014/main" id="{12A55A62-E8B4-4A81-BFD1-4068AE7C21B0}"/>
            </a:ext>
          </a:extLst>
        </xdr:cNvPr>
        <xdr:cNvCxnSpPr/>
      </xdr:nvCxnSpPr>
      <xdr:spPr>
        <a:xfrm>
          <a:off x="22072600" y="9600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143527</xdr:rowOff>
    </xdr:from>
    <xdr:ext cx="469744" cy="259045"/>
    <xdr:sp macro="" textlink="">
      <xdr:nvSpPr>
        <xdr:cNvPr id="688" name="【学校施設】&#10;一人当たり面積平均値テキスト">
          <a:extLst>
            <a:ext uri="{FF2B5EF4-FFF2-40B4-BE49-F238E27FC236}">
              <a16:creationId xmlns:a16="http://schemas.microsoft.com/office/drawing/2014/main" id="{8D49CFE7-E914-4C1C-919B-225AC68B245A}"/>
            </a:ext>
          </a:extLst>
        </xdr:cNvPr>
        <xdr:cNvSpPr txBox="1"/>
      </xdr:nvSpPr>
      <xdr:spPr>
        <a:xfrm>
          <a:off x="22199600" y="10259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689" name="フローチャート: 判断 688">
          <a:extLst>
            <a:ext uri="{FF2B5EF4-FFF2-40B4-BE49-F238E27FC236}">
              <a16:creationId xmlns:a16="http://schemas.microsoft.com/office/drawing/2014/main" id="{C68A7A11-C2EF-44D9-900D-B306D68F6ABD}"/>
            </a:ext>
          </a:extLst>
        </xdr:cNvPr>
        <xdr:cNvSpPr/>
      </xdr:nvSpPr>
      <xdr:spPr>
        <a:xfrm>
          <a:off x="221107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121793</xdr:rowOff>
    </xdr:from>
    <xdr:to>
      <xdr:col>112</xdr:col>
      <xdr:colOff>38100</xdr:colOff>
      <xdr:row>61</xdr:row>
      <xdr:rowOff>51943</xdr:rowOff>
    </xdr:to>
    <xdr:sp macro="" textlink="">
      <xdr:nvSpPr>
        <xdr:cNvPr id="690" name="フローチャート: 判断 689">
          <a:extLst>
            <a:ext uri="{FF2B5EF4-FFF2-40B4-BE49-F238E27FC236}">
              <a16:creationId xmlns:a16="http://schemas.microsoft.com/office/drawing/2014/main" id="{C3877F65-B387-482D-9A5D-8968748376D4}"/>
            </a:ext>
          </a:extLst>
        </xdr:cNvPr>
        <xdr:cNvSpPr/>
      </xdr:nvSpPr>
      <xdr:spPr>
        <a:xfrm>
          <a:off x="212725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121221</xdr:rowOff>
    </xdr:from>
    <xdr:to>
      <xdr:col>107</xdr:col>
      <xdr:colOff>101600</xdr:colOff>
      <xdr:row>61</xdr:row>
      <xdr:rowOff>51371</xdr:rowOff>
    </xdr:to>
    <xdr:sp macro="" textlink="">
      <xdr:nvSpPr>
        <xdr:cNvPr id="691" name="フローチャート: 判断 690">
          <a:extLst>
            <a:ext uri="{FF2B5EF4-FFF2-40B4-BE49-F238E27FC236}">
              <a16:creationId xmlns:a16="http://schemas.microsoft.com/office/drawing/2014/main" id="{4162E9D8-8E8B-483D-8B78-5E027263A49D}"/>
            </a:ext>
          </a:extLst>
        </xdr:cNvPr>
        <xdr:cNvSpPr/>
      </xdr:nvSpPr>
      <xdr:spPr>
        <a:xfrm>
          <a:off x="20383500" y="1040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141795</xdr:rowOff>
    </xdr:from>
    <xdr:to>
      <xdr:col>102</xdr:col>
      <xdr:colOff>165100</xdr:colOff>
      <xdr:row>61</xdr:row>
      <xdr:rowOff>71945</xdr:rowOff>
    </xdr:to>
    <xdr:sp macro="" textlink="">
      <xdr:nvSpPr>
        <xdr:cNvPr id="692" name="フローチャート: 判断 691">
          <a:extLst>
            <a:ext uri="{FF2B5EF4-FFF2-40B4-BE49-F238E27FC236}">
              <a16:creationId xmlns:a16="http://schemas.microsoft.com/office/drawing/2014/main" id="{70C1D31A-A507-4869-8AC0-8E8E95B559AD}"/>
            </a:ext>
          </a:extLst>
        </xdr:cNvPr>
        <xdr:cNvSpPr/>
      </xdr:nvSpPr>
      <xdr:spPr>
        <a:xfrm>
          <a:off x="19494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144653</xdr:rowOff>
    </xdr:from>
    <xdr:to>
      <xdr:col>98</xdr:col>
      <xdr:colOff>38100</xdr:colOff>
      <xdr:row>61</xdr:row>
      <xdr:rowOff>74803</xdr:rowOff>
    </xdr:to>
    <xdr:sp macro="" textlink="">
      <xdr:nvSpPr>
        <xdr:cNvPr id="693" name="フローチャート: 判断 692">
          <a:extLst>
            <a:ext uri="{FF2B5EF4-FFF2-40B4-BE49-F238E27FC236}">
              <a16:creationId xmlns:a16="http://schemas.microsoft.com/office/drawing/2014/main" id="{1EAC1F8C-0F65-4A35-A592-FBE35602F1BE}"/>
            </a:ext>
          </a:extLst>
        </xdr:cNvPr>
        <xdr:cNvSpPr/>
      </xdr:nvSpPr>
      <xdr:spPr>
        <a:xfrm>
          <a:off x="18605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362EA8F4-3A2C-4AC0-A7D9-9C1AAD14311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B528ABA4-E574-4E51-9E7A-DE18679FE90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1000E32A-81BA-4A69-B052-1600DB740B8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1FB8EAFB-3C17-4423-A35D-17711827A3D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3A303708-99B3-47E3-B9A3-81647E58634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76073</xdr:rowOff>
    </xdr:from>
    <xdr:to>
      <xdr:col>116</xdr:col>
      <xdr:colOff>114300</xdr:colOff>
      <xdr:row>62</xdr:row>
      <xdr:rowOff>6223</xdr:rowOff>
    </xdr:to>
    <xdr:sp macro="" textlink="">
      <xdr:nvSpPr>
        <xdr:cNvPr id="699" name="楕円 698">
          <a:extLst>
            <a:ext uri="{FF2B5EF4-FFF2-40B4-BE49-F238E27FC236}">
              <a16:creationId xmlns:a16="http://schemas.microsoft.com/office/drawing/2014/main" id="{FE4377B8-E35F-4F8E-BA9B-67B608B96890}"/>
            </a:ext>
          </a:extLst>
        </xdr:cNvPr>
        <xdr:cNvSpPr/>
      </xdr:nvSpPr>
      <xdr:spPr>
        <a:xfrm>
          <a:off x="22110700" y="1053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54500</xdr:rowOff>
    </xdr:from>
    <xdr:ext cx="469744" cy="259045"/>
    <xdr:sp macro="" textlink="">
      <xdr:nvSpPr>
        <xdr:cNvPr id="700" name="【学校施設】&#10;一人当たり面積該当値テキスト">
          <a:extLst>
            <a:ext uri="{FF2B5EF4-FFF2-40B4-BE49-F238E27FC236}">
              <a16:creationId xmlns:a16="http://schemas.microsoft.com/office/drawing/2014/main" id="{4C05AA65-5C8C-423B-A296-6D23E741459A}"/>
            </a:ext>
          </a:extLst>
        </xdr:cNvPr>
        <xdr:cNvSpPr txBox="1"/>
      </xdr:nvSpPr>
      <xdr:spPr>
        <a:xfrm>
          <a:off x="22199600" y="1051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77788</xdr:rowOff>
    </xdr:from>
    <xdr:to>
      <xdr:col>112</xdr:col>
      <xdr:colOff>38100</xdr:colOff>
      <xdr:row>62</xdr:row>
      <xdr:rowOff>7938</xdr:rowOff>
    </xdr:to>
    <xdr:sp macro="" textlink="">
      <xdr:nvSpPr>
        <xdr:cNvPr id="701" name="楕円 700">
          <a:extLst>
            <a:ext uri="{FF2B5EF4-FFF2-40B4-BE49-F238E27FC236}">
              <a16:creationId xmlns:a16="http://schemas.microsoft.com/office/drawing/2014/main" id="{F9EBDFA3-F0E2-410A-A1C5-0709BC075065}"/>
            </a:ext>
          </a:extLst>
        </xdr:cNvPr>
        <xdr:cNvSpPr/>
      </xdr:nvSpPr>
      <xdr:spPr>
        <a:xfrm>
          <a:off x="21272500" y="105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126873</xdr:rowOff>
    </xdr:from>
    <xdr:to>
      <xdr:col>116</xdr:col>
      <xdr:colOff>63500</xdr:colOff>
      <xdr:row>61</xdr:row>
      <xdr:rowOff>128588</xdr:rowOff>
    </xdr:to>
    <xdr:cxnSp macro="">
      <xdr:nvCxnSpPr>
        <xdr:cNvPr id="702" name="直線コネクタ 701">
          <a:extLst>
            <a:ext uri="{FF2B5EF4-FFF2-40B4-BE49-F238E27FC236}">
              <a16:creationId xmlns:a16="http://schemas.microsoft.com/office/drawing/2014/main" id="{ECC78746-1FD9-4DA1-A332-E806F1668444}"/>
            </a:ext>
          </a:extLst>
        </xdr:cNvPr>
        <xdr:cNvCxnSpPr/>
      </xdr:nvCxnSpPr>
      <xdr:spPr>
        <a:xfrm flipV="1">
          <a:off x="21323300" y="10585323"/>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78359</xdr:rowOff>
    </xdr:from>
    <xdr:to>
      <xdr:col>107</xdr:col>
      <xdr:colOff>101600</xdr:colOff>
      <xdr:row>62</xdr:row>
      <xdr:rowOff>8509</xdr:rowOff>
    </xdr:to>
    <xdr:sp macro="" textlink="">
      <xdr:nvSpPr>
        <xdr:cNvPr id="703" name="楕円 702">
          <a:extLst>
            <a:ext uri="{FF2B5EF4-FFF2-40B4-BE49-F238E27FC236}">
              <a16:creationId xmlns:a16="http://schemas.microsoft.com/office/drawing/2014/main" id="{B1E7D22F-5041-42FC-A0ED-1D3E27B5E532}"/>
            </a:ext>
          </a:extLst>
        </xdr:cNvPr>
        <xdr:cNvSpPr/>
      </xdr:nvSpPr>
      <xdr:spPr>
        <a:xfrm>
          <a:off x="20383500" y="1053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128588</xdr:rowOff>
    </xdr:from>
    <xdr:to>
      <xdr:col>111</xdr:col>
      <xdr:colOff>177800</xdr:colOff>
      <xdr:row>61</xdr:row>
      <xdr:rowOff>129159</xdr:rowOff>
    </xdr:to>
    <xdr:cxnSp macro="">
      <xdr:nvCxnSpPr>
        <xdr:cNvPr id="704" name="直線コネクタ 703">
          <a:extLst>
            <a:ext uri="{FF2B5EF4-FFF2-40B4-BE49-F238E27FC236}">
              <a16:creationId xmlns:a16="http://schemas.microsoft.com/office/drawing/2014/main" id="{7491D32C-26D2-449E-81B2-1C084AB61813}"/>
            </a:ext>
          </a:extLst>
        </xdr:cNvPr>
        <xdr:cNvCxnSpPr/>
      </xdr:nvCxnSpPr>
      <xdr:spPr>
        <a:xfrm flipV="1">
          <a:off x="20434300" y="10587038"/>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33210</xdr:rowOff>
    </xdr:from>
    <xdr:to>
      <xdr:col>102</xdr:col>
      <xdr:colOff>165100</xdr:colOff>
      <xdr:row>61</xdr:row>
      <xdr:rowOff>134810</xdr:rowOff>
    </xdr:to>
    <xdr:sp macro="" textlink="">
      <xdr:nvSpPr>
        <xdr:cNvPr id="705" name="楕円 704">
          <a:extLst>
            <a:ext uri="{FF2B5EF4-FFF2-40B4-BE49-F238E27FC236}">
              <a16:creationId xmlns:a16="http://schemas.microsoft.com/office/drawing/2014/main" id="{3915C9BB-F7EF-4C52-AC1A-3CC3B7EE5835}"/>
            </a:ext>
          </a:extLst>
        </xdr:cNvPr>
        <xdr:cNvSpPr/>
      </xdr:nvSpPr>
      <xdr:spPr>
        <a:xfrm>
          <a:off x="19494500" y="1049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84010</xdr:rowOff>
    </xdr:from>
    <xdr:to>
      <xdr:col>107</xdr:col>
      <xdr:colOff>50800</xdr:colOff>
      <xdr:row>61</xdr:row>
      <xdr:rowOff>129159</xdr:rowOff>
    </xdr:to>
    <xdr:cxnSp macro="">
      <xdr:nvCxnSpPr>
        <xdr:cNvPr id="706" name="直線コネクタ 705">
          <a:extLst>
            <a:ext uri="{FF2B5EF4-FFF2-40B4-BE49-F238E27FC236}">
              <a16:creationId xmlns:a16="http://schemas.microsoft.com/office/drawing/2014/main" id="{11B4C07D-D51F-4E3B-90B4-A0735E21EE03}"/>
            </a:ext>
          </a:extLst>
        </xdr:cNvPr>
        <xdr:cNvCxnSpPr/>
      </xdr:nvCxnSpPr>
      <xdr:spPr>
        <a:xfrm>
          <a:off x="19545300" y="10542460"/>
          <a:ext cx="889000" cy="4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30924</xdr:rowOff>
    </xdr:from>
    <xdr:to>
      <xdr:col>98</xdr:col>
      <xdr:colOff>38100</xdr:colOff>
      <xdr:row>61</xdr:row>
      <xdr:rowOff>132524</xdr:rowOff>
    </xdr:to>
    <xdr:sp macro="" textlink="">
      <xdr:nvSpPr>
        <xdr:cNvPr id="707" name="楕円 706">
          <a:extLst>
            <a:ext uri="{FF2B5EF4-FFF2-40B4-BE49-F238E27FC236}">
              <a16:creationId xmlns:a16="http://schemas.microsoft.com/office/drawing/2014/main" id="{B0444628-93E2-4752-A0DB-D0FDD642A4FD}"/>
            </a:ext>
          </a:extLst>
        </xdr:cNvPr>
        <xdr:cNvSpPr/>
      </xdr:nvSpPr>
      <xdr:spPr>
        <a:xfrm>
          <a:off x="18605500" y="1048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81724</xdr:rowOff>
    </xdr:from>
    <xdr:to>
      <xdr:col>102</xdr:col>
      <xdr:colOff>114300</xdr:colOff>
      <xdr:row>61</xdr:row>
      <xdr:rowOff>84010</xdr:rowOff>
    </xdr:to>
    <xdr:cxnSp macro="">
      <xdr:nvCxnSpPr>
        <xdr:cNvPr id="708" name="直線コネクタ 707">
          <a:extLst>
            <a:ext uri="{FF2B5EF4-FFF2-40B4-BE49-F238E27FC236}">
              <a16:creationId xmlns:a16="http://schemas.microsoft.com/office/drawing/2014/main" id="{85380511-F4B6-404A-94C7-51FB195D12D1}"/>
            </a:ext>
          </a:extLst>
        </xdr:cNvPr>
        <xdr:cNvCxnSpPr/>
      </xdr:nvCxnSpPr>
      <xdr:spPr>
        <a:xfrm>
          <a:off x="18656300" y="1054017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68470</xdr:rowOff>
    </xdr:from>
    <xdr:ext cx="469744" cy="259045"/>
    <xdr:sp macro="" textlink="">
      <xdr:nvSpPr>
        <xdr:cNvPr id="709" name="n_1aveValue【学校施設】&#10;一人当たり面積">
          <a:extLst>
            <a:ext uri="{FF2B5EF4-FFF2-40B4-BE49-F238E27FC236}">
              <a16:creationId xmlns:a16="http://schemas.microsoft.com/office/drawing/2014/main" id="{3AA4DD73-503A-4014-877D-55DB9C0CD47F}"/>
            </a:ext>
          </a:extLst>
        </xdr:cNvPr>
        <xdr:cNvSpPr txBox="1"/>
      </xdr:nvSpPr>
      <xdr:spPr>
        <a:xfrm>
          <a:off x="21075727" y="1018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67898</xdr:rowOff>
    </xdr:from>
    <xdr:ext cx="469744" cy="259045"/>
    <xdr:sp macro="" textlink="">
      <xdr:nvSpPr>
        <xdr:cNvPr id="710" name="n_2aveValue【学校施設】&#10;一人当たり面積">
          <a:extLst>
            <a:ext uri="{FF2B5EF4-FFF2-40B4-BE49-F238E27FC236}">
              <a16:creationId xmlns:a16="http://schemas.microsoft.com/office/drawing/2014/main" id="{89C65552-62FB-4311-B943-9505A9DA2225}"/>
            </a:ext>
          </a:extLst>
        </xdr:cNvPr>
        <xdr:cNvSpPr txBox="1"/>
      </xdr:nvSpPr>
      <xdr:spPr>
        <a:xfrm>
          <a:off x="20199427" y="10183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88472</xdr:rowOff>
    </xdr:from>
    <xdr:ext cx="469744" cy="259045"/>
    <xdr:sp macro="" textlink="">
      <xdr:nvSpPr>
        <xdr:cNvPr id="711" name="n_3aveValue【学校施設】&#10;一人当たり面積">
          <a:extLst>
            <a:ext uri="{FF2B5EF4-FFF2-40B4-BE49-F238E27FC236}">
              <a16:creationId xmlns:a16="http://schemas.microsoft.com/office/drawing/2014/main" id="{0261E3D1-78D2-480F-AEBC-1366BB201994}"/>
            </a:ext>
          </a:extLst>
        </xdr:cNvPr>
        <xdr:cNvSpPr txBox="1"/>
      </xdr:nvSpPr>
      <xdr:spPr>
        <a:xfrm>
          <a:off x="19310427" y="1020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91330</xdr:rowOff>
    </xdr:from>
    <xdr:ext cx="469744" cy="259045"/>
    <xdr:sp macro="" textlink="">
      <xdr:nvSpPr>
        <xdr:cNvPr id="712" name="n_4aveValue【学校施設】&#10;一人当たり面積">
          <a:extLst>
            <a:ext uri="{FF2B5EF4-FFF2-40B4-BE49-F238E27FC236}">
              <a16:creationId xmlns:a16="http://schemas.microsoft.com/office/drawing/2014/main" id="{EF2BE565-6F79-41B7-AB55-1E1D3BEDF8DE}"/>
            </a:ext>
          </a:extLst>
        </xdr:cNvPr>
        <xdr:cNvSpPr txBox="1"/>
      </xdr:nvSpPr>
      <xdr:spPr>
        <a:xfrm>
          <a:off x="18421427" y="1020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170515</xdr:rowOff>
    </xdr:from>
    <xdr:ext cx="469744" cy="259045"/>
    <xdr:sp macro="" textlink="">
      <xdr:nvSpPr>
        <xdr:cNvPr id="713" name="n_1mainValue【学校施設】&#10;一人当たり面積">
          <a:extLst>
            <a:ext uri="{FF2B5EF4-FFF2-40B4-BE49-F238E27FC236}">
              <a16:creationId xmlns:a16="http://schemas.microsoft.com/office/drawing/2014/main" id="{97D6A2DD-725E-4931-A82A-E0C01DAAE475}"/>
            </a:ext>
          </a:extLst>
        </xdr:cNvPr>
        <xdr:cNvSpPr txBox="1"/>
      </xdr:nvSpPr>
      <xdr:spPr>
        <a:xfrm>
          <a:off x="21075727" y="10628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171086</xdr:rowOff>
    </xdr:from>
    <xdr:ext cx="469744" cy="259045"/>
    <xdr:sp macro="" textlink="">
      <xdr:nvSpPr>
        <xdr:cNvPr id="714" name="n_2mainValue【学校施設】&#10;一人当たり面積">
          <a:extLst>
            <a:ext uri="{FF2B5EF4-FFF2-40B4-BE49-F238E27FC236}">
              <a16:creationId xmlns:a16="http://schemas.microsoft.com/office/drawing/2014/main" id="{0EF176E7-A77E-4DFA-BE6D-5E6B6B22F1AC}"/>
            </a:ext>
          </a:extLst>
        </xdr:cNvPr>
        <xdr:cNvSpPr txBox="1"/>
      </xdr:nvSpPr>
      <xdr:spPr>
        <a:xfrm>
          <a:off x="20199427" y="1062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125937</xdr:rowOff>
    </xdr:from>
    <xdr:ext cx="469744" cy="259045"/>
    <xdr:sp macro="" textlink="">
      <xdr:nvSpPr>
        <xdr:cNvPr id="715" name="n_3mainValue【学校施設】&#10;一人当たり面積">
          <a:extLst>
            <a:ext uri="{FF2B5EF4-FFF2-40B4-BE49-F238E27FC236}">
              <a16:creationId xmlns:a16="http://schemas.microsoft.com/office/drawing/2014/main" id="{789EF3D6-FBA9-436F-A3DF-C2BB25A4747B}"/>
            </a:ext>
          </a:extLst>
        </xdr:cNvPr>
        <xdr:cNvSpPr txBox="1"/>
      </xdr:nvSpPr>
      <xdr:spPr>
        <a:xfrm>
          <a:off x="19310427" y="1058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123651</xdr:rowOff>
    </xdr:from>
    <xdr:ext cx="469744" cy="259045"/>
    <xdr:sp macro="" textlink="">
      <xdr:nvSpPr>
        <xdr:cNvPr id="716" name="n_4mainValue【学校施設】&#10;一人当たり面積">
          <a:extLst>
            <a:ext uri="{FF2B5EF4-FFF2-40B4-BE49-F238E27FC236}">
              <a16:creationId xmlns:a16="http://schemas.microsoft.com/office/drawing/2014/main" id="{D599538F-F595-4CA1-9ADB-92D7F42FB9DE}"/>
            </a:ext>
          </a:extLst>
        </xdr:cNvPr>
        <xdr:cNvSpPr txBox="1"/>
      </xdr:nvSpPr>
      <xdr:spPr>
        <a:xfrm>
          <a:off x="18421427" y="10582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2F6AD433-00BA-4CEA-8065-58B5A0DC08E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23813181-556F-4FD6-B765-185F71EC65A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649572DB-414F-421B-81D7-3E642207663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AC96D7DD-276E-4D58-A325-55C4BF77333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1EC9F061-0E07-43DE-A556-C1D38B92E6B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B181A19E-A68A-4BF7-84E6-D2CFD5BCAAB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07CF970B-0370-4FD8-9DBD-CDC6D7D0EAE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F2B23EB3-0C64-4B8D-B43D-51CEAEC1964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7D67AF17-5C55-4D68-BB12-94C35C17EE6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31C54C6B-F7A6-4B00-9675-6D0A76CE257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AE0EF125-51B4-4002-8F52-041C4EAB73F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a:extLst>
            <a:ext uri="{FF2B5EF4-FFF2-40B4-BE49-F238E27FC236}">
              <a16:creationId xmlns:a16="http://schemas.microsoft.com/office/drawing/2014/main" id="{D017CD2C-32CD-422F-A7BA-D61DDD98639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a:extLst>
            <a:ext uri="{FF2B5EF4-FFF2-40B4-BE49-F238E27FC236}">
              <a16:creationId xmlns:a16="http://schemas.microsoft.com/office/drawing/2014/main" id="{EDBE5D21-C771-4FAD-BFA9-20CF336CFD9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a:extLst>
            <a:ext uri="{FF2B5EF4-FFF2-40B4-BE49-F238E27FC236}">
              <a16:creationId xmlns:a16="http://schemas.microsoft.com/office/drawing/2014/main" id="{291BD327-E7F3-41DC-A0EB-0592B3ACAAF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a:extLst>
            <a:ext uri="{FF2B5EF4-FFF2-40B4-BE49-F238E27FC236}">
              <a16:creationId xmlns:a16="http://schemas.microsoft.com/office/drawing/2014/main" id="{887E84E2-341B-4486-9AEE-1363A73DF66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a:extLst>
            <a:ext uri="{FF2B5EF4-FFF2-40B4-BE49-F238E27FC236}">
              <a16:creationId xmlns:a16="http://schemas.microsoft.com/office/drawing/2014/main" id="{50C34D13-12D5-4AFB-9077-E69E37DC8AF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a:extLst>
            <a:ext uri="{FF2B5EF4-FFF2-40B4-BE49-F238E27FC236}">
              <a16:creationId xmlns:a16="http://schemas.microsoft.com/office/drawing/2014/main" id="{5C4B2426-1184-49D3-BD94-CA5521DAAFFB}"/>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a:extLst>
            <a:ext uri="{FF2B5EF4-FFF2-40B4-BE49-F238E27FC236}">
              <a16:creationId xmlns:a16="http://schemas.microsoft.com/office/drawing/2014/main" id="{7281CE56-46C0-4FBD-9280-4B7C5105BABA}"/>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a:extLst>
            <a:ext uri="{FF2B5EF4-FFF2-40B4-BE49-F238E27FC236}">
              <a16:creationId xmlns:a16="http://schemas.microsoft.com/office/drawing/2014/main" id="{D714D926-DEB9-4124-B69E-905E8508B8E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a:extLst>
            <a:ext uri="{FF2B5EF4-FFF2-40B4-BE49-F238E27FC236}">
              <a16:creationId xmlns:a16="http://schemas.microsoft.com/office/drawing/2014/main" id="{C10EC722-863E-4F03-843C-CB2E8805F0E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7" name="テキスト ボックス 736">
          <a:extLst>
            <a:ext uri="{FF2B5EF4-FFF2-40B4-BE49-F238E27FC236}">
              <a16:creationId xmlns:a16="http://schemas.microsoft.com/office/drawing/2014/main" id="{EE683268-C75B-41BE-8202-6CF1DD436C2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a:extLst>
            <a:ext uri="{FF2B5EF4-FFF2-40B4-BE49-F238E27FC236}">
              <a16:creationId xmlns:a16="http://schemas.microsoft.com/office/drawing/2014/main" id="{B7679B23-463E-4B5D-85D6-C62859755DD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9" name="テキスト ボックス 738">
          <a:extLst>
            <a:ext uri="{FF2B5EF4-FFF2-40B4-BE49-F238E27FC236}">
              <a16:creationId xmlns:a16="http://schemas.microsoft.com/office/drawing/2014/main" id="{04BAED23-6498-4653-9426-5E86F3091B21}"/>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a:extLst>
            <a:ext uri="{FF2B5EF4-FFF2-40B4-BE49-F238E27FC236}">
              <a16:creationId xmlns:a16="http://schemas.microsoft.com/office/drawing/2014/main" id="{68125D0D-7643-484E-9094-26AD23C0096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93345</xdr:rowOff>
    </xdr:from>
    <xdr:to>
      <xdr:col>85</xdr:col>
      <xdr:colOff>126364</xdr:colOff>
      <xdr:row>86</xdr:row>
      <xdr:rowOff>114300</xdr:rowOff>
    </xdr:to>
    <xdr:cxnSp macro="">
      <xdr:nvCxnSpPr>
        <xdr:cNvPr id="741" name="直線コネクタ 740">
          <a:extLst>
            <a:ext uri="{FF2B5EF4-FFF2-40B4-BE49-F238E27FC236}">
              <a16:creationId xmlns:a16="http://schemas.microsoft.com/office/drawing/2014/main" id="{2BD63BAC-B744-4B86-8E5F-E5121F7020B7}"/>
            </a:ext>
          </a:extLst>
        </xdr:cNvPr>
        <xdr:cNvCxnSpPr/>
      </xdr:nvCxnSpPr>
      <xdr:spPr>
        <a:xfrm flipV="1">
          <a:off x="16318864"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2" name="【児童館】&#10;有形固定資産減価償却率最小値テキスト">
          <a:extLst>
            <a:ext uri="{FF2B5EF4-FFF2-40B4-BE49-F238E27FC236}">
              <a16:creationId xmlns:a16="http://schemas.microsoft.com/office/drawing/2014/main" id="{B7A3ED2F-7A19-4ACF-B40D-3750BCEE187C}"/>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3" name="直線コネクタ 742">
          <a:extLst>
            <a:ext uri="{FF2B5EF4-FFF2-40B4-BE49-F238E27FC236}">
              <a16:creationId xmlns:a16="http://schemas.microsoft.com/office/drawing/2014/main" id="{E43E52BC-EEC3-421E-9E58-90E4A9904539}"/>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40022</xdr:rowOff>
    </xdr:from>
    <xdr:ext cx="405111" cy="259045"/>
    <xdr:sp macro="" textlink="">
      <xdr:nvSpPr>
        <xdr:cNvPr id="744" name="【児童館】&#10;有形固定資産減価償却率最大値テキスト">
          <a:extLst>
            <a:ext uri="{FF2B5EF4-FFF2-40B4-BE49-F238E27FC236}">
              <a16:creationId xmlns:a16="http://schemas.microsoft.com/office/drawing/2014/main" id="{7D1EFCB8-5C56-4FCE-972C-9819A5C9A317}"/>
            </a:ext>
          </a:extLst>
        </xdr:cNvPr>
        <xdr:cNvSpPr txBox="1"/>
      </xdr:nvSpPr>
      <xdr:spPr>
        <a:xfrm>
          <a:off x="16357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93345</xdr:rowOff>
    </xdr:from>
    <xdr:to>
      <xdr:col>86</xdr:col>
      <xdr:colOff>25400</xdr:colOff>
      <xdr:row>78</xdr:row>
      <xdr:rowOff>93345</xdr:rowOff>
    </xdr:to>
    <xdr:cxnSp macro="">
      <xdr:nvCxnSpPr>
        <xdr:cNvPr id="745" name="直線コネクタ 744">
          <a:extLst>
            <a:ext uri="{FF2B5EF4-FFF2-40B4-BE49-F238E27FC236}">
              <a16:creationId xmlns:a16="http://schemas.microsoft.com/office/drawing/2014/main" id="{5C2042BB-96CA-416E-8BBB-41309A374C3B}"/>
            </a:ext>
          </a:extLst>
        </xdr:cNvPr>
        <xdr:cNvCxnSpPr/>
      </xdr:nvCxnSpPr>
      <xdr:spPr>
        <a:xfrm>
          <a:off x="16230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746" name="【児童館】&#10;有形固定資産減価償却率平均値テキスト">
          <a:extLst>
            <a:ext uri="{FF2B5EF4-FFF2-40B4-BE49-F238E27FC236}">
              <a16:creationId xmlns:a16="http://schemas.microsoft.com/office/drawing/2014/main" id="{57A71521-D98A-468A-BEEB-11590B0AF6B2}"/>
            </a:ext>
          </a:extLst>
        </xdr:cNvPr>
        <xdr:cNvSpPr txBox="1"/>
      </xdr:nvSpPr>
      <xdr:spPr>
        <a:xfrm>
          <a:off x="16357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747" name="フローチャート: 判断 746">
          <a:extLst>
            <a:ext uri="{FF2B5EF4-FFF2-40B4-BE49-F238E27FC236}">
              <a16:creationId xmlns:a16="http://schemas.microsoft.com/office/drawing/2014/main" id="{9C45A61B-1629-4529-A765-4D91FCE87B34}"/>
            </a:ext>
          </a:extLst>
        </xdr:cNvPr>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17780</xdr:rowOff>
    </xdr:from>
    <xdr:to>
      <xdr:col>81</xdr:col>
      <xdr:colOff>101600</xdr:colOff>
      <xdr:row>83</xdr:row>
      <xdr:rowOff>119380</xdr:rowOff>
    </xdr:to>
    <xdr:sp macro="" textlink="">
      <xdr:nvSpPr>
        <xdr:cNvPr id="748" name="フローチャート: 判断 747">
          <a:extLst>
            <a:ext uri="{FF2B5EF4-FFF2-40B4-BE49-F238E27FC236}">
              <a16:creationId xmlns:a16="http://schemas.microsoft.com/office/drawing/2014/main" id="{ADC89664-9E1F-4F4C-8A96-B7501A35D608}"/>
            </a:ext>
          </a:extLst>
        </xdr:cNvPr>
        <xdr:cNvSpPr/>
      </xdr:nvSpPr>
      <xdr:spPr>
        <a:xfrm>
          <a:off x="15430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2539</xdr:rowOff>
    </xdr:from>
    <xdr:to>
      <xdr:col>76</xdr:col>
      <xdr:colOff>165100</xdr:colOff>
      <xdr:row>83</xdr:row>
      <xdr:rowOff>104139</xdr:rowOff>
    </xdr:to>
    <xdr:sp macro="" textlink="">
      <xdr:nvSpPr>
        <xdr:cNvPr id="749" name="フローチャート: 判断 748">
          <a:extLst>
            <a:ext uri="{FF2B5EF4-FFF2-40B4-BE49-F238E27FC236}">
              <a16:creationId xmlns:a16="http://schemas.microsoft.com/office/drawing/2014/main" id="{86DE6CBE-9AEF-443B-8AFD-3D032B5DA8C2}"/>
            </a:ext>
          </a:extLst>
        </xdr:cNvPr>
        <xdr:cNvSpPr/>
      </xdr:nvSpPr>
      <xdr:spPr>
        <a:xfrm>
          <a:off x="14541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750" name="フローチャート: 判断 749">
          <a:extLst>
            <a:ext uri="{FF2B5EF4-FFF2-40B4-BE49-F238E27FC236}">
              <a16:creationId xmlns:a16="http://schemas.microsoft.com/office/drawing/2014/main" id="{56A02B2F-3374-47D1-A9B2-AA4590A9A9ED}"/>
            </a:ext>
          </a:extLst>
        </xdr:cNvPr>
        <xdr:cNvSpPr/>
      </xdr:nvSpPr>
      <xdr:spPr>
        <a:xfrm>
          <a:off x="13652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65405</xdr:rowOff>
    </xdr:from>
    <xdr:to>
      <xdr:col>67</xdr:col>
      <xdr:colOff>101600</xdr:colOff>
      <xdr:row>82</xdr:row>
      <xdr:rowOff>167005</xdr:rowOff>
    </xdr:to>
    <xdr:sp macro="" textlink="">
      <xdr:nvSpPr>
        <xdr:cNvPr id="751" name="フローチャート: 判断 750">
          <a:extLst>
            <a:ext uri="{FF2B5EF4-FFF2-40B4-BE49-F238E27FC236}">
              <a16:creationId xmlns:a16="http://schemas.microsoft.com/office/drawing/2014/main" id="{983824C2-8C89-43D7-8860-55E1A3062863}"/>
            </a:ext>
          </a:extLst>
        </xdr:cNvPr>
        <xdr:cNvSpPr/>
      </xdr:nvSpPr>
      <xdr:spPr>
        <a:xfrm>
          <a:off x="12763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AD74F72C-86C5-4F53-83CD-A1CA3CD0F63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F6544F02-494A-4BD5-BB55-F2B101D5844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568A33DA-B4F0-468B-8146-6D50ADA0423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6BC9A2A7-C5DF-4F3E-ACA2-67374CC9296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6BAD1055-5D19-4C95-B3C9-EABEC19EDBC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25400</xdr:rowOff>
    </xdr:from>
    <xdr:to>
      <xdr:col>85</xdr:col>
      <xdr:colOff>177800</xdr:colOff>
      <xdr:row>84</xdr:row>
      <xdr:rowOff>127000</xdr:rowOff>
    </xdr:to>
    <xdr:sp macro="" textlink="">
      <xdr:nvSpPr>
        <xdr:cNvPr id="757" name="楕円 756">
          <a:extLst>
            <a:ext uri="{FF2B5EF4-FFF2-40B4-BE49-F238E27FC236}">
              <a16:creationId xmlns:a16="http://schemas.microsoft.com/office/drawing/2014/main" id="{BE41E5C9-073F-4328-B5C9-9BE6EF973ED4}"/>
            </a:ext>
          </a:extLst>
        </xdr:cNvPr>
        <xdr:cNvSpPr/>
      </xdr:nvSpPr>
      <xdr:spPr>
        <a:xfrm>
          <a:off x="16268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3827</xdr:rowOff>
    </xdr:from>
    <xdr:ext cx="405111" cy="259045"/>
    <xdr:sp macro="" textlink="">
      <xdr:nvSpPr>
        <xdr:cNvPr id="758" name="【児童館】&#10;有形固定資産減価償却率該当値テキスト">
          <a:extLst>
            <a:ext uri="{FF2B5EF4-FFF2-40B4-BE49-F238E27FC236}">
              <a16:creationId xmlns:a16="http://schemas.microsoft.com/office/drawing/2014/main" id="{EF2963B3-B257-4DA7-96DE-1C25F931D148}"/>
            </a:ext>
          </a:extLst>
        </xdr:cNvPr>
        <xdr:cNvSpPr txBox="1"/>
      </xdr:nvSpPr>
      <xdr:spPr>
        <a:xfrm>
          <a:off x="16357600" y="1440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12064</xdr:rowOff>
    </xdr:from>
    <xdr:to>
      <xdr:col>81</xdr:col>
      <xdr:colOff>101600</xdr:colOff>
      <xdr:row>84</xdr:row>
      <xdr:rowOff>113664</xdr:rowOff>
    </xdr:to>
    <xdr:sp macro="" textlink="">
      <xdr:nvSpPr>
        <xdr:cNvPr id="759" name="楕円 758">
          <a:extLst>
            <a:ext uri="{FF2B5EF4-FFF2-40B4-BE49-F238E27FC236}">
              <a16:creationId xmlns:a16="http://schemas.microsoft.com/office/drawing/2014/main" id="{8690402E-EC12-42B5-A516-7A403C031595}"/>
            </a:ext>
          </a:extLst>
        </xdr:cNvPr>
        <xdr:cNvSpPr/>
      </xdr:nvSpPr>
      <xdr:spPr>
        <a:xfrm>
          <a:off x="15430500" y="144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62864</xdr:rowOff>
    </xdr:from>
    <xdr:to>
      <xdr:col>85</xdr:col>
      <xdr:colOff>127000</xdr:colOff>
      <xdr:row>84</xdr:row>
      <xdr:rowOff>76200</xdr:rowOff>
    </xdr:to>
    <xdr:cxnSp macro="">
      <xdr:nvCxnSpPr>
        <xdr:cNvPr id="760" name="直線コネクタ 759">
          <a:extLst>
            <a:ext uri="{FF2B5EF4-FFF2-40B4-BE49-F238E27FC236}">
              <a16:creationId xmlns:a16="http://schemas.microsoft.com/office/drawing/2014/main" id="{4BC88123-576E-4C92-9BEB-2C09C1DB6E62}"/>
            </a:ext>
          </a:extLst>
        </xdr:cNvPr>
        <xdr:cNvCxnSpPr/>
      </xdr:nvCxnSpPr>
      <xdr:spPr>
        <a:xfrm>
          <a:off x="15481300" y="14464664"/>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160655</xdr:rowOff>
    </xdr:from>
    <xdr:to>
      <xdr:col>76</xdr:col>
      <xdr:colOff>165100</xdr:colOff>
      <xdr:row>84</xdr:row>
      <xdr:rowOff>90805</xdr:rowOff>
    </xdr:to>
    <xdr:sp macro="" textlink="">
      <xdr:nvSpPr>
        <xdr:cNvPr id="761" name="楕円 760">
          <a:extLst>
            <a:ext uri="{FF2B5EF4-FFF2-40B4-BE49-F238E27FC236}">
              <a16:creationId xmlns:a16="http://schemas.microsoft.com/office/drawing/2014/main" id="{9BD003A0-13DC-4A66-844A-A84ECC7D0630}"/>
            </a:ext>
          </a:extLst>
        </xdr:cNvPr>
        <xdr:cNvSpPr/>
      </xdr:nvSpPr>
      <xdr:spPr>
        <a:xfrm>
          <a:off x="14541500" y="1439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40005</xdr:rowOff>
    </xdr:from>
    <xdr:to>
      <xdr:col>81</xdr:col>
      <xdr:colOff>50800</xdr:colOff>
      <xdr:row>84</xdr:row>
      <xdr:rowOff>62864</xdr:rowOff>
    </xdr:to>
    <xdr:cxnSp macro="">
      <xdr:nvCxnSpPr>
        <xdr:cNvPr id="762" name="直線コネクタ 761">
          <a:extLst>
            <a:ext uri="{FF2B5EF4-FFF2-40B4-BE49-F238E27FC236}">
              <a16:creationId xmlns:a16="http://schemas.microsoft.com/office/drawing/2014/main" id="{07801080-58C5-4E3F-A1E8-FB5B308657B9}"/>
            </a:ext>
          </a:extLst>
        </xdr:cNvPr>
        <xdr:cNvCxnSpPr/>
      </xdr:nvCxnSpPr>
      <xdr:spPr>
        <a:xfrm>
          <a:off x="14592300" y="1444180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128270</xdr:rowOff>
    </xdr:from>
    <xdr:to>
      <xdr:col>72</xdr:col>
      <xdr:colOff>38100</xdr:colOff>
      <xdr:row>84</xdr:row>
      <xdr:rowOff>58420</xdr:rowOff>
    </xdr:to>
    <xdr:sp macro="" textlink="">
      <xdr:nvSpPr>
        <xdr:cNvPr id="763" name="楕円 762">
          <a:extLst>
            <a:ext uri="{FF2B5EF4-FFF2-40B4-BE49-F238E27FC236}">
              <a16:creationId xmlns:a16="http://schemas.microsoft.com/office/drawing/2014/main" id="{52F5E877-72BC-4474-AE07-08D279CC7E78}"/>
            </a:ext>
          </a:extLst>
        </xdr:cNvPr>
        <xdr:cNvSpPr/>
      </xdr:nvSpPr>
      <xdr:spPr>
        <a:xfrm>
          <a:off x="13652500" y="143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7620</xdr:rowOff>
    </xdr:from>
    <xdr:to>
      <xdr:col>76</xdr:col>
      <xdr:colOff>114300</xdr:colOff>
      <xdr:row>84</xdr:row>
      <xdr:rowOff>40005</xdr:rowOff>
    </xdr:to>
    <xdr:cxnSp macro="">
      <xdr:nvCxnSpPr>
        <xdr:cNvPr id="764" name="直線コネクタ 763">
          <a:extLst>
            <a:ext uri="{FF2B5EF4-FFF2-40B4-BE49-F238E27FC236}">
              <a16:creationId xmlns:a16="http://schemas.microsoft.com/office/drawing/2014/main" id="{A5C51C35-D41E-48FE-83CC-9410B820C071}"/>
            </a:ext>
          </a:extLst>
        </xdr:cNvPr>
        <xdr:cNvCxnSpPr/>
      </xdr:nvCxnSpPr>
      <xdr:spPr>
        <a:xfrm>
          <a:off x="13703300" y="144094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95886</xdr:rowOff>
    </xdr:from>
    <xdr:to>
      <xdr:col>67</xdr:col>
      <xdr:colOff>101600</xdr:colOff>
      <xdr:row>84</xdr:row>
      <xdr:rowOff>26036</xdr:rowOff>
    </xdr:to>
    <xdr:sp macro="" textlink="">
      <xdr:nvSpPr>
        <xdr:cNvPr id="765" name="楕円 764">
          <a:extLst>
            <a:ext uri="{FF2B5EF4-FFF2-40B4-BE49-F238E27FC236}">
              <a16:creationId xmlns:a16="http://schemas.microsoft.com/office/drawing/2014/main" id="{90B09347-140A-4D48-B995-52912ACE59FE}"/>
            </a:ext>
          </a:extLst>
        </xdr:cNvPr>
        <xdr:cNvSpPr/>
      </xdr:nvSpPr>
      <xdr:spPr>
        <a:xfrm>
          <a:off x="12763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146686</xdr:rowOff>
    </xdr:from>
    <xdr:to>
      <xdr:col>71</xdr:col>
      <xdr:colOff>177800</xdr:colOff>
      <xdr:row>84</xdr:row>
      <xdr:rowOff>7620</xdr:rowOff>
    </xdr:to>
    <xdr:cxnSp macro="">
      <xdr:nvCxnSpPr>
        <xdr:cNvPr id="766" name="直線コネクタ 765">
          <a:extLst>
            <a:ext uri="{FF2B5EF4-FFF2-40B4-BE49-F238E27FC236}">
              <a16:creationId xmlns:a16="http://schemas.microsoft.com/office/drawing/2014/main" id="{539C0FDB-7369-4393-A619-FFACF62DA59E}"/>
            </a:ext>
          </a:extLst>
        </xdr:cNvPr>
        <xdr:cNvCxnSpPr/>
      </xdr:nvCxnSpPr>
      <xdr:spPr>
        <a:xfrm>
          <a:off x="12814300" y="143770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135907</xdr:rowOff>
    </xdr:from>
    <xdr:ext cx="405111" cy="259045"/>
    <xdr:sp macro="" textlink="">
      <xdr:nvSpPr>
        <xdr:cNvPr id="767" name="n_1aveValue【児童館】&#10;有形固定資産減価償却率">
          <a:extLst>
            <a:ext uri="{FF2B5EF4-FFF2-40B4-BE49-F238E27FC236}">
              <a16:creationId xmlns:a16="http://schemas.microsoft.com/office/drawing/2014/main" id="{47A546A3-571F-4595-AC96-906EE97AAB7C}"/>
            </a:ext>
          </a:extLst>
        </xdr:cNvPr>
        <xdr:cNvSpPr txBox="1"/>
      </xdr:nvSpPr>
      <xdr:spPr>
        <a:xfrm>
          <a:off x="15266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120666</xdr:rowOff>
    </xdr:from>
    <xdr:ext cx="405111" cy="259045"/>
    <xdr:sp macro="" textlink="">
      <xdr:nvSpPr>
        <xdr:cNvPr id="768" name="n_2aveValue【児童館】&#10;有形固定資産減価償却率">
          <a:extLst>
            <a:ext uri="{FF2B5EF4-FFF2-40B4-BE49-F238E27FC236}">
              <a16:creationId xmlns:a16="http://schemas.microsoft.com/office/drawing/2014/main" id="{3A4EB533-0752-48B9-82A2-AC6F915D96F2}"/>
            </a:ext>
          </a:extLst>
        </xdr:cNvPr>
        <xdr:cNvSpPr txBox="1"/>
      </xdr:nvSpPr>
      <xdr:spPr>
        <a:xfrm>
          <a:off x="143897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61613</xdr:rowOff>
    </xdr:from>
    <xdr:ext cx="405111" cy="259045"/>
    <xdr:sp macro="" textlink="">
      <xdr:nvSpPr>
        <xdr:cNvPr id="769" name="n_3aveValue【児童館】&#10;有形固定資産減価償却率">
          <a:extLst>
            <a:ext uri="{FF2B5EF4-FFF2-40B4-BE49-F238E27FC236}">
              <a16:creationId xmlns:a16="http://schemas.microsoft.com/office/drawing/2014/main" id="{AC4079A5-8455-477E-B48F-C9FD37A1FE9E}"/>
            </a:ext>
          </a:extLst>
        </xdr:cNvPr>
        <xdr:cNvSpPr txBox="1"/>
      </xdr:nvSpPr>
      <xdr:spPr>
        <a:xfrm>
          <a:off x="13500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12082</xdr:rowOff>
    </xdr:from>
    <xdr:ext cx="405111" cy="259045"/>
    <xdr:sp macro="" textlink="">
      <xdr:nvSpPr>
        <xdr:cNvPr id="770" name="n_4aveValue【児童館】&#10;有形固定資産減価償却率">
          <a:extLst>
            <a:ext uri="{FF2B5EF4-FFF2-40B4-BE49-F238E27FC236}">
              <a16:creationId xmlns:a16="http://schemas.microsoft.com/office/drawing/2014/main" id="{F4FFDE9A-A0E2-43CE-BA56-BD73884EC63F}"/>
            </a:ext>
          </a:extLst>
        </xdr:cNvPr>
        <xdr:cNvSpPr txBox="1"/>
      </xdr:nvSpPr>
      <xdr:spPr>
        <a:xfrm>
          <a:off x="12611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104791</xdr:rowOff>
    </xdr:from>
    <xdr:ext cx="405111" cy="259045"/>
    <xdr:sp macro="" textlink="">
      <xdr:nvSpPr>
        <xdr:cNvPr id="771" name="n_1mainValue【児童館】&#10;有形固定資産減価償却率">
          <a:extLst>
            <a:ext uri="{FF2B5EF4-FFF2-40B4-BE49-F238E27FC236}">
              <a16:creationId xmlns:a16="http://schemas.microsoft.com/office/drawing/2014/main" id="{6BDE2321-0C72-4D37-89E7-C075FDF06B24}"/>
            </a:ext>
          </a:extLst>
        </xdr:cNvPr>
        <xdr:cNvSpPr txBox="1"/>
      </xdr:nvSpPr>
      <xdr:spPr>
        <a:xfrm>
          <a:off x="15266044" y="1450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81932</xdr:rowOff>
    </xdr:from>
    <xdr:ext cx="405111" cy="259045"/>
    <xdr:sp macro="" textlink="">
      <xdr:nvSpPr>
        <xdr:cNvPr id="772" name="n_2mainValue【児童館】&#10;有形固定資産減価償却率">
          <a:extLst>
            <a:ext uri="{FF2B5EF4-FFF2-40B4-BE49-F238E27FC236}">
              <a16:creationId xmlns:a16="http://schemas.microsoft.com/office/drawing/2014/main" id="{5D2EF6F3-6070-4B1E-8C79-90A86930A501}"/>
            </a:ext>
          </a:extLst>
        </xdr:cNvPr>
        <xdr:cNvSpPr txBox="1"/>
      </xdr:nvSpPr>
      <xdr:spPr>
        <a:xfrm>
          <a:off x="14389744" y="1448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49547</xdr:rowOff>
    </xdr:from>
    <xdr:ext cx="405111" cy="259045"/>
    <xdr:sp macro="" textlink="">
      <xdr:nvSpPr>
        <xdr:cNvPr id="773" name="n_3mainValue【児童館】&#10;有形固定資産減価償却率">
          <a:extLst>
            <a:ext uri="{FF2B5EF4-FFF2-40B4-BE49-F238E27FC236}">
              <a16:creationId xmlns:a16="http://schemas.microsoft.com/office/drawing/2014/main" id="{FF7C1083-CCB4-4BC7-A506-CCB7C0723FB2}"/>
            </a:ext>
          </a:extLst>
        </xdr:cNvPr>
        <xdr:cNvSpPr txBox="1"/>
      </xdr:nvSpPr>
      <xdr:spPr>
        <a:xfrm>
          <a:off x="13500744" y="1445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17163</xdr:rowOff>
    </xdr:from>
    <xdr:ext cx="405111" cy="259045"/>
    <xdr:sp macro="" textlink="">
      <xdr:nvSpPr>
        <xdr:cNvPr id="774" name="n_4mainValue【児童館】&#10;有形固定資産減価償却率">
          <a:extLst>
            <a:ext uri="{FF2B5EF4-FFF2-40B4-BE49-F238E27FC236}">
              <a16:creationId xmlns:a16="http://schemas.microsoft.com/office/drawing/2014/main" id="{F9D9F82B-B2D2-4358-8F43-79E46E5F7AE9}"/>
            </a:ext>
          </a:extLst>
        </xdr:cNvPr>
        <xdr:cNvSpPr txBox="1"/>
      </xdr:nvSpPr>
      <xdr:spPr>
        <a:xfrm>
          <a:off x="12611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6B48A381-2962-4C0B-A8E0-86BB46858E1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F710D407-8F8A-4BC4-91CA-F1B70EB1B74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E2F6A884-5FAC-46E4-8F49-56753EF7CB8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75351B95-AE76-42A7-9615-7DA54AADF44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24EBA5F6-6934-495F-A67D-C2DAD225382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14639826-055A-4714-86BC-9B10C8E0DDE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BEE763A0-3BE8-4BF1-8D92-86B075309FE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1978B296-F7CD-4907-A550-C6245CE7739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8D824E36-B2B1-415A-B287-155654DB0DE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D29E6EC1-8FE5-42F1-9CF0-6AF1D17256A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5" name="直線コネクタ 784">
          <a:extLst>
            <a:ext uri="{FF2B5EF4-FFF2-40B4-BE49-F238E27FC236}">
              <a16:creationId xmlns:a16="http://schemas.microsoft.com/office/drawing/2014/main" id="{C8277449-5E21-4E91-AE58-589243F853A9}"/>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6" name="テキスト ボックス 785">
          <a:extLst>
            <a:ext uri="{FF2B5EF4-FFF2-40B4-BE49-F238E27FC236}">
              <a16:creationId xmlns:a16="http://schemas.microsoft.com/office/drawing/2014/main" id="{C061D32B-152A-4B29-B92F-18C89DDE2571}"/>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7" name="直線コネクタ 786">
          <a:extLst>
            <a:ext uri="{FF2B5EF4-FFF2-40B4-BE49-F238E27FC236}">
              <a16:creationId xmlns:a16="http://schemas.microsoft.com/office/drawing/2014/main" id="{00238610-7D0F-4E80-96A7-30CBAE1AC3D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8" name="テキスト ボックス 787">
          <a:extLst>
            <a:ext uri="{FF2B5EF4-FFF2-40B4-BE49-F238E27FC236}">
              <a16:creationId xmlns:a16="http://schemas.microsoft.com/office/drawing/2014/main" id="{E7A70089-68DF-4E48-859A-1D7F5CAFB621}"/>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9" name="直線コネクタ 788">
          <a:extLst>
            <a:ext uri="{FF2B5EF4-FFF2-40B4-BE49-F238E27FC236}">
              <a16:creationId xmlns:a16="http://schemas.microsoft.com/office/drawing/2014/main" id="{C367D597-AB26-4DE7-A5FE-10BFB1EE003E}"/>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0" name="テキスト ボックス 789">
          <a:extLst>
            <a:ext uri="{FF2B5EF4-FFF2-40B4-BE49-F238E27FC236}">
              <a16:creationId xmlns:a16="http://schemas.microsoft.com/office/drawing/2014/main" id="{5B4C79DE-E889-4FA6-A784-DFEB7B1CD505}"/>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1" name="直線コネクタ 790">
          <a:extLst>
            <a:ext uri="{FF2B5EF4-FFF2-40B4-BE49-F238E27FC236}">
              <a16:creationId xmlns:a16="http://schemas.microsoft.com/office/drawing/2014/main" id="{40856861-DC5E-430F-B83B-701DF65583BB}"/>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2" name="テキスト ボックス 791">
          <a:extLst>
            <a:ext uri="{FF2B5EF4-FFF2-40B4-BE49-F238E27FC236}">
              <a16:creationId xmlns:a16="http://schemas.microsoft.com/office/drawing/2014/main" id="{5388B702-4345-4A5F-9747-44FD3E46F2D3}"/>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3" name="直線コネクタ 792">
          <a:extLst>
            <a:ext uri="{FF2B5EF4-FFF2-40B4-BE49-F238E27FC236}">
              <a16:creationId xmlns:a16="http://schemas.microsoft.com/office/drawing/2014/main" id="{4904F85A-027D-4D3B-A443-B281946B49A4}"/>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4" name="テキスト ボックス 793">
          <a:extLst>
            <a:ext uri="{FF2B5EF4-FFF2-40B4-BE49-F238E27FC236}">
              <a16:creationId xmlns:a16="http://schemas.microsoft.com/office/drawing/2014/main" id="{B21A783D-1569-4260-9B50-2F118E53282D}"/>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5" name="直線コネクタ 794">
          <a:extLst>
            <a:ext uri="{FF2B5EF4-FFF2-40B4-BE49-F238E27FC236}">
              <a16:creationId xmlns:a16="http://schemas.microsoft.com/office/drawing/2014/main" id="{8824C71B-2420-4FDF-888A-27082788F4C7}"/>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6" name="テキスト ボックス 795">
          <a:extLst>
            <a:ext uri="{FF2B5EF4-FFF2-40B4-BE49-F238E27FC236}">
              <a16:creationId xmlns:a16="http://schemas.microsoft.com/office/drawing/2014/main" id="{449D1038-805F-443B-8B8D-9A5E7C0ED2F6}"/>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a:extLst>
            <a:ext uri="{FF2B5EF4-FFF2-40B4-BE49-F238E27FC236}">
              <a16:creationId xmlns:a16="http://schemas.microsoft.com/office/drawing/2014/main" id="{AA902324-5C5B-4C84-8F08-A7DEF8AB95E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a:extLst>
            <a:ext uri="{FF2B5EF4-FFF2-40B4-BE49-F238E27FC236}">
              <a16:creationId xmlns:a16="http://schemas.microsoft.com/office/drawing/2014/main" id="{9B0CB450-58E6-4062-8105-AB383B944A5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児童館】&#10;一人当たり面積グラフ枠">
          <a:extLst>
            <a:ext uri="{FF2B5EF4-FFF2-40B4-BE49-F238E27FC236}">
              <a16:creationId xmlns:a16="http://schemas.microsoft.com/office/drawing/2014/main" id="{A185562D-BC76-4176-8C33-B1DE6CB7EFC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152400</xdr:rowOff>
    </xdr:to>
    <xdr:cxnSp macro="">
      <xdr:nvCxnSpPr>
        <xdr:cNvPr id="800" name="直線コネクタ 799">
          <a:extLst>
            <a:ext uri="{FF2B5EF4-FFF2-40B4-BE49-F238E27FC236}">
              <a16:creationId xmlns:a16="http://schemas.microsoft.com/office/drawing/2014/main" id="{1B404912-B622-4B0D-BDA2-D8491F08EDE2}"/>
            </a:ext>
          </a:extLst>
        </xdr:cNvPr>
        <xdr:cNvCxnSpPr/>
      </xdr:nvCxnSpPr>
      <xdr:spPr>
        <a:xfrm flipV="1">
          <a:off x="22160864" y="1341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801" name="【児童館】&#10;一人当たり面積最小値テキスト">
          <a:extLst>
            <a:ext uri="{FF2B5EF4-FFF2-40B4-BE49-F238E27FC236}">
              <a16:creationId xmlns:a16="http://schemas.microsoft.com/office/drawing/2014/main" id="{6E66956D-6717-4C34-A80C-97F3ACBFABC2}"/>
            </a:ext>
          </a:extLst>
        </xdr:cNvPr>
        <xdr:cNvSpPr txBox="1"/>
      </xdr:nvSpPr>
      <xdr:spPr>
        <a:xfrm>
          <a:off x="22199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802" name="直線コネクタ 801">
          <a:extLst>
            <a:ext uri="{FF2B5EF4-FFF2-40B4-BE49-F238E27FC236}">
              <a16:creationId xmlns:a16="http://schemas.microsoft.com/office/drawing/2014/main" id="{252F1EB7-943D-4D87-B7C6-AEF2A28580A8}"/>
            </a:ext>
          </a:extLst>
        </xdr:cNvPr>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803" name="【児童館】&#10;一人当たり面積最大値テキスト">
          <a:extLst>
            <a:ext uri="{FF2B5EF4-FFF2-40B4-BE49-F238E27FC236}">
              <a16:creationId xmlns:a16="http://schemas.microsoft.com/office/drawing/2014/main" id="{49C5D230-65ED-42F0-B376-3AA95218B3E4}"/>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804" name="直線コネクタ 803">
          <a:extLst>
            <a:ext uri="{FF2B5EF4-FFF2-40B4-BE49-F238E27FC236}">
              <a16:creationId xmlns:a16="http://schemas.microsoft.com/office/drawing/2014/main" id="{398A9316-C6B2-4EA6-8808-1CC307DB8EAE}"/>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805" name="【児童館】&#10;一人当たり面積平均値テキスト">
          <a:extLst>
            <a:ext uri="{FF2B5EF4-FFF2-40B4-BE49-F238E27FC236}">
              <a16:creationId xmlns:a16="http://schemas.microsoft.com/office/drawing/2014/main" id="{10E1626E-EF08-497F-8D66-B7BFD4A5D9F3}"/>
            </a:ext>
          </a:extLst>
        </xdr:cNvPr>
        <xdr:cNvSpPr txBox="1"/>
      </xdr:nvSpPr>
      <xdr:spPr>
        <a:xfrm>
          <a:off x="221996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806" name="フローチャート: 判断 805">
          <a:extLst>
            <a:ext uri="{FF2B5EF4-FFF2-40B4-BE49-F238E27FC236}">
              <a16:creationId xmlns:a16="http://schemas.microsoft.com/office/drawing/2014/main" id="{E2450409-280B-42BE-94D3-8A38DAFAC608}"/>
            </a:ext>
          </a:extLst>
        </xdr:cNvPr>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807" name="フローチャート: 判断 806">
          <a:extLst>
            <a:ext uri="{FF2B5EF4-FFF2-40B4-BE49-F238E27FC236}">
              <a16:creationId xmlns:a16="http://schemas.microsoft.com/office/drawing/2014/main" id="{FDE1A94B-8FB1-49A8-BF31-4FDB5302A22E}"/>
            </a:ext>
          </a:extLst>
        </xdr:cNvPr>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52614</xdr:rowOff>
    </xdr:from>
    <xdr:to>
      <xdr:col>107</xdr:col>
      <xdr:colOff>101600</xdr:colOff>
      <xdr:row>84</xdr:row>
      <xdr:rowOff>154214</xdr:rowOff>
    </xdr:to>
    <xdr:sp macro="" textlink="">
      <xdr:nvSpPr>
        <xdr:cNvPr id="808" name="フローチャート: 判断 807">
          <a:extLst>
            <a:ext uri="{FF2B5EF4-FFF2-40B4-BE49-F238E27FC236}">
              <a16:creationId xmlns:a16="http://schemas.microsoft.com/office/drawing/2014/main" id="{1AA08D1B-5067-4662-981C-A56A80D3323C}"/>
            </a:ext>
          </a:extLst>
        </xdr:cNvPr>
        <xdr:cNvSpPr/>
      </xdr:nvSpPr>
      <xdr:spPr>
        <a:xfrm>
          <a:off x="20383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809" name="フローチャート: 判断 808">
          <a:extLst>
            <a:ext uri="{FF2B5EF4-FFF2-40B4-BE49-F238E27FC236}">
              <a16:creationId xmlns:a16="http://schemas.microsoft.com/office/drawing/2014/main" id="{0F55405F-B2DE-4D3F-A7DE-D1D144C3ADC8}"/>
            </a:ext>
          </a:extLst>
        </xdr:cNvPr>
        <xdr:cNvSpPr/>
      </xdr:nvSpPr>
      <xdr:spPr>
        <a:xfrm>
          <a:off x="19494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68943</xdr:rowOff>
    </xdr:from>
    <xdr:to>
      <xdr:col>98</xdr:col>
      <xdr:colOff>38100</xdr:colOff>
      <xdr:row>84</xdr:row>
      <xdr:rowOff>170543</xdr:rowOff>
    </xdr:to>
    <xdr:sp macro="" textlink="">
      <xdr:nvSpPr>
        <xdr:cNvPr id="810" name="フローチャート: 判断 809">
          <a:extLst>
            <a:ext uri="{FF2B5EF4-FFF2-40B4-BE49-F238E27FC236}">
              <a16:creationId xmlns:a16="http://schemas.microsoft.com/office/drawing/2014/main" id="{2CF0915A-1388-48CA-9094-4D3987A27816}"/>
            </a:ext>
          </a:extLst>
        </xdr:cNvPr>
        <xdr:cNvSpPr/>
      </xdr:nvSpPr>
      <xdr:spPr>
        <a:xfrm>
          <a:off x="18605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AE4B4A4B-BB13-4206-8590-A05E0564D6B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48BC82EE-39C3-4B28-97BB-283739E13D6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AC24C4CC-9A7D-48C1-880C-E6FF6B090D7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1C35F08E-616D-43F8-9078-8640E372D41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0340B0FF-281C-4AE5-AFBB-C95FF65B97A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816" name="楕円 815">
          <a:extLst>
            <a:ext uri="{FF2B5EF4-FFF2-40B4-BE49-F238E27FC236}">
              <a16:creationId xmlns:a16="http://schemas.microsoft.com/office/drawing/2014/main" id="{29E2AA51-B5C3-4355-85FC-57CCA69E3AD6}"/>
            </a:ext>
          </a:extLst>
        </xdr:cNvPr>
        <xdr:cNvSpPr/>
      </xdr:nvSpPr>
      <xdr:spPr>
        <a:xfrm>
          <a:off x="221107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14713</xdr:rowOff>
    </xdr:from>
    <xdr:ext cx="469744" cy="259045"/>
    <xdr:sp macro="" textlink="">
      <xdr:nvSpPr>
        <xdr:cNvPr id="817" name="【児童館】&#10;一人当たり面積該当値テキスト">
          <a:extLst>
            <a:ext uri="{FF2B5EF4-FFF2-40B4-BE49-F238E27FC236}">
              <a16:creationId xmlns:a16="http://schemas.microsoft.com/office/drawing/2014/main" id="{033193AB-D704-48FD-8F6D-476880849E1F}"/>
            </a:ext>
          </a:extLst>
        </xdr:cNvPr>
        <xdr:cNvSpPr txBox="1"/>
      </xdr:nvSpPr>
      <xdr:spPr>
        <a:xfrm>
          <a:off x="22199600" y="1441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52614</xdr:rowOff>
    </xdr:from>
    <xdr:to>
      <xdr:col>112</xdr:col>
      <xdr:colOff>38100</xdr:colOff>
      <xdr:row>84</xdr:row>
      <xdr:rowOff>154214</xdr:rowOff>
    </xdr:to>
    <xdr:sp macro="" textlink="">
      <xdr:nvSpPr>
        <xdr:cNvPr id="818" name="楕円 817">
          <a:extLst>
            <a:ext uri="{FF2B5EF4-FFF2-40B4-BE49-F238E27FC236}">
              <a16:creationId xmlns:a16="http://schemas.microsoft.com/office/drawing/2014/main" id="{99F910FE-2E54-4A0F-9926-41D598FB229C}"/>
            </a:ext>
          </a:extLst>
        </xdr:cNvPr>
        <xdr:cNvSpPr/>
      </xdr:nvSpPr>
      <xdr:spPr>
        <a:xfrm>
          <a:off x="212725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87086</xdr:rowOff>
    </xdr:from>
    <xdr:to>
      <xdr:col>116</xdr:col>
      <xdr:colOff>63500</xdr:colOff>
      <xdr:row>84</xdr:row>
      <xdr:rowOff>103414</xdr:rowOff>
    </xdr:to>
    <xdr:cxnSp macro="">
      <xdr:nvCxnSpPr>
        <xdr:cNvPr id="819" name="直線コネクタ 818">
          <a:extLst>
            <a:ext uri="{FF2B5EF4-FFF2-40B4-BE49-F238E27FC236}">
              <a16:creationId xmlns:a16="http://schemas.microsoft.com/office/drawing/2014/main" id="{AAEDB918-8036-4D0D-8A71-D002ABA4D9F1}"/>
            </a:ext>
          </a:extLst>
        </xdr:cNvPr>
        <xdr:cNvCxnSpPr/>
      </xdr:nvCxnSpPr>
      <xdr:spPr>
        <a:xfrm flipV="1">
          <a:off x="21323300" y="1448888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52614</xdr:rowOff>
    </xdr:from>
    <xdr:to>
      <xdr:col>107</xdr:col>
      <xdr:colOff>101600</xdr:colOff>
      <xdr:row>84</xdr:row>
      <xdr:rowOff>154214</xdr:rowOff>
    </xdr:to>
    <xdr:sp macro="" textlink="">
      <xdr:nvSpPr>
        <xdr:cNvPr id="820" name="楕円 819">
          <a:extLst>
            <a:ext uri="{FF2B5EF4-FFF2-40B4-BE49-F238E27FC236}">
              <a16:creationId xmlns:a16="http://schemas.microsoft.com/office/drawing/2014/main" id="{D2EE6432-2F87-4F5E-B033-0059BC8754E2}"/>
            </a:ext>
          </a:extLst>
        </xdr:cNvPr>
        <xdr:cNvSpPr/>
      </xdr:nvSpPr>
      <xdr:spPr>
        <a:xfrm>
          <a:off x="203835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103414</xdr:rowOff>
    </xdr:from>
    <xdr:to>
      <xdr:col>111</xdr:col>
      <xdr:colOff>177800</xdr:colOff>
      <xdr:row>84</xdr:row>
      <xdr:rowOff>103414</xdr:rowOff>
    </xdr:to>
    <xdr:cxnSp macro="">
      <xdr:nvCxnSpPr>
        <xdr:cNvPr id="821" name="直線コネクタ 820">
          <a:extLst>
            <a:ext uri="{FF2B5EF4-FFF2-40B4-BE49-F238E27FC236}">
              <a16:creationId xmlns:a16="http://schemas.microsoft.com/office/drawing/2014/main" id="{DED29AE9-7A69-47B5-B420-D72C32D67A46}"/>
            </a:ext>
          </a:extLst>
        </xdr:cNvPr>
        <xdr:cNvCxnSpPr/>
      </xdr:nvCxnSpPr>
      <xdr:spPr>
        <a:xfrm>
          <a:off x="20434300" y="1450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52614</xdr:rowOff>
    </xdr:from>
    <xdr:to>
      <xdr:col>102</xdr:col>
      <xdr:colOff>165100</xdr:colOff>
      <xdr:row>84</xdr:row>
      <xdr:rowOff>154214</xdr:rowOff>
    </xdr:to>
    <xdr:sp macro="" textlink="">
      <xdr:nvSpPr>
        <xdr:cNvPr id="822" name="楕円 821">
          <a:extLst>
            <a:ext uri="{FF2B5EF4-FFF2-40B4-BE49-F238E27FC236}">
              <a16:creationId xmlns:a16="http://schemas.microsoft.com/office/drawing/2014/main" id="{AB411F9E-41AD-4A31-BAF1-0C1268363CA6}"/>
            </a:ext>
          </a:extLst>
        </xdr:cNvPr>
        <xdr:cNvSpPr/>
      </xdr:nvSpPr>
      <xdr:spPr>
        <a:xfrm>
          <a:off x="194945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103414</xdr:rowOff>
    </xdr:from>
    <xdr:to>
      <xdr:col>107</xdr:col>
      <xdr:colOff>50800</xdr:colOff>
      <xdr:row>84</xdr:row>
      <xdr:rowOff>103414</xdr:rowOff>
    </xdr:to>
    <xdr:cxnSp macro="">
      <xdr:nvCxnSpPr>
        <xdr:cNvPr id="823" name="直線コネクタ 822">
          <a:extLst>
            <a:ext uri="{FF2B5EF4-FFF2-40B4-BE49-F238E27FC236}">
              <a16:creationId xmlns:a16="http://schemas.microsoft.com/office/drawing/2014/main" id="{543B9D77-812A-45A3-B36D-59030A6BB959}"/>
            </a:ext>
          </a:extLst>
        </xdr:cNvPr>
        <xdr:cNvCxnSpPr/>
      </xdr:nvCxnSpPr>
      <xdr:spPr>
        <a:xfrm>
          <a:off x="19545300" y="1450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52614</xdr:rowOff>
    </xdr:from>
    <xdr:to>
      <xdr:col>98</xdr:col>
      <xdr:colOff>38100</xdr:colOff>
      <xdr:row>84</xdr:row>
      <xdr:rowOff>154214</xdr:rowOff>
    </xdr:to>
    <xdr:sp macro="" textlink="">
      <xdr:nvSpPr>
        <xdr:cNvPr id="824" name="楕円 823">
          <a:extLst>
            <a:ext uri="{FF2B5EF4-FFF2-40B4-BE49-F238E27FC236}">
              <a16:creationId xmlns:a16="http://schemas.microsoft.com/office/drawing/2014/main" id="{172135E3-DF98-4DCE-A867-29AD82667C98}"/>
            </a:ext>
          </a:extLst>
        </xdr:cNvPr>
        <xdr:cNvSpPr/>
      </xdr:nvSpPr>
      <xdr:spPr>
        <a:xfrm>
          <a:off x="186055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103414</xdr:rowOff>
    </xdr:from>
    <xdr:to>
      <xdr:col>102</xdr:col>
      <xdr:colOff>114300</xdr:colOff>
      <xdr:row>84</xdr:row>
      <xdr:rowOff>103414</xdr:rowOff>
    </xdr:to>
    <xdr:cxnSp macro="">
      <xdr:nvCxnSpPr>
        <xdr:cNvPr id="825" name="直線コネクタ 824">
          <a:extLst>
            <a:ext uri="{FF2B5EF4-FFF2-40B4-BE49-F238E27FC236}">
              <a16:creationId xmlns:a16="http://schemas.microsoft.com/office/drawing/2014/main" id="{03914398-54F1-4783-BBE9-91543068BBC5}"/>
            </a:ext>
          </a:extLst>
        </xdr:cNvPr>
        <xdr:cNvCxnSpPr/>
      </xdr:nvCxnSpPr>
      <xdr:spPr>
        <a:xfrm>
          <a:off x="18656300" y="1450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154413</xdr:rowOff>
    </xdr:from>
    <xdr:ext cx="469744" cy="259045"/>
    <xdr:sp macro="" textlink="">
      <xdr:nvSpPr>
        <xdr:cNvPr id="826" name="n_1aveValue【児童館】&#10;一人当たり面積">
          <a:extLst>
            <a:ext uri="{FF2B5EF4-FFF2-40B4-BE49-F238E27FC236}">
              <a16:creationId xmlns:a16="http://schemas.microsoft.com/office/drawing/2014/main" id="{60320217-F525-4902-8B91-D38D8AFE53A8}"/>
            </a:ext>
          </a:extLst>
        </xdr:cNvPr>
        <xdr:cNvSpPr txBox="1"/>
      </xdr:nvSpPr>
      <xdr:spPr>
        <a:xfrm>
          <a:off x="210757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145341</xdr:rowOff>
    </xdr:from>
    <xdr:ext cx="469744" cy="259045"/>
    <xdr:sp macro="" textlink="">
      <xdr:nvSpPr>
        <xdr:cNvPr id="827" name="n_2aveValue【児童館】&#10;一人当たり面積">
          <a:extLst>
            <a:ext uri="{FF2B5EF4-FFF2-40B4-BE49-F238E27FC236}">
              <a16:creationId xmlns:a16="http://schemas.microsoft.com/office/drawing/2014/main" id="{986A40C8-0D31-4855-BE88-0196FD50BD85}"/>
            </a:ext>
          </a:extLst>
        </xdr:cNvPr>
        <xdr:cNvSpPr txBox="1"/>
      </xdr:nvSpPr>
      <xdr:spPr>
        <a:xfrm>
          <a:off x="20199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161670</xdr:rowOff>
    </xdr:from>
    <xdr:ext cx="469744" cy="259045"/>
    <xdr:sp macro="" textlink="">
      <xdr:nvSpPr>
        <xdr:cNvPr id="828" name="n_3aveValue【児童館】&#10;一人当たり面積">
          <a:extLst>
            <a:ext uri="{FF2B5EF4-FFF2-40B4-BE49-F238E27FC236}">
              <a16:creationId xmlns:a16="http://schemas.microsoft.com/office/drawing/2014/main" id="{43F071B9-35B1-4B3E-9C86-0501E09C88C5}"/>
            </a:ext>
          </a:extLst>
        </xdr:cNvPr>
        <xdr:cNvSpPr txBox="1"/>
      </xdr:nvSpPr>
      <xdr:spPr>
        <a:xfrm>
          <a:off x="19310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161670</xdr:rowOff>
    </xdr:from>
    <xdr:ext cx="469744" cy="259045"/>
    <xdr:sp macro="" textlink="">
      <xdr:nvSpPr>
        <xdr:cNvPr id="829" name="n_4aveValue【児童館】&#10;一人当たり面積">
          <a:extLst>
            <a:ext uri="{FF2B5EF4-FFF2-40B4-BE49-F238E27FC236}">
              <a16:creationId xmlns:a16="http://schemas.microsoft.com/office/drawing/2014/main" id="{1ED82477-F1DD-4879-B270-243B9554D240}"/>
            </a:ext>
          </a:extLst>
        </xdr:cNvPr>
        <xdr:cNvSpPr txBox="1"/>
      </xdr:nvSpPr>
      <xdr:spPr>
        <a:xfrm>
          <a:off x="18421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145341</xdr:rowOff>
    </xdr:from>
    <xdr:ext cx="469744" cy="259045"/>
    <xdr:sp macro="" textlink="">
      <xdr:nvSpPr>
        <xdr:cNvPr id="830" name="n_1mainValue【児童館】&#10;一人当たり面積">
          <a:extLst>
            <a:ext uri="{FF2B5EF4-FFF2-40B4-BE49-F238E27FC236}">
              <a16:creationId xmlns:a16="http://schemas.microsoft.com/office/drawing/2014/main" id="{DE225F1B-A404-4DD5-ABDE-FBC724F46728}"/>
            </a:ext>
          </a:extLst>
        </xdr:cNvPr>
        <xdr:cNvSpPr txBox="1"/>
      </xdr:nvSpPr>
      <xdr:spPr>
        <a:xfrm>
          <a:off x="210757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170741</xdr:rowOff>
    </xdr:from>
    <xdr:ext cx="469744" cy="259045"/>
    <xdr:sp macro="" textlink="">
      <xdr:nvSpPr>
        <xdr:cNvPr id="831" name="n_2mainValue【児童館】&#10;一人当たり面積">
          <a:extLst>
            <a:ext uri="{FF2B5EF4-FFF2-40B4-BE49-F238E27FC236}">
              <a16:creationId xmlns:a16="http://schemas.microsoft.com/office/drawing/2014/main" id="{0D945C4C-F020-4E05-8936-EA1B6B0C5E98}"/>
            </a:ext>
          </a:extLst>
        </xdr:cNvPr>
        <xdr:cNvSpPr txBox="1"/>
      </xdr:nvSpPr>
      <xdr:spPr>
        <a:xfrm>
          <a:off x="20199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170741</xdr:rowOff>
    </xdr:from>
    <xdr:ext cx="469744" cy="259045"/>
    <xdr:sp macro="" textlink="">
      <xdr:nvSpPr>
        <xdr:cNvPr id="832" name="n_3mainValue【児童館】&#10;一人当たり面積">
          <a:extLst>
            <a:ext uri="{FF2B5EF4-FFF2-40B4-BE49-F238E27FC236}">
              <a16:creationId xmlns:a16="http://schemas.microsoft.com/office/drawing/2014/main" id="{9ADCD747-BB66-40FE-B42E-97A9A867D8A7}"/>
            </a:ext>
          </a:extLst>
        </xdr:cNvPr>
        <xdr:cNvSpPr txBox="1"/>
      </xdr:nvSpPr>
      <xdr:spPr>
        <a:xfrm>
          <a:off x="19310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170741</xdr:rowOff>
    </xdr:from>
    <xdr:ext cx="469744" cy="259045"/>
    <xdr:sp macro="" textlink="">
      <xdr:nvSpPr>
        <xdr:cNvPr id="833" name="n_4mainValue【児童館】&#10;一人当たり面積">
          <a:extLst>
            <a:ext uri="{FF2B5EF4-FFF2-40B4-BE49-F238E27FC236}">
              <a16:creationId xmlns:a16="http://schemas.microsoft.com/office/drawing/2014/main" id="{64719DA0-F50B-4BB1-B97A-0F93DE392DBC}"/>
            </a:ext>
          </a:extLst>
        </xdr:cNvPr>
        <xdr:cNvSpPr txBox="1"/>
      </xdr:nvSpPr>
      <xdr:spPr>
        <a:xfrm>
          <a:off x="18421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a:extLst>
            <a:ext uri="{FF2B5EF4-FFF2-40B4-BE49-F238E27FC236}">
              <a16:creationId xmlns:a16="http://schemas.microsoft.com/office/drawing/2014/main" id="{CF727724-F1EC-48E2-A3AA-A89DF0505D0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a:extLst>
            <a:ext uri="{FF2B5EF4-FFF2-40B4-BE49-F238E27FC236}">
              <a16:creationId xmlns:a16="http://schemas.microsoft.com/office/drawing/2014/main" id="{51A7E1DA-3E2E-44F3-8CFA-9EB90B21478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a:extLst>
            <a:ext uri="{FF2B5EF4-FFF2-40B4-BE49-F238E27FC236}">
              <a16:creationId xmlns:a16="http://schemas.microsoft.com/office/drawing/2014/main" id="{54E1B25D-A2CE-4919-BC12-D82C402EF16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a:extLst>
            <a:ext uri="{FF2B5EF4-FFF2-40B4-BE49-F238E27FC236}">
              <a16:creationId xmlns:a16="http://schemas.microsoft.com/office/drawing/2014/main" id="{564A6F9B-C09F-4298-BF4C-53D767A21BD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a:extLst>
            <a:ext uri="{FF2B5EF4-FFF2-40B4-BE49-F238E27FC236}">
              <a16:creationId xmlns:a16="http://schemas.microsoft.com/office/drawing/2014/main" id="{14ED49E8-1635-4FA3-8E1F-1421C50B9B8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a:extLst>
            <a:ext uri="{FF2B5EF4-FFF2-40B4-BE49-F238E27FC236}">
              <a16:creationId xmlns:a16="http://schemas.microsoft.com/office/drawing/2014/main" id="{7CEC39CC-1851-42C9-AD82-356BE35B05C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a:extLst>
            <a:ext uri="{FF2B5EF4-FFF2-40B4-BE49-F238E27FC236}">
              <a16:creationId xmlns:a16="http://schemas.microsoft.com/office/drawing/2014/main" id="{8FC3BD63-423A-486B-960A-0F97680E60B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a:extLst>
            <a:ext uri="{FF2B5EF4-FFF2-40B4-BE49-F238E27FC236}">
              <a16:creationId xmlns:a16="http://schemas.microsoft.com/office/drawing/2014/main" id="{FF599C55-225F-453A-A236-7BFD1A4EA5E7}"/>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842" name="正方形/長方形 841">
          <a:extLst>
            <a:ext uri="{FF2B5EF4-FFF2-40B4-BE49-F238E27FC236}">
              <a16:creationId xmlns:a16="http://schemas.microsoft.com/office/drawing/2014/main" id="{4DDFAC68-43A9-4889-865C-EAB104490C6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3" name="正方形/長方形 842">
          <a:extLst>
            <a:ext uri="{FF2B5EF4-FFF2-40B4-BE49-F238E27FC236}">
              <a16:creationId xmlns:a16="http://schemas.microsoft.com/office/drawing/2014/main" id="{D18374A7-2821-49AB-A2C8-13709A538F3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4" name="正方形/長方形 843">
          <a:extLst>
            <a:ext uri="{FF2B5EF4-FFF2-40B4-BE49-F238E27FC236}">
              <a16:creationId xmlns:a16="http://schemas.microsoft.com/office/drawing/2014/main" id="{87226E69-6E81-4651-B7BC-00CE917BB34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5" name="正方形/長方形 844">
          <a:extLst>
            <a:ext uri="{FF2B5EF4-FFF2-40B4-BE49-F238E27FC236}">
              <a16:creationId xmlns:a16="http://schemas.microsoft.com/office/drawing/2014/main" id="{785E8491-5079-4012-B81D-F5807F049DB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6" name="正方形/長方形 845">
          <a:extLst>
            <a:ext uri="{FF2B5EF4-FFF2-40B4-BE49-F238E27FC236}">
              <a16:creationId xmlns:a16="http://schemas.microsoft.com/office/drawing/2014/main" id="{734473AA-CC0A-48B6-A67C-B3FD16C9BDD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7" name="正方形/長方形 846">
          <a:extLst>
            <a:ext uri="{FF2B5EF4-FFF2-40B4-BE49-F238E27FC236}">
              <a16:creationId xmlns:a16="http://schemas.microsoft.com/office/drawing/2014/main" id="{3847FA9A-4C3C-4EE1-8DCD-54F94C3E41E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8" name="正方形/長方形 847">
          <a:extLst>
            <a:ext uri="{FF2B5EF4-FFF2-40B4-BE49-F238E27FC236}">
              <a16:creationId xmlns:a16="http://schemas.microsoft.com/office/drawing/2014/main" id="{9775011E-4ABF-4809-B726-469F936FD6D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49" name="正方形/長方形 848">
          <a:extLst>
            <a:ext uri="{FF2B5EF4-FFF2-40B4-BE49-F238E27FC236}">
              <a16:creationId xmlns:a16="http://schemas.microsoft.com/office/drawing/2014/main" id="{4A76A348-7E5A-43FB-BFE7-2F15B57C28E6}"/>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FC5D1A0C-93DE-4B9C-B999-059B66B5D8D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140B0F1B-72F7-437E-9FC4-6B08CE034B1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CA20FDD0-BE01-43FD-B778-8774A49E5EC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橋りょう・トンネル等のインフラ資産の有形固定資産減価償却率については、全国平均を下回っているものの、道路については県内平均を上回っていることから、積極的な財政支出により更新が必要です。認定こども園・幼稚園・保育所や児童館については老朽化が進み、有形固定資産減価償却率が全国平均よりも高い比率となっていることから、更新に加え民営化や施設の統廃合等、今後の在り方を含めた検討が必要です。学校施設の有形固定資産減価償却率は全国平均・県内平均を下回っているものの、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増加しています。小学校についてはコミュニティエリア整備により順次更新が進んでいる一方で、中学校については老朽化が進み耐用年数も迫っていることから、長寿命化に向けた取り組みを実施していきます。公営住宅については、有形固定資産減価償却率及び一人当たり面積が全国平均及び滋賀県平均を上回っており、市営住宅長寿命化計画による計画的な改修や改良住宅譲渡推進事業の実施による売却の取り組みを実施していますが、住宅の老朽化や入居者の高齢化などがあり、今後の市営住宅のあり方について検討が必要となってい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6668411-2F57-4548-A769-E159B40BD8D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771A44B-5710-4B61-A441-0C2DA89F49E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45626CC-2102-4DC7-B9E2-6E6E2A29A96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129A0C1-162F-4264-84DF-40CA397415B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75DCD01-B4A0-4934-B065-DEAB13B949F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55CA49B-A53E-4ED1-8B6D-9657DE7A8AE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4CC3120-F617-41EE-85EA-C0EB8FAFE0A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C62A11-24DC-4044-B62D-40D6347327C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664B316-3DAC-45BA-8E03-74F6BF0A051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D6D251C-2B1D-450B-A923-7E2413F0BAC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A54A91-7A64-4399-99CE-A5B3DC9CFBF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4646BE1-DAA0-46BC-9DAD-4D70B02CB08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A8F9F4-F9C3-482C-8AF6-A32E8DEC654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9E82265-DD47-465F-9FD9-A7BA7C82C55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3B0020D-0D6D-4EA2-ABE6-4B982BFC741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13CB29B-0CB1-4F67-A1AD-66D57F8A7F5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E2CC4A1-C385-4BDC-8A67-E2412F594E1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C6D4850-9CAF-47EB-8795-AADDFE5B584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F7AB49D-B2B3-4056-98A4-6C9A05091A4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5F1F697-31C5-438B-9F39-610B03E2352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4D207B0-3FF9-4907-A13A-B67E37440C3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08347B9-3A47-4690-98A5-82E069AC902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0675EB2-A5A9-48AE-B22C-CE5F131F880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DE46214-0C85-4DD2-BF9C-BC7ECFDA2F2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DC00F21-6539-43AE-BA0A-4F1DB44C50A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F2C06A3-AC7C-4E93-A707-C417B98C519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EB1EC2A-C08F-4E0D-A6E2-1288C60FB66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1B69ECE-DBBA-4346-A39B-FDD4F5D2CD5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8730916-B6E1-43F8-966F-74034A735D3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B6A24DA-42A2-4310-804B-DDB933D4B1D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A25DD07-8CE9-470A-AABD-6E9DD6670EB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F3EDF3B-4C77-4D35-8FD4-93612EDF3C2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CA5622C-E1DB-4C46-ABBE-83DC68F942E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1670F40-C4A8-4055-9EFB-95875341B0E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F92F10E-F0C1-46A7-8B7A-AB2228DBA45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161ABAA-133E-4820-A237-102A5881E32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F758BF2-8C45-4EE5-AAD7-91F20C9FAFE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4C64DA4-CD8D-416A-BED5-72A7F95EC16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B36D358-5C65-4D5C-B32E-2CF6E4959C6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B8FF700-A69D-45E9-A0F9-D143733F0CD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5AE0756-8B10-4495-B369-B2F07A8CC1C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96F7081-E5DE-4CC0-94D0-5CFC904ABB3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3DD6096-3986-4BB8-BDE2-FCA00022BC83}"/>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B0909D8-4577-464E-80AB-87CA4121A4AC}"/>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DE91F53-89B7-4705-BAFD-279C31ADF64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C11DEB3-0661-4B7B-B868-8757BDAAAEC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EAADC7F-BA41-45CB-9968-3AF9477003B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BCD6166-51E6-4769-9106-3530CDC3A36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C6AA028-57CD-4829-91A5-942D521F0C37}"/>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95FFE0F-ADB5-40FC-8BB3-423C10E6BED7}"/>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7CE47D1-AB66-4DE6-9FC7-494045DF3D59}"/>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BC8BFD4-DB71-4509-ABDC-4BF571CF55D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DA46853-3BEB-4B16-B270-032A34033B5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D125E26-F228-4A2D-A801-C38F8AD6801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CE915E1-A4ED-46AE-9E0F-69495DE262E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FFEB078-74F9-45BA-85CC-6DB95728B91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27215</xdr:rowOff>
    </xdr:to>
    <xdr:cxnSp macro="">
      <xdr:nvCxnSpPr>
        <xdr:cNvPr id="58" name="直線コネクタ 57">
          <a:extLst>
            <a:ext uri="{FF2B5EF4-FFF2-40B4-BE49-F238E27FC236}">
              <a16:creationId xmlns:a16="http://schemas.microsoft.com/office/drawing/2014/main" id="{15374083-4C6C-4469-AEB7-69D1563348C8}"/>
            </a:ext>
          </a:extLst>
        </xdr:cNvPr>
        <xdr:cNvCxnSpPr/>
      </xdr:nvCxnSpPr>
      <xdr:spPr>
        <a:xfrm flipV="1">
          <a:off x="4634865" y="5714456"/>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図書館】&#10;有形固定資産減価償却率最小値テキスト">
          <a:extLst>
            <a:ext uri="{FF2B5EF4-FFF2-40B4-BE49-F238E27FC236}">
              <a16:creationId xmlns:a16="http://schemas.microsoft.com/office/drawing/2014/main" id="{9D9298B1-40D8-47F2-A047-188EB2B165AA}"/>
            </a:ext>
          </a:extLst>
        </xdr:cNvPr>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a:extLst>
            <a:ext uri="{FF2B5EF4-FFF2-40B4-BE49-F238E27FC236}">
              <a16:creationId xmlns:a16="http://schemas.microsoft.com/office/drawing/2014/main" id="{B5AC7205-158B-4B91-89C1-2CD8F90529A7}"/>
            </a:ext>
          </a:extLst>
        </xdr:cNvPr>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a:extLst>
            <a:ext uri="{FF2B5EF4-FFF2-40B4-BE49-F238E27FC236}">
              <a16:creationId xmlns:a16="http://schemas.microsoft.com/office/drawing/2014/main" id="{A6A8ADDB-05F7-459E-A3F2-493C6AFC93EB}"/>
            </a:ext>
          </a:extLst>
        </xdr:cNvPr>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a:extLst>
            <a:ext uri="{FF2B5EF4-FFF2-40B4-BE49-F238E27FC236}">
              <a16:creationId xmlns:a16="http://schemas.microsoft.com/office/drawing/2014/main" id="{7D8BD9BB-A671-476B-BAB7-D553C72440EE}"/>
            </a:ext>
          </a:extLst>
        </xdr:cNvPr>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84200</xdr:rowOff>
    </xdr:from>
    <xdr:ext cx="405111" cy="259045"/>
    <xdr:sp macro="" textlink="">
      <xdr:nvSpPr>
        <xdr:cNvPr id="63" name="【図書館】&#10;有形固定資産減価償却率平均値テキスト">
          <a:extLst>
            <a:ext uri="{FF2B5EF4-FFF2-40B4-BE49-F238E27FC236}">
              <a16:creationId xmlns:a16="http://schemas.microsoft.com/office/drawing/2014/main" id="{5D7FF741-7D48-4A06-BAD8-C606D3E6C730}"/>
            </a:ext>
          </a:extLst>
        </xdr:cNvPr>
        <xdr:cNvSpPr txBox="1"/>
      </xdr:nvSpPr>
      <xdr:spPr>
        <a:xfrm>
          <a:off x="4673600" y="625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5F145BC5-C55C-45E5-8356-E35F1521AF48}"/>
            </a:ext>
          </a:extLst>
        </xdr:cNvPr>
        <xdr:cNvSpPr/>
      </xdr:nvSpPr>
      <xdr:spPr>
        <a:xfrm>
          <a:off x="45847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92F614E8-6A89-44DE-9D0B-EABE0BB1D5BD}"/>
            </a:ext>
          </a:extLst>
        </xdr:cNvPr>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38463</xdr:rowOff>
    </xdr:from>
    <xdr:to>
      <xdr:col>15</xdr:col>
      <xdr:colOff>101600</xdr:colOff>
      <xdr:row>37</xdr:row>
      <xdr:rowOff>140063</xdr:rowOff>
    </xdr:to>
    <xdr:sp macro="" textlink="">
      <xdr:nvSpPr>
        <xdr:cNvPr id="66" name="フローチャート: 判断 65">
          <a:extLst>
            <a:ext uri="{FF2B5EF4-FFF2-40B4-BE49-F238E27FC236}">
              <a16:creationId xmlns:a16="http://schemas.microsoft.com/office/drawing/2014/main" id="{D07079CC-D9F2-4F0B-9684-F04881FA5118}"/>
            </a:ext>
          </a:extLst>
        </xdr:cNvPr>
        <xdr:cNvSpPr/>
      </xdr:nvSpPr>
      <xdr:spPr>
        <a:xfrm>
          <a:off x="2857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a:extLst>
            <a:ext uri="{FF2B5EF4-FFF2-40B4-BE49-F238E27FC236}">
              <a16:creationId xmlns:a16="http://schemas.microsoft.com/office/drawing/2014/main" id="{3F16FC3F-0D07-406D-B93B-FA0D133F82B0}"/>
            </a:ext>
          </a:extLst>
        </xdr:cNvPr>
        <xdr:cNvSpPr/>
      </xdr:nvSpPr>
      <xdr:spPr>
        <a:xfrm>
          <a:off x="1968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a:extLst>
            <a:ext uri="{FF2B5EF4-FFF2-40B4-BE49-F238E27FC236}">
              <a16:creationId xmlns:a16="http://schemas.microsoft.com/office/drawing/2014/main" id="{9AF55438-1955-4932-99E6-E189AA81DF54}"/>
            </a:ext>
          </a:extLst>
        </xdr:cNvPr>
        <xdr:cNvSpPr/>
      </xdr:nvSpPr>
      <xdr:spPr>
        <a:xfrm>
          <a:off x="1079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3414CEA-CDB2-43C5-8BA2-46D321947CD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02CE5CD-C400-4627-9C4A-D2C5A3F03AE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60BCCFB-1F8F-4E5E-8DAE-5BE33A5AA2A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7170914-352F-4B9A-A45B-60EED3205C2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EC01447-4643-492A-94CD-3A69D8AD745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9072</xdr:rowOff>
    </xdr:from>
    <xdr:to>
      <xdr:col>24</xdr:col>
      <xdr:colOff>114300</xdr:colOff>
      <xdr:row>38</xdr:row>
      <xdr:rowOff>110672</xdr:rowOff>
    </xdr:to>
    <xdr:sp macro="" textlink="">
      <xdr:nvSpPr>
        <xdr:cNvPr id="74" name="楕円 73">
          <a:extLst>
            <a:ext uri="{FF2B5EF4-FFF2-40B4-BE49-F238E27FC236}">
              <a16:creationId xmlns:a16="http://schemas.microsoft.com/office/drawing/2014/main" id="{E40EF502-AC43-4F48-905C-244D1DBF2423}"/>
            </a:ext>
          </a:extLst>
        </xdr:cNvPr>
        <xdr:cNvSpPr/>
      </xdr:nvSpPr>
      <xdr:spPr>
        <a:xfrm>
          <a:off x="45847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158949</xdr:rowOff>
    </xdr:from>
    <xdr:ext cx="405111" cy="259045"/>
    <xdr:sp macro="" textlink="">
      <xdr:nvSpPr>
        <xdr:cNvPr id="75" name="【図書館】&#10;有形固定資産減価償却率該当値テキスト">
          <a:extLst>
            <a:ext uri="{FF2B5EF4-FFF2-40B4-BE49-F238E27FC236}">
              <a16:creationId xmlns:a16="http://schemas.microsoft.com/office/drawing/2014/main" id="{8E7D8975-1276-42F5-AB06-411E90BCDAD1}"/>
            </a:ext>
          </a:extLst>
        </xdr:cNvPr>
        <xdr:cNvSpPr txBox="1"/>
      </xdr:nvSpPr>
      <xdr:spPr>
        <a:xfrm>
          <a:off x="4673600"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147864</xdr:rowOff>
    </xdr:from>
    <xdr:to>
      <xdr:col>20</xdr:col>
      <xdr:colOff>38100</xdr:colOff>
      <xdr:row>38</xdr:row>
      <xdr:rowOff>78014</xdr:rowOff>
    </xdr:to>
    <xdr:sp macro="" textlink="">
      <xdr:nvSpPr>
        <xdr:cNvPr id="76" name="楕円 75">
          <a:extLst>
            <a:ext uri="{FF2B5EF4-FFF2-40B4-BE49-F238E27FC236}">
              <a16:creationId xmlns:a16="http://schemas.microsoft.com/office/drawing/2014/main" id="{DB002CE9-8FE9-464B-B49E-66547EBF0778}"/>
            </a:ext>
          </a:extLst>
        </xdr:cNvPr>
        <xdr:cNvSpPr/>
      </xdr:nvSpPr>
      <xdr:spPr>
        <a:xfrm>
          <a:off x="37465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27215</xdr:rowOff>
    </xdr:from>
    <xdr:to>
      <xdr:col>24</xdr:col>
      <xdr:colOff>63500</xdr:colOff>
      <xdr:row>38</xdr:row>
      <xdr:rowOff>59872</xdr:rowOff>
    </xdr:to>
    <xdr:cxnSp macro="">
      <xdr:nvCxnSpPr>
        <xdr:cNvPr id="77" name="直線コネクタ 76">
          <a:extLst>
            <a:ext uri="{FF2B5EF4-FFF2-40B4-BE49-F238E27FC236}">
              <a16:creationId xmlns:a16="http://schemas.microsoft.com/office/drawing/2014/main" id="{03E4AA00-6AEE-41F5-813D-2A20C6FFE066}"/>
            </a:ext>
          </a:extLst>
        </xdr:cNvPr>
        <xdr:cNvCxnSpPr/>
      </xdr:nvCxnSpPr>
      <xdr:spPr>
        <a:xfrm>
          <a:off x="3797300" y="65423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115207</xdr:rowOff>
    </xdr:from>
    <xdr:to>
      <xdr:col>15</xdr:col>
      <xdr:colOff>101600</xdr:colOff>
      <xdr:row>38</xdr:row>
      <xdr:rowOff>45357</xdr:rowOff>
    </xdr:to>
    <xdr:sp macro="" textlink="">
      <xdr:nvSpPr>
        <xdr:cNvPr id="78" name="楕円 77">
          <a:extLst>
            <a:ext uri="{FF2B5EF4-FFF2-40B4-BE49-F238E27FC236}">
              <a16:creationId xmlns:a16="http://schemas.microsoft.com/office/drawing/2014/main" id="{1A0593D9-193C-4CFC-95F5-DD467A92AE8B}"/>
            </a:ext>
          </a:extLst>
        </xdr:cNvPr>
        <xdr:cNvSpPr/>
      </xdr:nvSpPr>
      <xdr:spPr>
        <a:xfrm>
          <a:off x="2857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166007</xdr:rowOff>
    </xdr:from>
    <xdr:to>
      <xdr:col>19</xdr:col>
      <xdr:colOff>177800</xdr:colOff>
      <xdr:row>38</xdr:row>
      <xdr:rowOff>27215</xdr:rowOff>
    </xdr:to>
    <xdr:cxnSp macro="">
      <xdr:nvCxnSpPr>
        <xdr:cNvPr id="79" name="直線コネクタ 78">
          <a:extLst>
            <a:ext uri="{FF2B5EF4-FFF2-40B4-BE49-F238E27FC236}">
              <a16:creationId xmlns:a16="http://schemas.microsoft.com/office/drawing/2014/main" id="{FF6EED98-5F8D-4972-B3B4-02127F5A78B6}"/>
            </a:ext>
          </a:extLst>
        </xdr:cNvPr>
        <xdr:cNvCxnSpPr/>
      </xdr:nvCxnSpPr>
      <xdr:spPr>
        <a:xfrm>
          <a:off x="2908300" y="6509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82550</xdr:rowOff>
    </xdr:from>
    <xdr:to>
      <xdr:col>10</xdr:col>
      <xdr:colOff>165100</xdr:colOff>
      <xdr:row>38</xdr:row>
      <xdr:rowOff>12700</xdr:rowOff>
    </xdr:to>
    <xdr:sp macro="" textlink="">
      <xdr:nvSpPr>
        <xdr:cNvPr id="80" name="楕円 79">
          <a:extLst>
            <a:ext uri="{FF2B5EF4-FFF2-40B4-BE49-F238E27FC236}">
              <a16:creationId xmlns:a16="http://schemas.microsoft.com/office/drawing/2014/main" id="{CD733780-8AD9-44FC-8539-4F421F97084A}"/>
            </a:ext>
          </a:extLst>
        </xdr:cNvPr>
        <xdr:cNvSpPr/>
      </xdr:nvSpPr>
      <xdr:spPr>
        <a:xfrm>
          <a:off x="1968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133350</xdr:rowOff>
    </xdr:from>
    <xdr:to>
      <xdr:col>15</xdr:col>
      <xdr:colOff>50800</xdr:colOff>
      <xdr:row>37</xdr:row>
      <xdr:rowOff>166007</xdr:rowOff>
    </xdr:to>
    <xdr:cxnSp macro="">
      <xdr:nvCxnSpPr>
        <xdr:cNvPr id="81" name="直線コネクタ 80">
          <a:extLst>
            <a:ext uri="{FF2B5EF4-FFF2-40B4-BE49-F238E27FC236}">
              <a16:creationId xmlns:a16="http://schemas.microsoft.com/office/drawing/2014/main" id="{2C98C0EB-97C8-474D-A8BA-7FBEB400F6DB}"/>
            </a:ext>
          </a:extLst>
        </xdr:cNvPr>
        <xdr:cNvCxnSpPr/>
      </xdr:nvCxnSpPr>
      <xdr:spPr>
        <a:xfrm>
          <a:off x="2019300" y="647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49893</xdr:rowOff>
    </xdr:from>
    <xdr:to>
      <xdr:col>6</xdr:col>
      <xdr:colOff>38100</xdr:colOff>
      <xdr:row>37</xdr:row>
      <xdr:rowOff>151493</xdr:rowOff>
    </xdr:to>
    <xdr:sp macro="" textlink="">
      <xdr:nvSpPr>
        <xdr:cNvPr id="82" name="楕円 81">
          <a:extLst>
            <a:ext uri="{FF2B5EF4-FFF2-40B4-BE49-F238E27FC236}">
              <a16:creationId xmlns:a16="http://schemas.microsoft.com/office/drawing/2014/main" id="{AF43E855-3425-417D-BE4E-3D952CA9FBD9}"/>
            </a:ext>
          </a:extLst>
        </xdr:cNvPr>
        <xdr:cNvSpPr/>
      </xdr:nvSpPr>
      <xdr:spPr>
        <a:xfrm>
          <a:off x="1079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100693</xdr:rowOff>
    </xdr:from>
    <xdr:to>
      <xdr:col>10</xdr:col>
      <xdr:colOff>114300</xdr:colOff>
      <xdr:row>37</xdr:row>
      <xdr:rowOff>133350</xdr:rowOff>
    </xdr:to>
    <xdr:cxnSp macro="">
      <xdr:nvCxnSpPr>
        <xdr:cNvPr id="83" name="直線コネクタ 82">
          <a:extLst>
            <a:ext uri="{FF2B5EF4-FFF2-40B4-BE49-F238E27FC236}">
              <a16:creationId xmlns:a16="http://schemas.microsoft.com/office/drawing/2014/main" id="{AD0F6B92-24F1-4A87-809A-A5A9B7E3B29D}"/>
            </a:ext>
          </a:extLst>
        </xdr:cNvPr>
        <xdr:cNvCxnSpPr/>
      </xdr:nvCxnSpPr>
      <xdr:spPr>
        <a:xfrm>
          <a:off x="1130300" y="644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a:extLst>
            <a:ext uri="{FF2B5EF4-FFF2-40B4-BE49-F238E27FC236}">
              <a16:creationId xmlns:a16="http://schemas.microsoft.com/office/drawing/2014/main" id="{115481CD-A6C9-48F8-A543-B50ADCCBC185}"/>
            </a:ext>
          </a:extLst>
        </xdr:cNvPr>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156590</xdr:rowOff>
    </xdr:from>
    <xdr:ext cx="405111" cy="259045"/>
    <xdr:sp macro="" textlink="">
      <xdr:nvSpPr>
        <xdr:cNvPr id="85" name="n_2aveValue【図書館】&#10;有形固定資産減価償却率">
          <a:extLst>
            <a:ext uri="{FF2B5EF4-FFF2-40B4-BE49-F238E27FC236}">
              <a16:creationId xmlns:a16="http://schemas.microsoft.com/office/drawing/2014/main" id="{96F453BC-F759-441A-919A-F5A306ED62F8}"/>
            </a:ext>
          </a:extLst>
        </xdr:cNvPr>
        <xdr:cNvSpPr txBox="1"/>
      </xdr:nvSpPr>
      <xdr:spPr>
        <a:xfrm>
          <a:off x="2705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141894</xdr:rowOff>
    </xdr:from>
    <xdr:ext cx="405111" cy="259045"/>
    <xdr:sp macro="" textlink="">
      <xdr:nvSpPr>
        <xdr:cNvPr id="86" name="n_3aveValue【図書館】&#10;有形固定資産減価償却率">
          <a:extLst>
            <a:ext uri="{FF2B5EF4-FFF2-40B4-BE49-F238E27FC236}">
              <a16:creationId xmlns:a16="http://schemas.microsoft.com/office/drawing/2014/main" id="{A5E008E3-B3EC-4CE7-8AED-B1FF287A5983}"/>
            </a:ext>
          </a:extLst>
        </xdr:cNvPr>
        <xdr:cNvSpPr txBox="1"/>
      </xdr:nvSpPr>
      <xdr:spPr>
        <a:xfrm>
          <a:off x="18167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133730</xdr:rowOff>
    </xdr:from>
    <xdr:ext cx="405111" cy="259045"/>
    <xdr:sp macro="" textlink="">
      <xdr:nvSpPr>
        <xdr:cNvPr id="87" name="n_4aveValue【図書館】&#10;有形固定資産減価償却率">
          <a:extLst>
            <a:ext uri="{FF2B5EF4-FFF2-40B4-BE49-F238E27FC236}">
              <a16:creationId xmlns:a16="http://schemas.microsoft.com/office/drawing/2014/main" id="{7009E709-4B0D-4109-A049-0540888BD77A}"/>
            </a:ext>
          </a:extLst>
        </xdr:cNvPr>
        <xdr:cNvSpPr txBox="1"/>
      </xdr:nvSpPr>
      <xdr:spPr>
        <a:xfrm>
          <a:off x="927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69142</xdr:rowOff>
    </xdr:from>
    <xdr:ext cx="405111" cy="259045"/>
    <xdr:sp macro="" textlink="">
      <xdr:nvSpPr>
        <xdr:cNvPr id="88" name="n_1mainValue【図書館】&#10;有形固定資産減価償却率">
          <a:extLst>
            <a:ext uri="{FF2B5EF4-FFF2-40B4-BE49-F238E27FC236}">
              <a16:creationId xmlns:a16="http://schemas.microsoft.com/office/drawing/2014/main" id="{6D5E1FA2-84F6-4594-845E-AB979234A5A9}"/>
            </a:ext>
          </a:extLst>
        </xdr:cNvPr>
        <xdr:cNvSpPr txBox="1"/>
      </xdr:nvSpPr>
      <xdr:spPr>
        <a:xfrm>
          <a:off x="35820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36484</xdr:rowOff>
    </xdr:from>
    <xdr:ext cx="405111" cy="259045"/>
    <xdr:sp macro="" textlink="">
      <xdr:nvSpPr>
        <xdr:cNvPr id="89" name="n_2mainValue【図書館】&#10;有形固定資産減価償却率">
          <a:extLst>
            <a:ext uri="{FF2B5EF4-FFF2-40B4-BE49-F238E27FC236}">
              <a16:creationId xmlns:a16="http://schemas.microsoft.com/office/drawing/2014/main" id="{3090FF56-AB32-490F-816F-13E1DF65C341}"/>
            </a:ext>
          </a:extLst>
        </xdr:cNvPr>
        <xdr:cNvSpPr txBox="1"/>
      </xdr:nvSpPr>
      <xdr:spPr>
        <a:xfrm>
          <a:off x="2705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90" name="n_3mainValue【図書館】&#10;有形固定資産減価償却率">
          <a:extLst>
            <a:ext uri="{FF2B5EF4-FFF2-40B4-BE49-F238E27FC236}">
              <a16:creationId xmlns:a16="http://schemas.microsoft.com/office/drawing/2014/main" id="{010C58F9-08B3-4B1A-B746-63B628BD3172}"/>
            </a:ext>
          </a:extLst>
        </xdr:cNvPr>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142620</xdr:rowOff>
    </xdr:from>
    <xdr:ext cx="405111" cy="259045"/>
    <xdr:sp macro="" textlink="">
      <xdr:nvSpPr>
        <xdr:cNvPr id="91" name="n_4mainValue【図書館】&#10;有形固定資産減価償却率">
          <a:extLst>
            <a:ext uri="{FF2B5EF4-FFF2-40B4-BE49-F238E27FC236}">
              <a16:creationId xmlns:a16="http://schemas.microsoft.com/office/drawing/2014/main" id="{31E2102F-8111-4609-BB38-B3DC3750CF93}"/>
            </a:ext>
          </a:extLst>
        </xdr:cNvPr>
        <xdr:cNvSpPr txBox="1"/>
      </xdr:nvSpPr>
      <xdr:spPr>
        <a:xfrm>
          <a:off x="927744" y="648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F6EBD2AC-D0A0-4300-A7F5-973318A48BC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D69894E-4B1D-4FF9-B40F-65F4690060A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2C707AD-22B5-4803-9C13-BCA11D74CB2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6648CFA-D6C8-4F38-9FE1-710BAF86C18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0754881-2577-49D1-BFED-05482B92ACE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93EF885-1365-4A5E-B8EC-612AD7F71CB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9F173E0-8EA9-49C4-BADB-92B8B446056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DBD94F2-4D7F-4722-9FA0-F7C8A9ABBFA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8A76C28-9448-4FC5-A625-BC00484D7AED}"/>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58D6F12-025B-4858-B76A-AF603DE979E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8091355-590D-4F9F-B539-AAAE8D0EF45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EF761F77-004B-47C5-AA30-90CEEC137E13}"/>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88CCE166-9CDF-44C0-A933-8D3A29E1F3A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E41362C3-2DDB-4364-BDE9-EC00C32B53DA}"/>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BE181430-3B70-4C40-8753-34D124472141}"/>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95A28609-5709-43C9-BA42-4CD7B4EC653D}"/>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D543896C-56A4-4BE2-9865-C2A542DBEB12}"/>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555A23C7-C10D-4FBF-A4A2-6E71DAC51F4F}"/>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A98B2C3-F969-4BAA-8621-5423FCF108B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74306C72-32DF-4DA2-BEBA-C5475818B3F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80B6331C-D3B2-4341-ABF0-E3943145B26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5334</xdr:rowOff>
    </xdr:from>
    <xdr:to>
      <xdr:col>54</xdr:col>
      <xdr:colOff>189865</xdr:colOff>
      <xdr:row>41</xdr:row>
      <xdr:rowOff>60198</xdr:rowOff>
    </xdr:to>
    <xdr:cxnSp macro="">
      <xdr:nvCxnSpPr>
        <xdr:cNvPr id="113" name="直線コネクタ 112">
          <a:extLst>
            <a:ext uri="{FF2B5EF4-FFF2-40B4-BE49-F238E27FC236}">
              <a16:creationId xmlns:a16="http://schemas.microsoft.com/office/drawing/2014/main" id="{FD84D51C-8B0D-466B-98B8-D470C2D81A34}"/>
            </a:ext>
          </a:extLst>
        </xdr:cNvPr>
        <xdr:cNvCxnSpPr/>
      </xdr:nvCxnSpPr>
      <xdr:spPr>
        <a:xfrm flipV="1">
          <a:off x="10476865" y="566318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64025</xdr:rowOff>
    </xdr:from>
    <xdr:ext cx="469744" cy="259045"/>
    <xdr:sp macro="" textlink="">
      <xdr:nvSpPr>
        <xdr:cNvPr id="114" name="【図書館】&#10;一人当たり面積最小値テキスト">
          <a:extLst>
            <a:ext uri="{FF2B5EF4-FFF2-40B4-BE49-F238E27FC236}">
              <a16:creationId xmlns:a16="http://schemas.microsoft.com/office/drawing/2014/main" id="{8712E0D1-83EA-43A4-B5E3-7FFA0CE77A8D}"/>
            </a:ext>
          </a:extLst>
        </xdr:cNvPr>
        <xdr:cNvSpPr txBox="1"/>
      </xdr:nvSpPr>
      <xdr:spPr>
        <a:xfrm>
          <a:off x="10515600" y="70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60198</xdr:rowOff>
    </xdr:from>
    <xdr:to>
      <xdr:col>55</xdr:col>
      <xdr:colOff>88900</xdr:colOff>
      <xdr:row>41</xdr:row>
      <xdr:rowOff>60198</xdr:rowOff>
    </xdr:to>
    <xdr:cxnSp macro="">
      <xdr:nvCxnSpPr>
        <xdr:cNvPr id="115" name="直線コネクタ 114">
          <a:extLst>
            <a:ext uri="{FF2B5EF4-FFF2-40B4-BE49-F238E27FC236}">
              <a16:creationId xmlns:a16="http://schemas.microsoft.com/office/drawing/2014/main" id="{96CB40FB-2E26-44A2-9B43-7F80A156086D}"/>
            </a:ext>
          </a:extLst>
        </xdr:cNvPr>
        <xdr:cNvCxnSpPr/>
      </xdr:nvCxnSpPr>
      <xdr:spPr>
        <a:xfrm>
          <a:off x="10388600" y="708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123461</xdr:rowOff>
    </xdr:from>
    <xdr:ext cx="469744" cy="259045"/>
    <xdr:sp macro="" textlink="">
      <xdr:nvSpPr>
        <xdr:cNvPr id="116" name="【図書館】&#10;一人当たり面積最大値テキスト">
          <a:extLst>
            <a:ext uri="{FF2B5EF4-FFF2-40B4-BE49-F238E27FC236}">
              <a16:creationId xmlns:a16="http://schemas.microsoft.com/office/drawing/2014/main" id="{E495EC93-8796-4DDD-AC15-9D2E61B8B8C4}"/>
            </a:ext>
          </a:extLst>
        </xdr:cNvPr>
        <xdr:cNvSpPr txBox="1"/>
      </xdr:nvSpPr>
      <xdr:spPr>
        <a:xfrm>
          <a:off x="10515600" y="543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5334</xdr:rowOff>
    </xdr:from>
    <xdr:to>
      <xdr:col>55</xdr:col>
      <xdr:colOff>88900</xdr:colOff>
      <xdr:row>33</xdr:row>
      <xdr:rowOff>5334</xdr:rowOff>
    </xdr:to>
    <xdr:cxnSp macro="">
      <xdr:nvCxnSpPr>
        <xdr:cNvPr id="117" name="直線コネクタ 116">
          <a:extLst>
            <a:ext uri="{FF2B5EF4-FFF2-40B4-BE49-F238E27FC236}">
              <a16:creationId xmlns:a16="http://schemas.microsoft.com/office/drawing/2014/main" id="{B391173E-6EEC-4B5A-843A-AF7C6836A98E}"/>
            </a:ext>
          </a:extLst>
        </xdr:cNvPr>
        <xdr:cNvCxnSpPr/>
      </xdr:nvCxnSpPr>
      <xdr:spPr>
        <a:xfrm>
          <a:off x="10388600" y="5663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108983</xdr:rowOff>
    </xdr:from>
    <xdr:ext cx="469744" cy="259045"/>
    <xdr:sp macro="" textlink="">
      <xdr:nvSpPr>
        <xdr:cNvPr id="118" name="【図書館】&#10;一人当たり面積平均値テキスト">
          <a:extLst>
            <a:ext uri="{FF2B5EF4-FFF2-40B4-BE49-F238E27FC236}">
              <a16:creationId xmlns:a16="http://schemas.microsoft.com/office/drawing/2014/main" id="{81BEAAFD-EC9B-4D43-99D3-07806D6AA95C}"/>
            </a:ext>
          </a:extLst>
        </xdr:cNvPr>
        <xdr:cNvSpPr txBox="1"/>
      </xdr:nvSpPr>
      <xdr:spPr>
        <a:xfrm>
          <a:off x="10515600" y="662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19" name="フローチャート: 判断 118">
          <a:extLst>
            <a:ext uri="{FF2B5EF4-FFF2-40B4-BE49-F238E27FC236}">
              <a16:creationId xmlns:a16="http://schemas.microsoft.com/office/drawing/2014/main" id="{0DD9E76B-D6C3-4849-9211-7FF618C0B5C9}"/>
            </a:ext>
          </a:extLst>
        </xdr:cNvPr>
        <xdr:cNvSpPr/>
      </xdr:nvSpPr>
      <xdr:spPr>
        <a:xfrm>
          <a:off x="10426700" y="664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D8343CB6-DAA3-4626-A94D-A4949DB21134}"/>
            </a:ext>
          </a:extLst>
        </xdr:cNvPr>
        <xdr:cNvSpPr/>
      </xdr:nvSpPr>
      <xdr:spPr>
        <a:xfrm>
          <a:off x="9588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a:extLst>
            <a:ext uri="{FF2B5EF4-FFF2-40B4-BE49-F238E27FC236}">
              <a16:creationId xmlns:a16="http://schemas.microsoft.com/office/drawing/2014/main" id="{727AE9C3-AF87-41C4-9897-6A0D6D8E9D4D}"/>
            </a:ext>
          </a:extLst>
        </xdr:cNvPr>
        <xdr:cNvSpPr/>
      </xdr:nvSpPr>
      <xdr:spPr>
        <a:xfrm>
          <a:off x="8699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157988</xdr:rowOff>
    </xdr:from>
    <xdr:to>
      <xdr:col>41</xdr:col>
      <xdr:colOff>101600</xdr:colOff>
      <xdr:row>39</xdr:row>
      <xdr:rowOff>88138</xdr:rowOff>
    </xdr:to>
    <xdr:sp macro="" textlink="">
      <xdr:nvSpPr>
        <xdr:cNvPr id="122" name="フローチャート: 判断 121">
          <a:extLst>
            <a:ext uri="{FF2B5EF4-FFF2-40B4-BE49-F238E27FC236}">
              <a16:creationId xmlns:a16="http://schemas.microsoft.com/office/drawing/2014/main" id="{36B06BF6-599B-4BD4-B4DD-3660C3D78112}"/>
            </a:ext>
          </a:extLst>
        </xdr:cNvPr>
        <xdr:cNvSpPr/>
      </xdr:nvSpPr>
      <xdr:spPr>
        <a:xfrm>
          <a:off x="7810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157988</xdr:rowOff>
    </xdr:from>
    <xdr:to>
      <xdr:col>36</xdr:col>
      <xdr:colOff>165100</xdr:colOff>
      <xdr:row>39</xdr:row>
      <xdr:rowOff>88138</xdr:rowOff>
    </xdr:to>
    <xdr:sp macro="" textlink="">
      <xdr:nvSpPr>
        <xdr:cNvPr id="123" name="フローチャート: 判断 122">
          <a:extLst>
            <a:ext uri="{FF2B5EF4-FFF2-40B4-BE49-F238E27FC236}">
              <a16:creationId xmlns:a16="http://schemas.microsoft.com/office/drawing/2014/main" id="{8ABEEEB6-76D9-4D5B-BB5B-98CDEB007067}"/>
            </a:ext>
          </a:extLst>
        </xdr:cNvPr>
        <xdr:cNvSpPr/>
      </xdr:nvSpPr>
      <xdr:spPr>
        <a:xfrm>
          <a:off x="6921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A6FA854-E0FE-4C7D-9F0E-1686C58A033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25B39E5-535F-4DAF-8ACA-A13D64320FB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24F73B4-EFF7-4200-8F96-2B3841E38BE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05DBF1D-A64D-4951-B109-8E420269BD3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8BF3CF7-8778-4FC8-93B2-7D2A2F21409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39116</xdr:rowOff>
    </xdr:from>
    <xdr:to>
      <xdr:col>55</xdr:col>
      <xdr:colOff>50800</xdr:colOff>
      <xdr:row>38</xdr:row>
      <xdr:rowOff>140716</xdr:rowOff>
    </xdr:to>
    <xdr:sp macro="" textlink="">
      <xdr:nvSpPr>
        <xdr:cNvPr id="129" name="楕円 128">
          <a:extLst>
            <a:ext uri="{FF2B5EF4-FFF2-40B4-BE49-F238E27FC236}">
              <a16:creationId xmlns:a16="http://schemas.microsoft.com/office/drawing/2014/main" id="{B3BC5C44-A4E1-4DB2-A419-7639C80C3710}"/>
            </a:ext>
          </a:extLst>
        </xdr:cNvPr>
        <xdr:cNvSpPr/>
      </xdr:nvSpPr>
      <xdr:spPr>
        <a:xfrm>
          <a:off x="104267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61993</xdr:rowOff>
    </xdr:from>
    <xdr:ext cx="469744" cy="259045"/>
    <xdr:sp macro="" textlink="">
      <xdr:nvSpPr>
        <xdr:cNvPr id="130" name="【図書館】&#10;一人当たり面積該当値テキスト">
          <a:extLst>
            <a:ext uri="{FF2B5EF4-FFF2-40B4-BE49-F238E27FC236}">
              <a16:creationId xmlns:a16="http://schemas.microsoft.com/office/drawing/2014/main" id="{7C781960-AE73-4797-82B0-47CF25931840}"/>
            </a:ext>
          </a:extLst>
        </xdr:cNvPr>
        <xdr:cNvSpPr txBox="1"/>
      </xdr:nvSpPr>
      <xdr:spPr>
        <a:xfrm>
          <a:off x="10515600" y="640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39116</xdr:rowOff>
    </xdr:from>
    <xdr:to>
      <xdr:col>50</xdr:col>
      <xdr:colOff>165100</xdr:colOff>
      <xdr:row>38</xdr:row>
      <xdr:rowOff>140716</xdr:rowOff>
    </xdr:to>
    <xdr:sp macro="" textlink="">
      <xdr:nvSpPr>
        <xdr:cNvPr id="131" name="楕円 130">
          <a:extLst>
            <a:ext uri="{FF2B5EF4-FFF2-40B4-BE49-F238E27FC236}">
              <a16:creationId xmlns:a16="http://schemas.microsoft.com/office/drawing/2014/main" id="{B50F2A90-2135-4B11-97C4-794A2121D73B}"/>
            </a:ext>
          </a:extLst>
        </xdr:cNvPr>
        <xdr:cNvSpPr/>
      </xdr:nvSpPr>
      <xdr:spPr>
        <a:xfrm>
          <a:off x="95885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89916</xdr:rowOff>
    </xdr:from>
    <xdr:to>
      <xdr:col>55</xdr:col>
      <xdr:colOff>0</xdr:colOff>
      <xdr:row>38</xdr:row>
      <xdr:rowOff>89916</xdr:rowOff>
    </xdr:to>
    <xdr:cxnSp macro="">
      <xdr:nvCxnSpPr>
        <xdr:cNvPr id="132" name="直線コネクタ 131">
          <a:extLst>
            <a:ext uri="{FF2B5EF4-FFF2-40B4-BE49-F238E27FC236}">
              <a16:creationId xmlns:a16="http://schemas.microsoft.com/office/drawing/2014/main" id="{38F311A9-817D-4EC1-972A-BA26DFB36397}"/>
            </a:ext>
          </a:extLst>
        </xdr:cNvPr>
        <xdr:cNvCxnSpPr/>
      </xdr:nvCxnSpPr>
      <xdr:spPr>
        <a:xfrm>
          <a:off x="9639300" y="66050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39116</xdr:rowOff>
    </xdr:from>
    <xdr:to>
      <xdr:col>46</xdr:col>
      <xdr:colOff>38100</xdr:colOff>
      <xdr:row>38</xdr:row>
      <xdr:rowOff>140716</xdr:rowOff>
    </xdr:to>
    <xdr:sp macro="" textlink="">
      <xdr:nvSpPr>
        <xdr:cNvPr id="133" name="楕円 132">
          <a:extLst>
            <a:ext uri="{FF2B5EF4-FFF2-40B4-BE49-F238E27FC236}">
              <a16:creationId xmlns:a16="http://schemas.microsoft.com/office/drawing/2014/main" id="{2BABD377-9B30-4964-AF0E-38A9338C4CF3}"/>
            </a:ext>
          </a:extLst>
        </xdr:cNvPr>
        <xdr:cNvSpPr/>
      </xdr:nvSpPr>
      <xdr:spPr>
        <a:xfrm>
          <a:off x="86995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89916</xdr:rowOff>
    </xdr:from>
    <xdr:to>
      <xdr:col>50</xdr:col>
      <xdr:colOff>114300</xdr:colOff>
      <xdr:row>38</xdr:row>
      <xdr:rowOff>89916</xdr:rowOff>
    </xdr:to>
    <xdr:cxnSp macro="">
      <xdr:nvCxnSpPr>
        <xdr:cNvPr id="134" name="直線コネクタ 133">
          <a:extLst>
            <a:ext uri="{FF2B5EF4-FFF2-40B4-BE49-F238E27FC236}">
              <a16:creationId xmlns:a16="http://schemas.microsoft.com/office/drawing/2014/main" id="{23A3F0B1-310E-48A3-A634-EE1B9C8CA7FC}"/>
            </a:ext>
          </a:extLst>
        </xdr:cNvPr>
        <xdr:cNvCxnSpPr/>
      </xdr:nvCxnSpPr>
      <xdr:spPr>
        <a:xfrm>
          <a:off x="8750300" y="66050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39116</xdr:rowOff>
    </xdr:from>
    <xdr:to>
      <xdr:col>41</xdr:col>
      <xdr:colOff>101600</xdr:colOff>
      <xdr:row>38</xdr:row>
      <xdr:rowOff>140716</xdr:rowOff>
    </xdr:to>
    <xdr:sp macro="" textlink="">
      <xdr:nvSpPr>
        <xdr:cNvPr id="135" name="楕円 134">
          <a:extLst>
            <a:ext uri="{FF2B5EF4-FFF2-40B4-BE49-F238E27FC236}">
              <a16:creationId xmlns:a16="http://schemas.microsoft.com/office/drawing/2014/main" id="{B9B42180-EA33-4F5F-A657-1F711535FEDA}"/>
            </a:ext>
          </a:extLst>
        </xdr:cNvPr>
        <xdr:cNvSpPr/>
      </xdr:nvSpPr>
      <xdr:spPr>
        <a:xfrm>
          <a:off x="78105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89916</xdr:rowOff>
    </xdr:from>
    <xdr:to>
      <xdr:col>45</xdr:col>
      <xdr:colOff>177800</xdr:colOff>
      <xdr:row>38</xdr:row>
      <xdr:rowOff>89916</xdr:rowOff>
    </xdr:to>
    <xdr:cxnSp macro="">
      <xdr:nvCxnSpPr>
        <xdr:cNvPr id="136" name="直線コネクタ 135">
          <a:extLst>
            <a:ext uri="{FF2B5EF4-FFF2-40B4-BE49-F238E27FC236}">
              <a16:creationId xmlns:a16="http://schemas.microsoft.com/office/drawing/2014/main" id="{E9BC058C-6C40-44A0-9BAA-D0C9DA8B0FD9}"/>
            </a:ext>
          </a:extLst>
        </xdr:cNvPr>
        <xdr:cNvCxnSpPr/>
      </xdr:nvCxnSpPr>
      <xdr:spPr>
        <a:xfrm>
          <a:off x="7861300" y="66050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39116</xdr:rowOff>
    </xdr:from>
    <xdr:to>
      <xdr:col>36</xdr:col>
      <xdr:colOff>165100</xdr:colOff>
      <xdr:row>38</xdr:row>
      <xdr:rowOff>140716</xdr:rowOff>
    </xdr:to>
    <xdr:sp macro="" textlink="">
      <xdr:nvSpPr>
        <xdr:cNvPr id="137" name="楕円 136">
          <a:extLst>
            <a:ext uri="{FF2B5EF4-FFF2-40B4-BE49-F238E27FC236}">
              <a16:creationId xmlns:a16="http://schemas.microsoft.com/office/drawing/2014/main" id="{E6320C36-E1AD-4689-9846-E19528D2701A}"/>
            </a:ext>
          </a:extLst>
        </xdr:cNvPr>
        <xdr:cNvSpPr/>
      </xdr:nvSpPr>
      <xdr:spPr>
        <a:xfrm>
          <a:off x="69215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89916</xdr:rowOff>
    </xdr:from>
    <xdr:to>
      <xdr:col>41</xdr:col>
      <xdr:colOff>50800</xdr:colOff>
      <xdr:row>38</xdr:row>
      <xdr:rowOff>89916</xdr:rowOff>
    </xdr:to>
    <xdr:cxnSp macro="">
      <xdr:nvCxnSpPr>
        <xdr:cNvPr id="138" name="直線コネクタ 137">
          <a:extLst>
            <a:ext uri="{FF2B5EF4-FFF2-40B4-BE49-F238E27FC236}">
              <a16:creationId xmlns:a16="http://schemas.microsoft.com/office/drawing/2014/main" id="{176B476F-C999-40BF-AFE9-9B071C3AF914}"/>
            </a:ext>
          </a:extLst>
        </xdr:cNvPr>
        <xdr:cNvCxnSpPr/>
      </xdr:nvCxnSpPr>
      <xdr:spPr>
        <a:xfrm>
          <a:off x="6972300" y="66050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39" name="n_1aveValue【図書館】&#10;一人当たり面積">
          <a:extLst>
            <a:ext uri="{FF2B5EF4-FFF2-40B4-BE49-F238E27FC236}">
              <a16:creationId xmlns:a16="http://schemas.microsoft.com/office/drawing/2014/main" id="{042F4194-AA0A-4B2B-8FB6-6371E38C9F83}"/>
            </a:ext>
          </a:extLst>
        </xdr:cNvPr>
        <xdr:cNvSpPr txBox="1"/>
      </xdr:nvSpPr>
      <xdr:spPr>
        <a:xfrm>
          <a:off x="9391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79265</xdr:rowOff>
    </xdr:from>
    <xdr:ext cx="469744" cy="259045"/>
    <xdr:sp macro="" textlink="">
      <xdr:nvSpPr>
        <xdr:cNvPr id="140" name="n_2aveValue【図書館】&#10;一人当たり面積">
          <a:extLst>
            <a:ext uri="{FF2B5EF4-FFF2-40B4-BE49-F238E27FC236}">
              <a16:creationId xmlns:a16="http://schemas.microsoft.com/office/drawing/2014/main" id="{B089D2B0-1B1A-4221-88D3-7D8DFD9890BB}"/>
            </a:ext>
          </a:extLst>
        </xdr:cNvPr>
        <xdr:cNvSpPr txBox="1"/>
      </xdr:nvSpPr>
      <xdr:spPr>
        <a:xfrm>
          <a:off x="8515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79265</xdr:rowOff>
    </xdr:from>
    <xdr:ext cx="469744" cy="259045"/>
    <xdr:sp macro="" textlink="">
      <xdr:nvSpPr>
        <xdr:cNvPr id="141" name="n_3aveValue【図書館】&#10;一人当たり面積">
          <a:extLst>
            <a:ext uri="{FF2B5EF4-FFF2-40B4-BE49-F238E27FC236}">
              <a16:creationId xmlns:a16="http://schemas.microsoft.com/office/drawing/2014/main" id="{17BA132A-3460-4768-9BBE-82A05857688C}"/>
            </a:ext>
          </a:extLst>
        </xdr:cNvPr>
        <xdr:cNvSpPr txBox="1"/>
      </xdr:nvSpPr>
      <xdr:spPr>
        <a:xfrm>
          <a:off x="7626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79265</xdr:rowOff>
    </xdr:from>
    <xdr:ext cx="469744" cy="259045"/>
    <xdr:sp macro="" textlink="">
      <xdr:nvSpPr>
        <xdr:cNvPr id="142" name="n_4aveValue【図書館】&#10;一人当たり面積">
          <a:extLst>
            <a:ext uri="{FF2B5EF4-FFF2-40B4-BE49-F238E27FC236}">
              <a16:creationId xmlns:a16="http://schemas.microsoft.com/office/drawing/2014/main" id="{5CEB885A-43F2-439A-8264-3A7916CE01E8}"/>
            </a:ext>
          </a:extLst>
        </xdr:cNvPr>
        <xdr:cNvSpPr txBox="1"/>
      </xdr:nvSpPr>
      <xdr:spPr>
        <a:xfrm>
          <a:off x="6737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157243</xdr:rowOff>
    </xdr:from>
    <xdr:ext cx="469744" cy="259045"/>
    <xdr:sp macro="" textlink="">
      <xdr:nvSpPr>
        <xdr:cNvPr id="143" name="n_1mainValue【図書館】&#10;一人当たり面積">
          <a:extLst>
            <a:ext uri="{FF2B5EF4-FFF2-40B4-BE49-F238E27FC236}">
              <a16:creationId xmlns:a16="http://schemas.microsoft.com/office/drawing/2014/main" id="{A4A85AB2-F971-4451-9DEB-AEBEFBF8FF2B}"/>
            </a:ext>
          </a:extLst>
        </xdr:cNvPr>
        <xdr:cNvSpPr txBox="1"/>
      </xdr:nvSpPr>
      <xdr:spPr>
        <a:xfrm>
          <a:off x="93917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157243</xdr:rowOff>
    </xdr:from>
    <xdr:ext cx="469744" cy="259045"/>
    <xdr:sp macro="" textlink="">
      <xdr:nvSpPr>
        <xdr:cNvPr id="144" name="n_2mainValue【図書館】&#10;一人当たり面積">
          <a:extLst>
            <a:ext uri="{FF2B5EF4-FFF2-40B4-BE49-F238E27FC236}">
              <a16:creationId xmlns:a16="http://schemas.microsoft.com/office/drawing/2014/main" id="{CC0B8FF0-DFD4-43B2-ACCC-7DAFF38C7354}"/>
            </a:ext>
          </a:extLst>
        </xdr:cNvPr>
        <xdr:cNvSpPr txBox="1"/>
      </xdr:nvSpPr>
      <xdr:spPr>
        <a:xfrm>
          <a:off x="85154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157243</xdr:rowOff>
    </xdr:from>
    <xdr:ext cx="469744" cy="259045"/>
    <xdr:sp macro="" textlink="">
      <xdr:nvSpPr>
        <xdr:cNvPr id="145" name="n_3mainValue【図書館】&#10;一人当たり面積">
          <a:extLst>
            <a:ext uri="{FF2B5EF4-FFF2-40B4-BE49-F238E27FC236}">
              <a16:creationId xmlns:a16="http://schemas.microsoft.com/office/drawing/2014/main" id="{ED33AFC6-5295-4C96-BF7F-7CDB92D36F1C}"/>
            </a:ext>
          </a:extLst>
        </xdr:cNvPr>
        <xdr:cNvSpPr txBox="1"/>
      </xdr:nvSpPr>
      <xdr:spPr>
        <a:xfrm>
          <a:off x="76264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157243</xdr:rowOff>
    </xdr:from>
    <xdr:ext cx="469744" cy="259045"/>
    <xdr:sp macro="" textlink="">
      <xdr:nvSpPr>
        <xdr:cNvPr id="146" name="n_4mainValue【図書館】&#10;一人当たり面積">
          <a:extLst>
            <a:ext uri="{FF2B5EF4-FFF2-40B4-BE49-F238E27FC236}">
              <a16:creationId xmlns:a16="http://schemas.microsoft.com/office/drawing/2014/main" id="{81121196-2654-40E5-B243-1820FF5EBF8A}"/>
            </a:ext>
          </a:extLst>
        </xdr:cNvPr>
        <xdr:cNvSpPr txBox="1"/>
      </xdr:nvSpPr>
      <xdr:spPr>
        <a:xfrm>
          <a:off x="67374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1C8655F5-5E46-42BE-B5C6-DB0F8FB77E1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4A0CD80-13F2-403A-B0BA-6998543CEA7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6917932-ECF3-4908-84EC-05CD6152DFD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8A03FB0F-1642-4986-B0C1-7BBB886FCCE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F584723A-7B5C-46DA-A0F4-BE6F4FFDA79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24F9D296-BE5B-493A-AAB0-5E7D81AC8DA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A630209A-BADC-4EF5-976B-23F465081D5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E37DB41F-0597-45C9-865E-A527C4F395F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A6AB0A64-EA5E-40F5-BB5F-1A8232EEA25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24C646AC-B1AD-4857-B3B8-4CD51777CCC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B423CAE7-8CCF-4A32-ACDB-B200FCE7C59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F3896BC0-8D85-48BE-86AE-1191D441CCC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D500BFA4-380F-44BC-A640-F08198EA5276}"/>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37B3EA22-7CFD-4FCD-B2EE-2BF22B104876}"/>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F9253FF0-746D-4C5A-8D68-84A358012F7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CEBA3E1F-674A-4A3A-A407-D42DAA1727A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CBEE9380-591C-4969-A64E-B473A4DA0F7F}"/>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94306EB9-E933-4574-A08B-97D09136167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A8FEBC0-63DD-4183-A6BE-E506FE0EE191}"/>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BC6C1F11-57D1-476F-A2A0-CE3A6DEFED9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A67D3364-95BD-43B2-B456-FC3B1C8388C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CC9D3B86-3C7F-4369-9912-FE90FE737A0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8AB01CD5-4EC3-4A81-8519-4E89256071B1}"/>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D2F0829-AF8F-45E1-A42C-44C11335B0A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78105</xdr:rowOff>
    </xdr:from>
    <xdr:to>
      <xdr:col>24</xdr:col>
      <xdr:colOff>62865</xdr:colOff>
      <xdr:row>64</xdr:row>
      <xdr:rowOff>47625</xdr:rowOff>
    </xdr:to>
    <xdr:cxnSp macro="">
      <xdr:nvCxnSpPr>
        <xdr:cNvPr id="171" name="直線コネクタ 170">
          <a:extLst>
            <a:ext uri="{FF2B5EF4-FFF2-40B4-BE49-F238E27FC236}">
              <a16:creationId xmlns:a16="http://schemas.microsoft.com/office/drawing/2014/main" id="{EE000D2D-5051-44E0-8228-7095030F0258}"/>
            </a:ext>
          </a:extLst>
        </xdr:cNvPr>
        <xdr:cNvCxnSpPr/>
      </xdr:nvCxnSpPr>
      <xdr:spPr>
        <a:xfrm flipV="1">
          <a:off x="4634865" y="9507855"/>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AC4A0715-E597-4E04-AECE-0FF256059044}"/>
            </a:ext>
          </a:extLst>
        </xdr:cNvPr>
        <xdr:cNvSpPr txBox="1"/>
      </xdr:nvSpPr>
      <xdr:spPr>
        <a:xfrm>
          <a:off x="4673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73" name="直線コネクタ 172">
          <a:extLst>
            <a:ext uri="{FF2B5EF4-FFF2-40B4-BE49-F238E27FC236}">
              <a16:creationId xmlns:a16="http://schemas.microsoft.com/office/drawing/2014/main" id="{38ED9C70-2766-4FCF-9644-F8392A688065}"/>
            </a:ext>
          </a:extLst>
        </xdr:cNvPr>
        <xdr:cNvCxnSpPr/>
      </xdr:nvCxnSpPr>
      <xdr:spPr>
        <a:xfrm>
          <a:off x="4546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24782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D20540E2-FAE5-4DA8-BC6C-C6169F1B5F86}"/>
            </a:ext>
          </a:extLst>
        </xdr:cNvPr>
        <xdr:cNvSpPr txBox="1"/>
      </xdr:nvSpPr>
      <xdr:spPr>
        <a:xfrm>
          <a:off x="4673600" y="928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78105</xdr:rowOff>
    </xdr:from>
    <xdr:to>
      <xdr:col>24</xdr:col>
      <xdr:colOff>152400</xdr:colOff>
      <xdr:row>55</xdr:row>
      <xdr:rowOff>78105</xdr:rowOff>
    </xdr:to>
    <xdr:cxnSp macro="">
      <xdr:nvCxnSpPr>
        <xdr:cNvPr id="175" name="直線コネクタ 174">
          <a:extLst>
            <a:ext uri="{FF2B5EF4-FFF2-40B4-BE49-F238E27FC236}">
              <a16:creationId xmlns:a16="http://schemas.microsoft.com/office/drawing/2014/main" id="{4713FA76-2C7C-41D2-AA02-5BF66DEA0C49}"/>
            </a:ext>
          </a:extLst>
        </xdr:cNvPr>
        <xdr:cNvCxnSpPr/>
      </xdr:nvCxnSpPr>
      <xdr:spPr>
        <a:xfrm>
          <a:off x="4546600" y="950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47642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B1D9626D-8110-4DC6-8819-B2B097AAE12B}"/>
            </a:ext>
          </a:extLst>
        </xdr:cNvPr>
        <xdr:cNvSpPr txBox="1"/>
      </xdr:nvSpPr>
      <xdr:spPr>
        <a:xfrm>
          <a:off x="4673600" y="1033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7" name="フローチャート: 判断 176">
          <a:extLst>
            <a:ext uri="{FF2B5EF4-FFF2-40B4-BE49-F238E27FC236}">
              <a16:creationId xmlns:a16="http://schemas.microsoft.com/office/drawing/2014/main" id="{F8FA391C-1E9C-4D5B-9FDD-B1123703D0C4}"/>
            </a:ext>
          </a:extLst>
        </xdr:cNvPr>
        <xdr:cNvSpPr/>
      </xdr:nvSpPr>
      <xdr:spPr>
        <a:xfrm>
          <a:off x="4584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431CF373-A391-441D-8863-A4A76E68E263}"/>
            </a:ext>
          </a:extLst>
        </xdr:cNvPr>
        <xdr:cNvSpPr/>
      </xdr:nvSpPr>
      <xdr:spPr>
        <a:xfrm>
          <a:off x="3746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a:extLst>
            <a:ext uri="{FF2B5EF4-FFF2-40B4-BE49-F238E27FC236}">
              <a16:creationId xmlns:a16="http://schemas.microsoft.com/office/drawing/2014/main" id="{6F531780-CFAC-4851-A451-572A8D664497}"/>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CF6E5BA3-A45A-4FC9-A450-AD03FD4EF7A0}"/>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1" name="フローチャート: 判断 180">
          <a:extLst>
            <a:ext uri="{FF2B5EF4-FFF2-40B4-BE49-F238E27FC236}">
              <a16:creationId xmlns:a16="http://schemas.microsoft.com/office/drawing/2014/main" id="{6D09B994-55EC-46C2-9522-BAF8F2BC735D}"/>
            </a:ext>
          </a:extLst>
        </xdr:cNvPr>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71B774B-E59B-47D6-A849-2E314479CFB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0864D2F-169A-4480-9BFD-AA07371B0DA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19AE61A-F1FF-49D9-A996-930F2598145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9573372-9645-4689-A144-7860BBF5CB6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04A0579-017D-4148-B944-35956C5F31F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103505</xdr:rowOff>
    </xdr:from>
    <xdr:to>
      <xdr:col>24</xdr:col>
      <xdr:colOff>114300</xdr:colOff>
      <xdr:row>59</xdr:row>
      <xdr:rowOff>33655</xdr:rowOff>
    </xdr:to>
    <xdr:sp macro="" textlink="">
      <xdr:nvSpPr>
        <xdr:cNvPr id="187" name="楕円 186">
          <a:extLst>
            <a:ext uri="{FF2B5EF4-FFF2-40B4-BE49-F238E27FC236}">
              <a16:creationId xmlns:a16="http://schemas.microsoft.com/office/drawing/2014/main" id="{0BF191CD-1A95-4D12-A867-54A42169F721}"/>
            </a:ext>
          </a:extLst>
        </xdr:cNvPr>
        <xdr:cNvSpPr/>
      </xdr:nvSpPr>
      <xdr:spPr>
        <a:xfrm>
          <a:off x="4584700" y="100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126382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C043A6B4-E9F3-4E99-B790-A259BA97773A}"/>
            </a:ext>
          </a:extLst>
        </xdr:cNvPr>
        <xdr:cNvSpPr txBox="1"/>
      </xdr:nvSpPr>
      <xdr:spPr>
        <a:xfrm>
          <a:off x="4673600"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57785</xdr:rowOff>
    </xdr:from>
    <xdr:to>
      <xdr:col>20</xdr:col>
      <xdr:colOff>38100</xdr:colOff>
      <xdr:row>58</xdr:row>
      <xdr:rowOff>159385</xdr:rowOff>
    </xdr:to>
    <xdr:sp macro="" textlink="">
      <xdr:nvSpPr>
        <xdr:cNvPr id="189" name="楕円 188">
          <a:extLst>
            <a:ext uri="{FF2B5EF4-FFF2-40B4-BE49-F238E27FC236}">
              <a16:creationId xmlns:a16="http://schemas.microsoft.com/office/drawing/2014/main" id="{317A1E9D-6289-4A95-BE7C-CD1724A6044F}"/>
            </a:ext>
          </a:extLst>
        </xdr:cNvPr>
        <xdr:cNvSpPr/>
      </xdr:nvSpPr>
      <xdr:spPr>
        <a:xfrm>
          <a:off x="3746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108585</xdr:rowOff>
    </xdr:from>
    <xdr:to>
      <xdr:col>24</xdr:col>
      <xdr:colOff>63500</xdr:colOff>
      <xdr:row>58</xdr:row>
      <xdr:rowOff>154305</xdr:rowOff>
    </xdr:to>
    <xdr:cxnSp macro="">
      <xdr:nvCxnSpPr>
        <xdr:cNvPr id="190" name="直線コネクタ 189">
          <a:extLst>
            <a:ext uri="{FF2B5EF4-FFF2-40B4-BE49-F238E27FC236}">
              <a16:creationId xmlns:a16="http://schemas.microsoft.com/office/drawing/2014/main" id="{FCD19E8D-8FB3-402C-8CE3-3525C2CFEC25}"/>
            </a:ext>
          </a:extLst>
        </xdr:cNvPr>
        <xdr:cNvCxnSpPr/>
      </xdr:nvCxnSpPr>
      <xdr:spPr>
        <a:xfrm>
          <a:off x="3797300" y="1005268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19685</xdr:rowOff>
    </xdr:from>
    <xdr:to>
      <xdr:col>15</xdr:col>
      <xdr:colOff>101600</xdr:colOff>
      <xdr:row>58</xdr:row>
      <xdr:rowOff>121285</xdr:rowOff>
    </xdr:to>
    <xdr:sp macro="" textlink="">
      <xdr:nvSpPr>
        <xdr:cNvPr id="191" name="楕円 190">
          <a:extLst>
            <a:ext uri="{FF2B5EF4-FFF2-40B4-BE49-F238E27FC236}">
              <a16:creationId xmlns:a16="http://schemas.microsoft.com/office/drawing/2014/main" id="{4138BBC3-CF66-4A3A-AE8B-C4CB1FE50F17}"/>
            </a:ext>
          </a:extLst>
        </xdr:cNvPr>
        <xdr:cNvSpPr/>
      </xdr:nvSpPr>
      <xdr:spPr>
        <a:xfrm>
          <a:off x="28575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70485</xdr:rowOff>
    </xdr:from>
    <xdr:to>
      <xdr:col>19</xdr:col>
      <xdr:colOff>177800</xdr:colOff>
      <xdr:row>58</xdr:row>
      <xdr:rowOff>108585</xdr:rowOff>
    </xdr:to>
    <xdr:cxnSp macro="">
      <xdr:nvCxnSpPr>
        <xdr:cNvPr id="192" name="直線コネクタ 191">
          <a:extLst>
            <a:ext uri="{FF2B5EF4-FFF2-40B4-BE49-F238E27FC236}">
              <a16:creationId xmlns:a16="http://schemas.microsoft.com/office/drawing/2014/main" id="{19A1A3F3-4BF9-4EC5-B4E7-C679033FE38B}"/>
            </a:ext>
          </a:extLst>
        </xdr:cNvPr>
        <xdr:cNvCxnSpPr/>
      </xdr:nvCxnSpPr>
      <xdr:spPr>
        <a:xfrm>
          <a:off x="2908300" y="100145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153035</xdr:rowOff>
    </xdr:from>
    <xdr:to>
      <xdr:col>10</xdr:col>
      <xdr:colOff>165100</xdr:colOff>
      <xdr:row>58</xdr:row>
      <xdr:rowOff>83185</xdr:rowOff>
    </xdr:to>
    <xdr:sp macro="" textlink="">
      <xdr:nvSpPr>
        <xdr:cNvPr id="193" name="楕円 192">
          <a:extLst>
            <a:ext uri="{FF2B5EF4-FFF2-40B4-BE49-F238E27FC236}">
              <a16:creationId xmlns:a16="http://schemas.microsoft.com/office/drawing/2014/main" id="{F7DF3337-90FD-4D39-A22B-82FAB2B5A673}"/>
            </a:ext>
          </a:extLst>
        </xdr:cNvPr>
        <xdr:cNvSpPr/>
      </xdr:nvSpPr>
      <xdr:spPr>
        <a:xfrm>
          <a:off x="1968500" y="99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32385</xdr:rowOff>
    </xdr:from>
    <xdr:to>
      <xdr:col>15</xdr:col>
      <xdr:colOff>50800</xdr:colOff>
      <xdr:row>58</xdr:row>
      <xdr:rowOff>70485</xdr:rowOff>
    </xdr:to>
    <xdr:cxnSp macro="">
      <xdr:nvCxnSpPr>
        <xdr:cNvPr id="194" name="直線コネクタ 193">
          <a:extLst>
            <a:ext uri="{FF2B5EF4-FFF2-40B4-BE49-F238E27FC236}">
              <a16:creationId xmlns:a16="http://schemas.microsoft.com/office/drawing/2014/main" id="{DB6C9475-87CD-4B59-9573-0247FB976384}"/>
            </a:ext>
          </a:extLst>
        </xdr:cNvPr>
        <xdr:cNvCxnSpPr/>
      </xdr:nvCxnSpPr>
      <xdr:spPr>
        <a:xfrm>
          <a:off x="2019300" y="99764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105410</xdr:rowOff>
    </xdr:from>
    <xdr:to>
      <xdr:col>6</xdr:col>
      <xdr:colOff>38100</xdr:colOff>
      <xdr:row>58</xdr:row>
      <xdr:rowOff>35560</xdr:rowOff>
    </xdr:to>
    <xdr:sp macro="" textlink="">
      <xdr:nvSpPr>
        <xdr:cNvPr id="195" name="楕円 194">
          <a:extLst>
            <a:ext uri="{FF2B5EF4-FFF2-40B4-BE49-F238E27FC236}">
              <a16:creationId xmlns:a16="http://schemas.microsoft.com/office/drawing/2014/main" id="{35B58DFB-1BAA-458A-A4E4-5208CCC74594}"/>
            </a:ext>
          </a:extLst>
        </xdr:cNvPr>
        <xdr:cNvSpPr/>
      </xdr:nvSpPr>
      <xdr:spPr>
        <a:xfrm>
          <a:off x="1079500" y="98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156210</xdr:rowOff>
    </xdr:from>
    <xdr:to>
      <xdr:col>10</xdr:col>
      <xdr:colOff>114300</xdr:colOff>
      <xdr:row>58</xdr:row>
      <xdr:rowOff>32385</xdr:rowOff>
    </xdr:to>
    <xdr:cxnSp macro="">
      <xdr:nvCxnSpPr>
        <xdr:cNvPr id="196" name="直線コネクタ 195">
          <a:extLst>
            <a:ext uri="{FF2B5EF4-FFF2-40B4-BE49-F238E27FC236}">
              <a16:creationId xmlns:a16="http://schemas.microsoft.com/office/drawing/2014/main" id="{31ED209B-B1CA-4DF4-A49F-CFEEA84C3EDA}"/>
            </a:ext>
          </a:extLst>
        </xdr:cNvPr>
        <xdr:cNvCxnSpPr/>
      </xdr:nvCxnSpPr>
      <xdr:spPr>
        <a:xfrm>
          <a:off x="1130300" y="992886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120032</xdr:rowOff>
    </xdr:from>
    <xdr:ext cx="405111" cy="259045"/>
    <xdr:sp macro="" textlink="">
      <xdr:nvSpPr>
        <xdr:cNvPr id="197" name="n_1aveValue【体育館・プール】&#10;有形固定資産減価償却率">
          <a:extLst>
            <a:ext uri="{FF2B5EF4-FFF2-40B4-BE49-F238E27FC236}">
              <a16:creationId xmlns:a16="http://schemas.microsoft.com/office/drawing/2014/main" id="{F20C238F-E4EE-401B-A596-21EF8B234243}"/>
            </a:ext>
          </a:extLst>
        </xdr:cNvPr>
        <xdr:cNvSpPr txBox="1"/>
      </xdr:nvSpPr>
      <xdr:spPr>
        <a:xfrm>
          <a:off x="35820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198" name="n_2aveValue【体育館・プール】&#10;有形固定資産減価償却率">
          <a:extLst>
            <a:ext uri="{FF2B5EF4-FFF2-40B4-BE49-F238E27FC236}">
              <a16:creationId xmlns:a16="http://schemas.microsoft.com/office/drawing/2014/main" id="{A429476D-BB26-44F4-AE57-F8AF6E9BCF3D}"/>
            </a:ext>
          </a:extLst>
        </xdr:cNvPr>
        <xdr:cNvSpPr txBox="1"/>
      </xdr:nvSpPr>
      <xdr:spPr>
        <a:xfrm>
          <a:off x="2705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9" name="n_3aveValue【体育館・プール】&#10;有形固定資産減価償却率">
          <a:extLst>
            <a:ext uri="{FF2B5EF4-FFF2-40B4-BE49-F238E27FC236}">
              <a16:creationId xmlns:a16="http://schemas.microsoft.com/office/drawing/2014/main" id="{52501D3D-B458-48C4-9C15-480F58A970BA}"/>
            </a:ext>
          </a:extLst>
        </xdr:cNvPr>
        <xdr:cNvSpPr txBox="1"/>
      </xdr:nvSpPr>
      <xdr:spPr>
        <a:xfrm>
          <a:off x="1816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76217</xdr:rowOff>
    </xdr:from>
    <xdr:ext cx="405111" cy="259045"/>
    <xdr:sp macro="" textlink="">
      <xdr:nvSpPr>
        <xdr:cNvPr id="200" name="n_4aveValue【体育館・プール】&#10;有形固定資産減価償却率">
          <a:extLst>
            <a:ext uri="{FF2B5EF4-FFF2-40B4-BE49-F238E27FC236}">
              <a16:creationId xmlns:a16="http://schemas.microsoft.com/office/drawing/2014/main" id="{2CB1835C-4D2F-4756-8901-2C1749EAAD84}"/>
            </a:ext>
          </a:extLst>
        </xdr:cNvPr>
        <xdr:cNvSpPr txBox="1"/>
      </xdr:nvSpPr>
      <xdr:spPr>
        <a:xfrm>
          <a:off x="927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4462</xdr:rowOff>
    </xdr:from>
    <xdr:ext cx="405111" cy="259045"/>
    <xdr:sp macro="" textlink="">
      <xdr:nvSpPr>
        <xdr:cNvPr id="201" name="n_1mainValue【体育館・プール】&#10;有形固定資産減価償却率">
          <a:extLst>
            <a:ext uri="{FF2B5EF4-FFF2-40B4-BE49-F238E27FC236}">
              <a16:creationId xmlns:a16="http://schemas.microsoft.com/office/drawing/2014/main" id="{95FDB034-92D8-42F1-BD2A-BC7F87E4BA68}"/>
            </a:ext>
          </a:extLst>
        </xdr:cNvPr>
        <xdr:cNvSpPr txBox="1"/>
      </xdr:nvSpPr>
      <xdr:spPr>
        <a:xfrm>
          <a:off x="3582044" y="977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137812</xdr:rowOff>
    </xdr:from>
    <xdr:ext cx="405111" cy="259045"/>
    <xdr:sp macro="" textlink="">
      <xdr:nvSpPr>
        <xdr:cNvPr id="202" name="n_2mainValue【体育館・プール】&#10;有形固定資産減価償却率">
          <a:extLst>
            <a:ext uri="{FF2B5EF4-FFF2-40B4-BE49-F238E27FC236}">
              <a16:creationId xmlns:a16="http://schemas.microsoft.com/office/drawing/2014/main" id="{30689F5D-9337-4CA3-90C6-0806EEE851A1}"/>
            </a:ext>
          </a:extLst>
        </xdr:cNvPr>
        <xdr:cNvSpPr txBox="1"/>
      </xdr:nvSpPr>
      <xdr:spPr>
        <a:xfrm>
          <a:off x="270574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99712</xdr:rowOff>
    </xdr:from>
    <xdr:ext cx="405111" cy="259045"/>
    <xdr:sp macro="" textlink="">
      <xdr:nvSpPr>
        <xdr:cNvPr id="203" name="n_3mainValue【体育館・プール】&#10;有形固定資産減価償却率">
          <a:extLst>
            <a:ext uri="{FF2B5EF4-FFF2-40B4-BE49-F238E27FC236}">
              <a16:creationId xmlns:a16="http://schemas.microsoft.com/office/drawing/2014/main" id="{C67A05D7-A4B3-450C-AFE6-68BD34B1A7AB}"/>
            </a:ext>
          </a:extLst>
        </xdr:cNvPr>
        <xdr:cNvSpPr txBox="1"/>
      </xdr:nvSpPr>
      <xdr:spPr>
        <a:xfrm>
          <a:off x="18167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52087</xdr:rowOff>
    </xdr:from>
    <xdr:ext cx="405111" cy="259045"/>
    <xdr:sp macro="" textlink="">
      <xdr:nvSpPr>
        <xdr:cNvPr id="204" name="n_4mainValue【体育館・プール】&#10;有形固定資産減価償却率">
          <a:extLst>
            <a:ext uri="{FF2B5EF4-FFF2-40B4-BE49-F238E27FC236}">
              <a16:creationId xmlns:a16="http://schemas.microsoft.com/office/drawing/2014/main" id="{FCB79389-E046-43A0-B592-8F7F84D4AFF3}"/>
            </a:ext>
          </a:extLst>
        </xdr:cNvPr>
        <xdr:cNvSpPr txBox="1"/>
      </xdr:nvSpPr>
      <xdr:spPr>
        <a:xfrm>
          <a:off x="927744" y="965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331A8F2F-0421-47F8-8591-E7F1161DF00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8E164148-360B-4556-B1AD-497CA7C9424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23663342-EDFD-435B-856F-1D51A3D3B2F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4787DA4-C7D0-4D76-A6B3-398A4B9B62C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DD051BA-B9A1-47FE-9AB0-E621EFDDADD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9A7E3A28-D410-4C30-B70D-53F549BAC2F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6C48CF63-F6B1-41B0-9D99-2F11C700A10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86F10ADE-F62E-4D63-BEC2-85218CF840A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B5FBDB32-D9A5-4D72-BB80-7511F34D304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A6B23D15-FAA3-44E7-A6B8-23F83302E6D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74A938AA-A2AC-44BD-92A9-84C614DCE78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A185A750-F5C2-46EB-A77F-EBFC73ACFF2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4FD7041E-0E7B-4E75-A78D-82A49A64102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9F8FB5FB-2B76-452D-8C9B-A0EC94B5113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87F200D0-CD3D-4671-971F-47D268B0B07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A625C56A-D289-46AB-989E-C3A9710EBDE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8D249FFD-F15B-4E8B-AEC7-8A169A5167F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0DC92A5C-D3DD-40CB-BFC6-289E3D02B19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9ECF6B56-2D11-475A-BA3D-4FD7580D3B6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DAFD00DD-C67F-477F-A18E-43D7C2376F2A}"/>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C344083-5084-4995-A1F2-9A3953FE30F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1B329D67-9AEC-4A90-AEE3-11CC2FCBB9B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941B258F-199A-4479-A114-4F56314DDD9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60960</xdr:rowOff>
    </xdr:to>
    <xdr:cxnSp macro="">
      <xdr:nvCxnSpPr>
        <xdr:cNvPr id="228" name="直線コネクタ 227">
          <a:extLst>
            <a:ext uri="{FF2B5EF4-FFF2-40B4-BE49-F238E27FC236}">
              <a16:creationId xmlns:a16="http://schemas.microsoft.com/office/drawing/2014/main" id="{87243CA7-5666-4C47-8661-EA7DA6A8BD31}"/>
            </a:ext>
          </a:extLst>
        </xdr:cNvPr>
        <xdr:cNvCxnSpPr/>
      </xdr:nvCxnSpPr>
      <xdr:spPr>
        <a:xfrm flipV="1">
          <a:off x="10476865" y="962596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a:extLst>
            <a:ext uri="{FF2B5EF4-FFF2-40B4-BE49-F238E27FC236}">
              <a16:creationId xmlns:a16="http://schemas.microsoft.com/office/drawing/2014/main" id="{41FA0DFB-0D52-4B6A-B605-4C0E78C5300D}"/>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a:extLst>
            <a:ext uri="{FF2B5EF4-FFF2-40B4-BE49-F238E27FC236}">
              <a16:creationId xmlns:a16="http://schemas.microsoft.com/office/drawing/2014/main" id="{3A9CD3A5-43ED-4BE7-8E6E-CD7255DFC6E1}"/>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1" name="【体育館・プール】&#10;一人当たり面積最大値テキスト">
          <a:extLst>
            <a:ext uri="{FF2B5EF4-FFF2-40B4-BE49-F238E27FC236}">
              <a16:creationId xmlns:a16="http://schemas.microsoft.com/office/drawing/2014/main" id="{F711B3B7-E99B-401F-8EB7-14E7397DD943}"/>
            </a:ext>
          </a:extLst>
        </xdr:cNvPr>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2" name="直線コネクタ 231">
          <a:extLst>
            <a:ext uri="{FF2B5EF4-FFF2-40B4-BE49-F238E27FC236}">
              <a16:creationId xmlns:a16="http://schemas.microsoft.com/office/drawing/2014/main" id="{F01BF258-749E-49CC-9E89-26331B317787}"/>
            </a:ext>
          </a:extLst>
        </xdr:cNvPr>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133367</xdr:rowOff>
    </xdr:from>
    <xdr:ext cx="469744" cy="259045"/>
    <xdr:sp macro="" textlink="">
      <xdr:nvSpPr>
        <xdr:cNvPr id="233" name="【体育館・プール】&#10;一人当たり面積平均値テキスト">
          <a:extLst>
            <a:ext uri="{FF2B5EF4-FFF2-40B4-BE49-F238E27FC236}">
              <a16:creationId xmlns:a16="http://schemas.microsoft.com/office/drawing/2014/main" id="{9A3CC747-CBD2-4994-9801-2071C2734DA2}"/>
            </a:ext>
          </a:extLst>
        </xdr:cNvPr>
        <xdr:cNvSpPr txBox="1"/>
      </xdr:nvSpPr>
      <xdr:spPr>
        <a:xfrm>
          <a:off x="10515600" y="10591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4" name="フローチャート: 判断 233">
          <a:extLst>
            <a:ext uri="{FF2B5EF4-FFF2-40B4-BE49-F238E27FC236}">
              <a16:creationId xmlns:a16="http://schemas.microsoft.com/office/drawing/2014/main" id="{C230C26F-5340-440F-8C63-865C9EAC547D}"/>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5" name="フローチャート: 判断 234">
          <a:extLst>
            <a:ext uri="{FF2B5EF4-FFF2-40B4-BE49-F238E27FC236}">
              <a16:creationId xmlns:a16="http://schemas.microsoft.com/office/drawing/2014/main" id="{56E06E3D-E590-4287-AE36-EB96079D833C}"/>
            </a:ext>
          </a:extLst>
        </xdr:cNvPr>
        <xdr:cNvSpPr/>
      </xdr:nvSpPr>
      <xdr:spPr>
        <a:xfrm>
          <a:off x="9588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151130</xdr:rowOff>
    </xdr:from>
    <xdr:to>
      <xdr:col>46</xdr:col>
      <xdr:colOff>38100</xdr:colOff>
      <xdr:row>62</xdr:row>
      <xdr:rowOff>81280</xdr:rowOff>
    </xdr:to>
    <xdr:sp macro="" textlink="">
      <xdr:nvSpPr>
        <xdr:cNvPr id="236" name="フローチャート: 判断 235">
          <a:extLst>
            <a:ext uri="{FF2B5EF4-FFF2-40B4-BE49-F238E27FC236}">
              <a16:creationId xmlns:a16="http://schemas.microsoft.com/office/drawing/2014/main" id="{45BF713B-BE35-4BA2-8DC8-7C5FD6174357}"/>
            </a:ext>
          </a:extLst>
        </xdr:cNvPr>
        <xdr:cNvSpPr/>
      </xdr:nvSpPr>
      <xdr:spPr>
        <a:xfrm>
          <a:off x="8699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7" name="フローチャート: 判断 236">
          <a:extLst>
            <a:ext uri="{FF2B5EF4-FFF2-40B4-BE49-F238E27FC236}">
              <a16:creationId xmlns:a16="http://schemas.microsoft.com/office/drawing/2014/main" id="{9BDB759D-C1BC-4310-86C9-4AA1F367E4D4}"/>
            </a:ext>
          </a:extLst>
        </xdr:cNvPr>
        <xdr:cNvSpPr/>
      </xdr:nvSpPr>
      <xdr:spPr>
        <a:xfrm>
          <a:off x="7810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113665</xdr:rowOff>
    </xdr:to>
    <xdr:sp macro="" textlink="">
      <xdr:nvSpPr>
        <xdr:cNvPr id="238" name="フローチャート: 判断 237">
          <a:extLst>
            <a:ext uri="{FF2B5EF4-FFF2-40B4-BE49-F238E27FC236}">
              <a16:creationId xmlns:a16="http://schemas.microsoft.com/office/drawing/2014/main" id="{5B810216-3C98-4D58-9596-875E344F0DF3}"/>
            </a:ext>
          </a:extLst>
        </xdr:cNvPr>
        <xdr:cNvSpPr/>
      </xdr:nvSpPr>
      <xdr:spPr>
        <a:xfrm>
          <a:off x="6921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E2170C7-99A0-4C42-8574-E084D5DB797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A88C8C9-3535-41A8-8E0F-93163BC3C19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86A4BA2-2F5A-4E43-81DE-075D0694A6D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6CE53BD-2EFE-476B-A2DF-B1D93C352F7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9C5F93C-2EFB-47E1-BC54-16B25BDDF85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116840</xdr:rowOff>
    </xdr:from>
    <xdr:to>
      <xdr:col>55</xdr:col>
      <xdr:colOff>50800</xdr:colOff>
      <xdr:row>62</xdr:row>
      <xdr:rowOff>46990</xdr:rowOff>
    </xdr:to>
    <xdr:sp macro="" textlink="">
      <xdr:nvSpPr>
        <xdr:cNvPr id="244" name="楕円 243">
          <a:extLst>
            <a:ext uri="{FF2B5EF4-FFF2-40B4-BE49-F238E27FC236}">
              <a16:creationId xmlns:a16="http://schemas.microsoft.com/office/drawing/2014/main" id="{58F3CD9F-517F-4DD5-9BE3-CA5646614264}"/>
            </a:ext>
          </a:extLst>
        </xdr:cNvPr>
        <xdr:cNvSpPr/>
      </xdr:nvSpPr>
      <xdr:spPr>
        <a:xfrm>
          <a:off x="104267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139717</xdr:rowOff>
    </xdr:from>
    <xdr:ext cx="469744" cy="259045"/>
    <xdr:sp macro="" textlink="">
      <xdr:nvSpPr>
        <xdr:cNvPr id="245" name="【体育館・プール】&#10;一人当たり面積該当値テキスト">
          <a:extLst>
            <a:ext uri="{FF2B5EF4-FFF2-40B4-BE49-F238E27FC236}">
              <a16:creationId xmlns:a16="http://schemas.microsoft.com/office/drawing/2014/main" id="{4C6AF494-5335-433F-A304-1483E8B24B34}"/>
            </a:ext>
          </a:extLst>
        </xdr:cNvPr>
        <xdr:cNvSpPr txBox="1"/>
      </xdr:nvSpPr>
      <xdr:spPr>
        <a:xfrm>
          <a:off x="10515600"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116840</xdr:rowOff>
    </xdr:from>
    <xdr:to>
      <xdr:col>50</xdr:col>
      <xdr:colOff>165100</xdr:colOff>
      <xdr:row>62</xdr:row>
      <xdr:rowOff>46990</xdr:rowOff>
    </xdr:to>
    <xdr:sp macro="" textlink="">
      <xdr:nvSpPr>
        <xdr:cNvPr id="246" name="楕円 245">
          <a:extLst>
            <a:ext uri="{FF2B5EF4-FFF2-40B4-BE49-F238E27FC236}">
              <a16:creationId xmlns:a16="http://schemas.microsoft.com/office/drawing/2014/main" id="{37C3E1D5-B50C-4862-90F4-83113272D836}"/>
            </a:ext>
          </a:extLst>
        </xdr:cNvPr>
        <xdr:cNvSpPr/>
      </xdr:nvSpPr>
      <xdr:spPr>
        <a:xfrm>
          <a:off x="95885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167640</xdr:rowOff>
    </xdr:from>
    <xdr:to>
      <xdr:col>55</xdr:col>
      <xdr:colOff>0</xdr:colOff>
      <xdr:row>61</xdr:row>
      <xdr:rowOff>167640</xdr:rowOff>
    </xdr:to>
    <xdr:cxnSp macro="">
      <xdr:nvCxnSpPr>
        <xdr:cNvPr id="247" name="直線コネクタ 246">
          <a:extLst>
            <a:ext uri="{FF2B5EF4-FFF2-40B4-BE49-F238E27FC236}">
              <a16:creationId xmlns:a16="http://schemas.microsoft.com/office/drawing/2014/main" id="{F638BFBF-C4F3-40EF-B810-3BA768E41CB6}"/>
            </a:ext>
          </a:extLst>
        </xdr:cNvPr>
        <xdr:cNvCxnSpPr/>
      </xdr:nvCxnSpPr>
      <xdr:spPr>
        <a:xfrm>
          <a:off x="9639300" y="106260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113030</xdr:rowOff>
    </xdr:from>
    <xdr:to>
      <xdr:col>46</xdr:col>
      <xdr:colOff>38100</xdr:colOff>
      <xdr:row>62</xdr:row>
      <xdr:rowOff>43180</xdr:rowOff>
    </xdr:to>
    <xdr:sp macro="" textlink="">
      <xdr:nvSpPr>
        <xdr:cNvPr id="248" name="楕円 247">
          <a:extLst>
            <a:ext uri="{FF2B5EF4-FFF2-40B4-BE49-F238E27FC236}">
              <a16:creationId xmlns:a16="http://schemas.microsoft.com/office/drawing/2014/main" id="{9D63C25C-3C11-4460-8432-FBFA1E502F7A}"/>
            </a:ext>
          </a:extLst>
        </xdr:cNvPr>
        <xdr:cNvSpPr/>
      </xdr:nvSpPr>
      <xdr:spPr>
        <a:xfrm>
          <a:off x="869950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163830</xdr:rowOff>
    </xdr:from>
    <xdr:to>
      <xdr:col>50</xdr:col>
      <xdr:colOff>114300</xdr:colOff>
      <xdr:row>61</xdr:row>
      <xdr:rowOff>167640</xdr:rowOff>
    </xdr:to>
    <xdr:cxnSp macro="">
      <xdr:nvCxnSpPr>
        <xdr:cNvPr id="249" name="直線コネクタ 248">
          <a:extLst>
            <a:ext uri="{FF2B5EF4-FFF2-40B4-BE49-F238E27FC236}">
              <a16:creationId xmlns:a16="http://schemas.microsoft.com/office/drawing/2014/main" id="{E9F94C8E-A0D7-42F8-B8AB-9EB752DBAA63}"/>
            </a:ext>
          </a:extLst>
        </xdr:cNvPr>
        <xdr:cNvCxnSpPr/>
      </xdr:nvCxnSpPr>
      <xdr:spPr>
        <a:xfrm>
          <a:off x="8750300" y="106222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139700</xdr:rowOff>
    </xdr:from>
    <xdr:to>
      <xdr:col>41</xdr:col>
      <xdr:colOff>101600</xdr:colOff>
      <xdr:row>62</xdr:row>
      <xdr:rowOff>69850</xdr:rowOff>
    </xdr:to>
    <xdr:sp macro="" textlink="">
      <xdr:nvSpPr>
        <xdr:cNvPr id="250" name="楕円 249">
          <a:extLst>
            <a:ext uri="{FF2B5EF4-FFF2-40B4-BE49-F238E27FC236}">
              <a16:creationId xmlns:a16="http://schemas.microsoft.com/office/drawing/2014/main" id="{ADD1A1DF-0F20-458B-AEAC-2BE283373B32}"/>
            </a:ext>
          </a:extLst>
        </xdr:cNvPr>
        <xdr:cNvSpPr/>
      </xdr:nvSpPr>
      <xdr:spPr>
        <a:xfrm>
          <a:off x="7810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163830</xdr:rowOff>
    </xdr:from>
    <xdr:to>
      <xdr:col>45</xdr:col>
      <xdr:colOff>177800</xdr:colOff>
      <xdr:row>62</xdr:row>
      <xdr:rowOff>19050</xdr:rowOff>
    </xdr:to>
    <xdr:cxnSp macro="">
      <xdr:nvCxnSpPr>
        <xdr:cNvPr id="251" name="直線コネクタ 250">
          <a:extLst>
            <a:ext uri="{FF2B5EF4-FFF2-40B4-BE49-F238E27FC236}">
              <a16:creationId xmlns:a16="http://schemas.microsoft.com/office/drawing/2014/main" id="{361ED401-2F87-4E5D-9AB4-C58F1884695F}"/>
            </a:ext>
          </a:extLst>
        </xdr:cNvPr>
        <xdr:cNvCxnSpPr/>
      </xdr:nvCxnSpPr>
      <xdr:spPr>
        <a:xfrm flipV="1">
          <a:off x="7861300" y="106222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139700</xdr:rowOff>
    </xdr:from>
    <xdr:to>
      <xdr:col>36</xdr:col>
      <xdr:colOff>165100</xdr:colOff>
      <xdr:row>62</xdr:row>
      <xdr:rowOff>69850</xdr:rowOff>
    </xdr:to>
    <xdr:sp macro="" textlink="">
      <xdr:nvSpPr>
        <xdr:cNvPr id="252" name="楕円 251">
          <a:extLst>
            <a:ext uri="{FF2B5EF4-FFF2-40B4-BE49-F238E27FC236}">
              <a16:creationId xmlns:a16="http://schemas.microsoft.com/office/drawing/2014/main" id="{EE5AA9AE-A6B1-4B40-A06D-3FC35790DE63}"/>
            </a:ext>
          </a:extLst>
        </xdr:cNvPr>
        <xdr:cNvSpPr/>
      </xdr:nvSpPr>
      <xdr:spPr>
        <a:xfrm>
          <a:off x="6921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19050</xdr:rowOff>
    </xdr:from>
    <xdr:to>
      <xdr:col>41</xdr:col>
      <xdr:colOff>50800</xdr:colOff>
      <xdr:row>62</xdr:row>
      <xdr:rowOff>19050</xdr:rowOff>
    </xdr:to>
    <xdr:cxnSp macro="">
      <xdr:nvCxnSpPr>
        <xdr:cNvPr id="253" name="直線コネクタ 252">
          <a:extLst>
            <a:ext uri="{FF2B5EF4-FFF2-40B4-BE49-F238E27FC236}">
              <a16:creationId xmlns:a16="http://schemas.microsoft.com/office/drawing/2014/main" id="{B21E91B8-7F27-41D8-8274-A37C4AF313C2}"/>
            </a:ext>
          </a:extLst>
        </xdr:cNvPr>
        <xdr:cNvCxnSpPr/>
      </xdr:nvCxnSpPr>
      <xdr:spPr>
        <a:xfrm>
          <a:off x="6972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76217</xdr:rowOff>
    </xdr:from>
    <xdr:ext cx="469744" cy="259045"/>
    <xdr:sp macro="" textlink="">
      <xdr:nvSpPr>
        <xdr:cNvPr id="254" name="n_1aveValue【体育館・プール】&#10;一人当たり面積">
          <a:extLst>
            <a:ext uri="{FF2B5EF4-FFF2-40B4-BE49-F238E27FC236}">
              <a16:creationId xmlns:a16="http://schemas.microsoft.com/office/drawing/2014/main" id="{DBB7DE1B-58C7-4677-A81D-03B448938AC0}"/>
            </a:ext>
          </a:extLst>
        </xdr:cNvPr>
        <xdr:cNvSpPr txBox="1"/>
      </xdr:nvSpPr>
      <xdr:spPr>
        <a:xfrm>
          <a:off x="9391727" y="1070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72407</xdr:rowOff>
    </xdr:from>
    <xdr:ext cx="469744" cy="259045"/>
    <xdr:sp macro="" textlink="">
      <xdr:nvSpPr>
        <xdr:cNvPr id="255" name="n_2aveValue【体育館・プール】&#10;一人当たり面積">
          <a:extLst>
            <a:ext uri="{FF2B5EF4-FFF2-40B4-BE49-F238E27FC236}">
              <a16:creationId xmlns:a16="http://schemas.microsoft.com/office/drawing/2014/main" id="{2E19BBD2-1FCC-4271-85F5-0FFD64984A49}"/>
            </a:ext>
          </a:extLst>
        </xdr:cNvPr>
        <xdr:cNvSpPr txBox="1"/>
      </xdr:nvSpPr>
      <xdr:spPr>
        <a:xfrm>
          <a:off x="851542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116222</xdr:rowOff>
    </xdr:from>
    <xdr:ext cx="469744" cy="259045"/>
    <xdr:sp macro="" textlink="">
      <xdr:nvSpPr>
        <xdr:cNvPr id="256" name="n_3aveValue【体育館・プール】&#10;一人当たり面積">
          <a:extLst>
            <a:ext uri="{FF2B5EF4-FFF2-40B4-BE49-F238E27FC236}">
              <a16:creationId xmlns:a16="http://schemas.microsoft.com/office/drawing/2014/main" id="{3AC0F400-73D3-41E1-BACB-294A5CE31506}"/>
            </a:ext>
          </a:extLst>
        </xdr:cNvPr>
        <xdr:cNvSpPr txBox="1"/>
      </xdr:nvSpPr>
      <xdr:spPr>
        <a:xfrm>
          <a:off x="7626427" y="1074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104792</xdr:rowOff>
    </xdr:from>
    <xdr:ext cx="469744" cy="259045"/>
    <xdr:sp macro="" textlink="">
      <xdr:nvSpPr>
        <xdr:cNvPr id="257" name="n_4aveValue【体育館・プール】&#10;一人当たり面積">
          <a:extLst>
            <a:ext uri="{FF2B5EF4-FFF2-40B4-BE49-F238E27FC236}">
              <a16:creationId xmlns:a16="http://schemas.microsoft.com/office/drawing/2014/main" id="{AA8F8CFB-76F3-4BE4-80CF-F13A1DE65FDB}"/>
            </a:ext>
          </a:extLst>
        </xdr:cNvPr>
        <xdr:cNvSpPr txBox="1"/>
      </xdr:nvSpPr>
      <xdr:spPr>
        <a:xfrm>
          <a:off x="67374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63517</xdr:rowOff>
    </xdr:from>
    <xdr:ext cx="469744" cy="259045"/>
    <xdr:sp macro="" textlink="">
      <xdr:nvSpPr>
        <xdr:cNvPr id="258" name="n_1mainValue【体育館・プール】&#10;一人当たり面積">
          <a:extLst>
            <a:ext uri="{FF2B5EF4-FFF2-40B4-BE49-F238E27FC236}">
              <a16:creationId xmlns:a16="http://schemas.microsoft.com/office/drawing/2014/main" id="{9062601E-7106-47BB-BBD1-DD3A1C92DCBD}"/>
            </a:ext>
          </a:extLst>
        </xdr:cNvPr>
        <xdr:cNvSpPr txBox="1"/>
      </xdr:nvSpPr>
      <xdr:spPr>
        <a:xfrm>
          <a:off x="939172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59707</xdr:rowOff>
    </xdr:from>
    <xdr:ext cx="469744" cy="259045"/>
    <xdr:sp macro="" textlink="">
      <xdr:nvSpPr>
        <xdr:cNvPr id="259" name="n_2mainValue【体育館・プール】&#10;一人当たり面積">
          <a:extLst>
            <a:ext uri="{FF2B5EF4-FFF2-40B4-BE49-F238E27FC236}">
              <a16:creationId xmlns:a16="http://schemas.microsoft.com/office/drawing/2014/main" id="{735D7AC5-09C0-4608-AE9C-51CA10B3C9E8}"/>
            </a:ext>
          </a:extLst>
        </xdr:cNvPr>
        <xdr:cNvSpPr txBox="1"/>
      </xdr:nvSpPr>
      <xdr:spPr>
        <a:xfrm>
          <a:off x="85154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86377</xdr:rowOff>
    </xdr:from>
    <xdr:ext cx="469744" cy="259045"/>
    <xdr:sp macro="" textlink="">
      <xdr:nvSpPr>
        <xdr:cNvPr id="260" name="n_3mainValue【体育館・プール】&#10;一人当たり面積">
          <a:extLst>
            <a:ext uri="{FF2B5EF4-FFF2-40B4-BE49-F238E27FC236}">
              <a16:creationId xmlns:a16="http://schemas.microsoft.com/office/drawing/2014/main" id="{7ED68D11-6C26-492A-A043-5867916F77FA}"/>
            </a:ext>
          </a:extLst>
        </xdr:cNvPr>
        <xdr:cNvSpPr txBox="1"/>
      </xdr:nvSpPr>
      <xdr:spPr>
        <a:xfrm>
          <a:off x="7626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86377</xdr:rowOff>
    </xdr:from>
    <xdr:ext cx="469744" cy="259045"/>
    <xdr:sp macro="" textlink="">
      <xdr:nvSpPr>
        <xdr:cNvPr id="261" name="n_4mainValue【体育館・プール】&#10;一人当たり面積">
          <a:extLst>
            <a:ext uri="{FF2B5EF4-FFF2-40B4-BE49-F238E27FC236}">
              <a16:creationId xmlns:a16="http://schemas.microsoft.com/office/drawing/2014/main" id="{CF27C606-199E-491A-BC87-F29E7C68869E}"/>
            </a:ext>
          </a:extLst>
        </xdr:cNvPr>
        <xdr:cNvSpPr txBox="1"/>
      </xdr:nvSpPr>
      <xdr:spPr>
        <a:xfrm>
          <a:off x="6737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521D8D6E-E7FF-4760-899A-ACC31A62ECB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71C4FB4-BF19-46C3-A565-2D73ADBE937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98738980-69BE-404F-A281-994521EBA0F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8B71423B-C06E-41E0-93F5-CC7415B779C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6C47F3BE-0E9F-4148-B1ED-6F50D248A2B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DD9FD940-EC12-440A-83C5-5599245EBDC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6F4D27E7-2E40-4A56-96B4-B6386597063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505017D2-E719-44C7-A1D0-8068E7C65C22}"/>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a:extLst>
            <a:ext uri="{FF2B5EF4-FFF2-40B4-BE49-F238E27FC236}">
              <a16:creationId xmlns:a16="http://schemas.microsoft.com/office/drawing/2014/main" id="{E5FD75B3-2317-4D7B-8987-08A0F1EF7E0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a:extLst>
            <a:ext uri="{FF2B5EF4-FFF2-40B4-BE49-F238E27FC236}">
              <a16:creationId xmlns:a16="http://schemas.microsoft.com/office/drawing/2014/main" id="{D60A28E6-5BD2-43CE-A154-98D8AC82856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a:extLst>
            <a:ext uri="{FF2B5EF4-FFF2-40B4-BE49-F238E27FC236}">
              <a16:creationId xmlns:a16="http://schemas.microsoft.com/office/drawing/2014/main" id="{EE0703D5-4004-4A3D-8708-C25F5F067EF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a:extLst>
            <a:ext uri="{FF2B5EF4-FFF2-40B4-BE49-F238E27FC236}">
              <a16:creationId xmlns:a16="http://schemas.microsoft.com/office/drawing/2014/main" id="{797EBC98-5ED6-4C7D-824C-69A6E57A3D0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a:extLst>
            <a:ext uri="{FF2B5EF4-FFF2-40B4-BE49-F238E27FC236}">
              <a16:creationId xmlns:a16="http://schemas.microsoft.com/office/drawing/2014/main" id="{86209DC2-0903-40CF-9BFA-7515227BA05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a:extLst>
            <a:ext uri="{FF2B5EF4-FFF2-40B4-BE49-F238E27FC236}">
              <a16:creationId xmlns:a16="http://schemas.microsoft.com/office/drawing/2014/main" id="{7EEDFE11-757A-4890-BB0E-8C9B26CCB39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a:extLst>
            <a:ext uri="{FF2B5EF4-FFF2-40B4-BE49-F238E27FC236}">
              <a16:creationId xmlns:a16="http://schemas.microsoft.com/office/drawing/2014/main" id="{164884EF-5AC2-4433-A232-1AC34B7D114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a:extLst>
            <a:ext uri="{FF2B5EF4-FFF2-40B4-BE49-F238E27FC236}">
              <a16:creationId xmlns:a16="http://schemas.microsoft.com/office/drawing/2014/main" id="{A9267AD4-642E-4C50-A909-47562956FE6A}"/>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05057003-CFC8-4D9A-8CC8-A7D7E4968FC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AD992DBC-33CB-4613-A3E5-C3839077BC2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7CD08279-3745-4585-B2EA-13E04BDD1E4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3C1E83C9-477F-496B-AD32-A951FF9B5B2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70368329-0B3D-46A5-993B-B4359278D01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03A9F7C4-DAD3-4EC9-98CB-6A143748807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37AC2C4C-C2F2-4F67-BBAC-1442FD37EC9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FB92A7A1-7DE4-40F3-934E-BEB8B35A33A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a:extLst>
            <a:ext uri="{FF2B5EF4-FFF2-40B4-BE49-F238E27FC236}">
              <a16:creationId xmlns:a16="http://schemas.microsoft.com/office/drawing/2014/main" id="{D5FF83F5-A105-4D50-89BB-DDCE80D1A20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a:extLst>
            <a:ext uri="{FF2B5EF4-FFF2-40B4-BE49-F238E27FC236}">
              <a16:creationId xmlns:a16="http://schemas.microsoft.com/office/drawing/2014/main" id="{C850D66B-221C-4712-A41E-3160343E741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8" name="テキスト ボックス 287">
          <a:extLst>
            <a:ext uri="{FF2B5EF4-FFF2-40B4-BE49-F238E27FC236}">
              <a16:creationId xmlns:a16="http://schemas.microsoft.com/office/drawing/2014/main" id="{B0BFB88F-FF23-4E10-9218-3F3698295D1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9" name="直線コネクタ 288">
          <a:extLst>
            <a:ext uri="{FF2B5EF4-FFF2-40B4-BE49-F238E27FC236}">
              <a16:creationId xmlns:a16="http://schemas.microsoft.com/office/drawing/2014/main" id="{35682EFE-7E6A-4EC1-9B49-146AB1CAB8F5}"/>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0" name="テキスト ボックス 289">
          <a:extLst>
            <a:ext uri="{FF2B5EF4-FFF2-40B4-BE49-F238E27FC236}">
              <a16:creationId xmlns:a16="http://schemas.microsoft.com/office/drawing/2014/main" id="{71EE7D5D-5DA6-4401-9F81-31CD1DA00BAE}"/>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1" name="直線コネクタ 290">
          <a:extLst>
            <a:ext uri="{FF2B5EF4-FFF2-40B4-BE49-F238E27FC236}">
              <a16:creationId xmlns:a16="http://schemas.microsoft.com/office/drawing/2014/main" id="{228F4332-D56F-4558-8D89-0F10C0DB3B06}"/>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2" name="テキスト ボックス 291">
          <a:extLst>
            <a:ext uri="{FF2B5EF4-FFF2-40B4-BE49-F238E27FC236}">
              <a16:creationId xmlns:a16="http://schemas.microsoft.com/office/drawing/2014/main" id="{F0A0137A-A1CC-4FB2-AD5E-E55C8A13485B}"/>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3" name="直線コネクタ 292">
          <a:extLst>
            <a:ext uri="{FF2B5EF4-FFF2-40B4-BE49-F238E27FC236}">
              <a16:creationId xmlns:a16="http://schemas.microsoft.com/office/drawing/2014/main" id="{29D71C20-0581-4AB5-A52F-C7485238E9C8}"/>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4" name="テキスト ボックス 293">
          <a:extLst>
            <a:ext uri="{FF2B5EF4-FFF2-40B4-BE49-F238E27FC236}">
              <a16:creationId xmlns:a16="http://schemas.microsoft.com/office/drawing/2014/main" id="{E5BD3871-0C60-460A-A469-10A3217FE5C4}"/>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5" name="直線コネクタ 294">
          <a:extLst>
            <a:ext uri="{FF2B5EF4-FFF2-40B4-BE49-F238E27FC236}">
              <a16:creationId xmlns:a16="http://schemas.microsoft.com/office/drawing/2014/main" id="{48A8B793-F264-47ED-8FA8-FB2EAA5BB7A9}"/>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6" name="テキスト ボックス 295">
          <a:extLst>
            <a:ext uri="{FF2B5EF4-FFF2-40B4-BE49-F238E27FC236}">
              <a16:creationId xmlns:a16="http://schemas.microsoft.com/office/drawing/2014/main" id="{93FC4DB3-026F-41F2-83B1-EE23B7D84063}"/>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7" name="直線コネクタ 296">
          <a:extLst>
            <a:ext uri="{FF2B5EF4-FFF2-40B4-BE49-F238E27FC236}">
              <a16:creationId xmlns:a16="http://schemas.microsoft.com/office/drawing/2014/main" id="{AE7A85F5-C6DB-48A5-B260-841235993C43}"/>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8" name="テキスト ボックス 297">
          <a:extLst>
            <a:ext uri="{FF2B5EF4-FFF2-40B4-BE49-F238E27FC236}">
              <a16:creationId xmlns:a16="http://schemas.microsoft.com/office/drawing/2014/main" id="{1FBBC902-77E4-41CF-8FA1-FA01C593470E}"/>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9" name="直線コネクタ 298">
          <a:extLst>
            <a:ext uri="{FF2B5EF4-FFF2-40B4-BE49-F238E27FC236}">
              <a16:creationId xmlns:a16="http://schemas.microsoft.com/office/drawing/2014/main" id="{B865A30B-3F5E-4E18-B2A9-96F872DEF0C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0" name="テキスト ボックス 299">
          <a:extLst>
            <a:ext uri="{FF2B5EF4-FFF2-40B4-BE49-F238E27FC236}">
              <a16:creationId xmlns:a16="http://schemas.microsoft.com/office/drawing/2014/main" id="{15837BEB-6F08-4549-BF63-0CBFC3C92BD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1" name="【市民会館】&#10;有形固定資産減価償却率グラフ枠">
          <a:extLst>
            <a:ext uri="{FF2B5EF4-FFF2-40B4-BE49-F238E27FC236}">
              <a16:creationId xmlns:a16="http://schemas.microsoft.com/office/drawing/2014/main" id="{A8834F97-D3CA-4D34-9379-B1BC90FA6BC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108</xdr:row>
      <xdr:rowOff>144780</xdr:rowOff>
    </xdr:to>
    <xdr:cxnSp macro="">
      <xdr:nvCxnSpPr>
        <xdr:cNvPr id="302" name="直線コネクタ 301">
          <a:extLst>
            <a:ext uri="{FF2B5EF4-FFF2-40B4-BE49-F238E27FC236}">
              <a16:creationId xmlns:a16="http://schemas.microsoft.com/office/drawing/2014/main" id="{B1458C51-D44F-425E-9123-B7ED8A0EABA8}"/>
            </a:ext>
          </a:extLst>
        </xdr:cNvPr>
        <xdr:cNvCxnSpPr/>
      </xdr:nvCxnSpPr>
      <xdr:spPr>
        <a:xfrm flipV="1">
          <a:off x="4634865" y="1708023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303" name="【市民会館】&#10;有形固定資産減価償却率最小値テキスト">
          <a:extLst>
            <a:ext uri="{FF2B5EF4-FFF2-40B4-BE49-F238E27FC236}">
              <a16:creationId xmlns:a16="http://schemas.microsoft.com/office/drawing/2014/main" id="{D1A434BD-3412-479C-9961-D19F8DF54B18}"/>
            </a:ext>
          </a:extLst>
        </xdr:cNvPr>
        <xdr:cNvSpPr txBox="1"/>
      </xdr:nvSpPr>
      <xdr:spPr>
        <a:xfrm>
          <a:off x="4673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304" name="直線コネクタ 303">
          <a:extLst>
            <a:ext uri="{FF2B5EF4-FFF2-40B4-BE49-F238E27FC236}">
              <a16:creationId xmlns:a16="http://schemas.microsoft.com/office/drawing/2014/main" id="{654B4225-5F3A-4EB2-B8AA-2EB2BA269B9E}"/>
            </a:ext>
          </a:extLst>
        </xdr:cNvPr>
        <xdr:cNvCxnSpPr/>
      </xdr:nvCxnSpPr>
      <xdr:spPr>
        <a:xfrm>
          <a:off x="4546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305" name="【市民会館】&#10;有形固定資産減価償却率最大値テキスト">
          <a:extLst>
            <a:ext uri="{FF2B5EF4-FFF2-40B4-BE49-F238E27FC236}">
              <a16:creationId xmlns:a16="http://schemas.microsoft.com/office/drawing/2014/main" id="{9337761A-ED3C-4E50-9835-D557EB1D0278}"/>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306" name="直線コネクタ 305">
          <a:extLst>
            <a:ext uri="{FF2B5EF4-FFF2-40B4-BE49-F238E27FC236}">
              <a16:creationId xmlns:a16="http://schemas.microsoft.com/office/drawing/2014/main" id="{24423CDB-D253-4819-A562-E94F57E7AC84}"/>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151147</xdr:rowOff>
    </xdr:from>
    <xdr:ext cx="405111" cy="259045"/>
    <xdr:sp macro="" textlink="">
      <xdr:nvSpPr>
        <xdr:cNvPr id="307" name="【市民会館】&#10;有形固定資産減価償却率平均値テキスト">
          <a:extLst>
            <a:ext uri="{FF2B5EF4-FFF2-40B4-BE49-F238E27FC236}">
              <a16:creationId xmlns:a16="http://schemas.microsoft.com/office/drawing/2014/main" id="{E878B38D-49DA-43C1-83ED-A3A20D56B462}"/>
            </a:ext>
          </a:extLst>
        </xdr:cNvPr>
        <xdr:cNvSpPr txBox="1"/>
      </xdr:nvSpPr>
      <xdr:spPr>
        <a:xfrm>
          <a:off x="4673600" y="1763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308" name="フローチャート: 判断 307">
          <a:extLst>
            <a:ext uri="{FF2B5EF4-FFF2-40B4-BE49-F238E27FC236}">
              <a16:creationId xmlns:a16="http://schemas.microsoft.com/office/drawing/2014/main" id="{B4FD7A91-29D1-4E45-8C90-4E8ABA8A582D}"/>
            </a:ext>
          </a:extLst>
        </xdr:cNvPr>
        <xdr:cNvSpPr/>
      </xdr:nvSpPr>
      <xdr:spPr>
        <a:xfrm>
          <a:off x="45847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309" name="フローチャート: 判断 308">
          <a:extLst>
            <a:ext uri="{FF2B5EF4-FFF2-40B4-BE49-F238E27FC236}">
              <a16:creationId xmlns:a16="http://schemas.microsoft.com/office/drawing/2014/main" id="{E211C34B-80C0-423D-99A7-21BAF56CF17D}"/>
            </a:ext>
          </a:extLst>
        </xdr:cNvPr>
        <xdr:cNvSpPr/>
      </xdr:nvSpPr>
      <xdr:spPr>
        <a:xfrm>
          <a:off x="3746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310" name="フローチャート: 判断 309">
          <a:extLst>
            <a:ext uri="{FF2B5EF4-FFF2-40B4-BE49-F238E27FC236}">
              <a16:creationId xmlns:a16="http://schemas.microsoft.com/office/drawing/2014/main" id="{D5E5AEF5-5C9C-4203-948D-2A6F6306EA31}"/>
            </a:ext>
          </a:extLst>
        </xdr:cNvPr>
        <xdr:cNvSpPr/>
      </xdr:nvSpPr>
      <xdr:spPr>
        <a:xfrm>
          <a:off x="2857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311" name="フローチャート: 判断 310">
          <a:extLst>
            <a:ext uri="{FF2B5EF4-FFF2-40B4-BE49-F238E27FC236}">
              <a16:creationId xmlns:a16="http://schemas.microsoft.com/office/drawing/2014/main" id="{E415376E-50BB-4D2A-83D1-86294F7FE805}"/>
            </a:ext>
          </a:extLst>
        </xdr:cNvPr>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33020</xdr:rowOff>
    </xdr:from>
    <xdr:to>
      <xdr:col>6</xdr:col>
      <xdr:colOff>38100</xdr:colOff>
      <xdr:row>103</xdr:row>
      <xdr:rowOff>134620</xdr:rowOff>
    </xdr:to>
    <xdr:sp macro="" textlink="">
      <xdr:nvSpPr>
        <xdr:cNvPr id="312" name="フローチャート: 判断 311">
          <a:extLst>
            <a:ext uri="{FF2B5EF4-FFF2-40B4-BE49-F238E27FC236}">
              <a16:creationId xmlns:a16="http://schemas.microsoft.com/office/drawing/2014/main" id="{788FF594-B65C-46AA-890E-301675722A2A}"/>
            </a:ext>
          </a:extLst>
        </xdr:cNvPr>
        <xdr:cNvSpPr/>
      </xdr:nvSpPr>
      <xdr:spPr>
        <a:xfrm>
          <a:off x="1079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0E2A0094-B445-45D6-9A1F-47A77906824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1920F1EA-5A4A-4274-A54B-86003F124F5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74D77582-E92B-4C34-9306-323DA28E2FB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CBA7BF83-7EEC-43AF-A1A4-444BED6CEE3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E418A815-4D69-422D-9DF0-536DE071271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154939</xdr:rowOff>
    </xdr:from>
    <xdr:to>
      <xdr:col>24</xdr:col>
      <xdr:colOff>114300</xdr:colOff>
      <xdr:row>105</xdr:row>
      <xdr:rowOff>85089</xdr:rowOff>
    </xdr:to>
    <xdr:sp macro="" textlink="">
      <xdr:nvSpPr>
        <xdr:cNvPr id="318" name="楕円 317">
          <a:extLst>
            <a:ext uri="{FF2B5EF4-FFF2-40B4-BE49-F238E27FC236}">
              <a16:creationId xmlns:a16="http://schemas.microsoft.com/office/drawing/2014/main" id="{E08F94A9-A24F-48F0-86C6-3DF8E9DAAA14}"/>
            </a:ext>
          </a:extLst>
        </xdr:cNvPr>
        <xdr:cNvSpPr/>
      </xdr:nvSpPr>
      <xdr:spPr>
        <a:xfrm>
          <a:off x="45847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133366</xdr:rowOff>
    </xdr:from>
    <xdr:ext cx="405111" cy="259045"/>
    <xdr:sp macro="" textlink="">
      <xdr:nvSpPr>
        <xdr:cNvPr id="319" name="【市民会館】&#10;有形固定資産減価償却率該当値テキスト">
          <a:extLst>
            <a:ext uri="{FF2B5EF4-FFF2-40B4-BE49-F238E27FC236}">
              <a16:creationId xmlns:a16="http://schemas.microsoft.com/office/drawing/2014/main" id="{4CE8EDC9-DCF5-42DC-A4CF-06D1DAD96B6F}"/>
            </a:ext>
          </a:extLst>
        </xdr:cNvPr>
        <xdr:cNvSpPr txBox="1"/>
      </xdr:nvSpPr>
      <xdr:spPr>
        <a:xfrm>
          <a:off x="4673600" y="1796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114936</xdr:rowOff>
    </xdr:from>
    <xdr:to>
      <xdr:col>20</xdr:col>
      <xdr:colOff>38100</xdr:colOff>
      <xdr:row>106</xdr:row>
      <xdr:rowOff>45086</xdr:rowOff>
    </xdr:to>
    <xdr:sp macro="" textlink="">
      <xdr:nvSpPr>
        <xdr:cNvPr id="320" name="楕円 319">
          <a:extLst>
            <a:ext uri="{FF2B5EF4-FFF2-40B4-BE49-F238E27FC236}">
              <a16:creationId xmlns:a16="http://schemas.microsoft.com/office/drawing/2014/main" id="{BBE3FE40-711A-4F09-B85A-61418732B7A0}"/>
            </a:ext>
          </a:extLst>
        </xdr:cNvPr>
        <xdr:cNvSpPr/>
      </xdr:nvSpPr>
      <xdr:spPr>
        <a:xfrm>
          <a:off x="3746500" y="181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34289</xdr:rowOff>
    </xdr:from>
    <xdr:to>
      <xdr:col>24</xdr:col>
      <xdr:colOff>63500</xdr:colOff>
      <xdr:row>105</xdr:row>
      <xdr:rowOff>165736</xdr:rowOff>
    </xdr:to>
    <xdr:cxnSp macro="">
      <xdr:nvCxnSpPr>
        <xdr:cNvPr id="321" name="直線コネクタ 320">
          <a:extLst>
            <a:ext uri="{FF2B5EF4-FFF2-40B4-BE49-F238E27FC236}">
              <a16:creationId xmlns:a16="http://schemas.microsoft.com/office/drawing/2014/main" id="{B6BE5E17-B2BC-4A75-BF46-B464A58B4345}"/>
            </a:ext>
          </a:extLst>
        </xdr:cNvPr>
        <xdr:cNvCxnSpPr/>
      </xdr:nvCxnSpPr>
      <xdr:spPr>
        <a:xfrm flipV="1">
          <a:off x="3797300" y="18036539"/>
          <a:ext cx="838200" cy="13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71120</xdr:rowOff>
    </xdr:from>
    <xdr:to>
      <xdr:col>15</xdr:col>
      <xdr:colOff>101600</xdr:colOff>
      <xdr:row>106</xdr:row>
      <xdr:rowOff>1270</xdr:rowOff>
    </xdr:to>
    <xdr:sp macro="" textlink="">
      <xdr:nvSpPr>
        <xdr:cNvPr id="322" name="楕円 321">
          <a:extLst>
            <a:ext uri="{FF2B5EF4-FFF2-40B4-BE49-F238E27FC236}">
              <a16:creationId xmlns:a16="http://schemas.microsoft.com/office/drawing/2014/main" id="{50C7DF05-E4AF-494E-AA16-29449972B8F0}"/>
            </a:ext>
          </a:extLst>
        </xdr:cNvPr>
        <xdr:cNvSpPr/>
      </xdr:nvSpPr>
      <xdr:spPr>
        <a:xfrm>
          <a:off x="2857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121920</xdr:rowOff>
    </xdr:from>
    <xdr:to>
      <xdr:col>19</xdr:col>
      <xdr:colOff>177800</xdr:colOff>
      <xdr:row>105</xdr:row>
      <xdr:rowOff>165736</xdr:rowOff>
    </xdr:to>
    <xdr:cxnSp macro="">
      <xdr:nvCxnSpPr>
        <xdr:cNvPr id="323" name="直線コネクタ 322">
          <a:extLst>
            <a:ext uri="{FF2B5EF4-FFF2-40B4-BE49-F238E27FC236}">
              <a16:creationId xmlns:a16="http://schemas.microsoft.com/office/drawing/2014/main" id="{349ECA1B-292D-41C9-AC2D-783B9D65EB99}"/>
            </a:ext>
          </a:extLst>
        </xdr:cNvPr>
        <xdr:cNvCxnSpPr/>
      </xdr:nvCxnSpPr>
      <xdr:spPr>
        <a:xfrm>
          <a:off x="2908300" y="181241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65405</xdr:rowOff>
    </xdr:from>
    <xdr:to>
      <xdr:col>10</xdr:col>
      <xdr:colOff>165100</xdr:colOff>
      <xdr:row>105</xdr:row>
      <xdr:rowOff>167005</xdr:rowOff>
    </xdr:to>
    <xdr:sp macro="" textlink="">
      <xdr:nvSpPr>
        <xdr:cNvPr id="324" name="楕円 323">
          <a:extLst>
            <a:ext uri="{FF2B5EF4-FFF2-40B4-BE49-F238E27FC236}">
              <a16:creationId xmlns:a16="http://schemas.microsoft.com/office/drawing/2014/main" id="{A1D56F16-76E5-433E-91A0-19440C34E66A}"/>
            </a:ext>
          </a:extLst>
        </xdr:cNvPr>
        <xdr:cNvSpPr/>
      </xdr:nvSpPr>
      <xdr:spPr>
        <a:xfrm>
          <a:off x="1968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116205</xdr:rowOff>
    </xdr:from>
    <xdr:to>
      <xdr:col>15</xdr:col>
      <xdr:colOff>50800</xdr:colOff>
      <xdr:row>105</xdr:row>
      <xdr:rowOff>121920</xdr:rowOff>
    </xdr:to>
    <xdr:cxnSp macro="">
      <xdr:nvCxnSpPr>
        <xdr:cNvPr id="325" name="直線コネクタ 324">
          <a:extLst>
            <a:ext uri="{FF2B5EF4-FFF2-40B4-BE49-F238E27FC236}">
              <a16:creationId xmlns:a16="http://schemas.microsoft.com/office/drawing/2014/main" id="{9D35B394-5129-4E36-969F-D5D2320D8016}"/>
            </a:ext>
          </a:extLst>
        </xdr:cNvPr>
        <xdr:cNvCxnSpPr/>
      </xdr:nvCxnSpPr>
      <xdr:spPr>
        <a:xfrm>
          <a:off x="2019300" y="181184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53975</xdr:rowOff>
    </xdr:from>
    <xdr:to>
      <xdr:col>6</xdr:col>
      <xdr:colOff>38100</xdr:colOff>
      <xdr:row>105</xdr:row>
      <xdr:rowOff>155575</xdr:rowOff>
    </xdr:to>
    <xdr:sp macro="" textlink="">
      <xdr:nvSpPr>
        <xdr:cNvPr id="326" name="楕円 325">
          <a:extLst>
            <a:ext uri="{FF2B5EF4-FFF2-40B4-BE49-F238E27FC236}">
              <a16:creationId xmlns:a16="http://schemas.microsoft.com/office/drawing/2014/main" id="{984EA099-D0FC-41D9-9813-06D8C23435B3}"/>
            </a:ext>
          </a:extLst>
        </xdr:cNvPr>
        <xdr:cNvSpPr/>
      </xdr:nvSpPr>
      <xdr:spPr>
        <a:xfrm>
          <a:off x="10795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104775</xdr:rowOff>
    </xdr:from>
    <xdr:to>
      <xdr:col>10</xdr:col>
      <xdr:colOff>114300</xdr:colOff>
      <xdr:row>105</xdr:row>
      <xdr:rowOff>116205</xdr:rowOff>
    </xdr:to>
    <xdr:cxnSp macro="">
      <xdr:nvCxnSpPr>
        <xdr:cNvPr id="327" name="直線コネクタ 326">
          <a:extLst>
            <a:ext uri="{FF2B5EF4-FFF2-40B4-BE49-F238E27FC236}">
              <a16:creationId xmlns:a16="http://schemas.microsoft.com/office/drawing/2014/main" id="{4BF0AAD0-2F63-4ACA-B048-39E7AA659E38}"/>
            </a:ext>
          </a:extLst>
        </xdr:cNvPr>
        <xdr:cNvCxnSpPr/>
      </xdr:nvCxnSpPr>
      <xdr:spPr>
        <a:xfrm>
          <a:off x="1130300" y="181070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57802</xdr:rowOff>
    </xdr:from>
    <xdr:ext cx="405111" cy="259045"/>
    <xdr:sp macro="" textlink="">
      <xdr:nvSpPr>
        <xdr:cNvPr id="328" name="n_1aveValue【市民会館】&#10;有形固定資産減価償却率">
          <a:extLst>
            <a:ext uri="{FF2B5EF4-FFF2-40B4-BE49-F238E27FC236}">
              <a16:creationId xmlns:a16="http://schemas.microsoft.com/office/drawing/2014/main" id="{8150E9B4-3C2E-4932-B007-CC17CEF5DC9C}"/>
            </a:ext>
          </a:extLst>
        </xdr:cNvPr>
        <xdr:cNvSpPr txBox="1"/>
      </xdr:nvSpPr>
      <xdr:spPr>
        <a:xfrm>
          <a:off x="35820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34941</xdr:rowOff>
    </xdr:from>
    <xdr:ext cx="405111" cy="259045"/>
    <xdr:sp macro="" textlink="">
      <xdr:nvSpPr>
        <xdr:cNvPr id="329" name="n_2aveValue【市民会館】&#10;有形固定資産減価償却率">
          <a:extLst>
            <a:ext uri="{FF2B5EF4-FFF2-40B4-BE49-F238E27FC236}">
              <a16:creationId xmlns:a16="http://schemas.microsoft.com/office/drawing/2014/main" id="{2D3DB1AB-4A66-4ECF-8AAA-E68646961AC4}"/>
            </a:ext>
          </a:extLst>
        </xdr:cNvPr>
        <xdr:cNvSpPr txBox="1"/>
      </xdr:nvSpPr>
      <xdr:spPr>
        <a:xfrm>
          <a:off x="27057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330" name="n_3aveValue【市民会館】&#10;有形固定資産減価償却率">
          <a:extLst>
            <a:ext uri="{FF2B5EF4-FFF2-40B4-BE49-F238E27FC236}">
              <a16:creationId xmlns:a16="http://schemas.microsoft.com/office/drawing/2014/main" id="{BCB906CD-EC20-4C8D-B887-F65562BDFE15}"/>
            </a:ext>
          </a:extLst>
        </xdr:cNvPr>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151147</xdr:rowOff>
    </xdr:from>
    <xdr:ext cx="405111" cy="259045"/>
    <xdr:sp macro="" textlink="">
      <xdr:nvSpPr>
        <xdr:cNvPr id="331" name="n_4aveValue【市民会館】&#10;有形固定資産減価償却率">
          <a:extLst>
            <a:ext uri="{FF2B5EF4-FFF2-40B4-BE49-F238E27FC236}">
              <a16:creationId xmlns:a16="http://schemas.microsoft.com/office/drawing/2014/main" id="{9953B529-ECBB-4421-B316-D3AB3BDF6161}"/>
            </a:ext>
          </a:extLst>
        </xdr:cNvPr>
        <xdr:cNvSpPr txBox="1"/>
      </xdr:nvSpPr>
      <xdr:spPr>
        <a:xfrm>
          <a:off x="927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36213</xdr:rowOff>
    </xdr:from>
    <xdr:ext cx="405111" cy="259045"/>
    <xdr:sp macro="" textlink="">
      <xdr:nvSpPr>
        <xdr:cNvPr id="332" name="n_1mainValue【市民会館】&#10;有形固定資産減価償却率">
          <a:extLst>
            <a:ext uri="{FF2B5EF4-FFF2-40B4-BE49-F238E27FC236}">
              <a16:creationId xmlns:a16="http://schemas.microsoft.com/office/drawing/2014/main" id="{73569EB8-F2ED-44C5-82C0-9BDFB3E54E04}"/>
            </a:ext>
          </a:extLst>
        </xdr:cNvPr>
        <xdr:cNvSpPr txBox="1"/>
      </xdr:nvSpPr>
      <xdr:spPr>
        <a:xfrm>
          <a:off x="3582044" y="18209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163847</xdr:rowOff>
    </xdr:from>
    <xdr:ext cx="405111" cy="259045"/>
    <xdr:sp macro="" textlink="">
      <xdr:nvSpPr>
        <xdr:cNvPr id="333" name="n_2mainValue【市民会館】&#10;有形固定資産減価償却率">
          <a:extLst>
            <a:ext uri="{FF2B5EF4-FFF2-40B4-BE49-F238E27FC236}">
              <a16:creationId xmlns:a16="http://schemas.microsoft.com/office/drawing/2014/main" id="{D7FECDA3-1531-4547-8CB2-718F01804D6B}"/>
            </a:ext>
          </a:extLst>
        </xdr:cNvPr>
        <xdr:cNvSpPr txBox="1"/>
      </xdr:nvSpPr>
      <xdr:spPr>
        <a:xfrm>
          <a:off x="2705744" y="1816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158132</xdr:rowOff>
    </xdr:from>
    <xdr:ext cx="405111" cy="259045"/>
    <xdr:sp macro="" textlink="">
      <xdr:nvSpPr>
        <xdr:cNvPr id="334" name="n_3mainValue【市民会館】&#10;有形固定資産減価償却率">
          <a:extLst>
            <a:ext uri="{FF2B5EF4-FFF2-40B4-BE49-F238E27FC236}">
              <a16:creationId xmlns:a16="http://schemas.microsoft.com/office/drawing/2014/main" id="{115911DE-55C7-4BD6-8F81-9BDA1614F3D4}"/>
            </a:ext>
          </a:extLst>
        </xdr:cNvPr>
        <xdr:cNvSpPr txBox="1"/>
      </xdr:nvSpPr>
      <xdr:spPr>
        <a:xfrm>
          <a:off x="18167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146702</xdr:rowOff>
    </xdr:from>
    <xdr:ext cx="405111" cy="259045"/>
    <xdr:sp macro="" textlink="">
      <xdr:nvSpPr>
        <xdr:cNvPr id="335" name="n_4mainValue【市民会館】&#10;有形固定資産減価償却率">
          <a:extLst>
            <a:ext uri="{FF2B5EF4-FFF2-40B4-BE49-F238E27FC236}">
              <a16:creationId xmlns:a16="http://schemas.microsoft.com/office/drawing/2014/main" id="{36D75744-5044-4A8F-B832-231DA672C6C9}"/>
            </a:ext>
          </a:extLst>
        </xdr:cNvPr>
        <xdr:cNvSpPr txBox="1"/>
      </xdr:nvSpPr>
      <xdr:spPr>
        <a:xfrm>
          <a:off x="927744" y="1814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a:extLst>
            <a:ext uri="{FF2B5EF4-FFF2-40B4-BE49-F238E27FC236}">
              <a16:creationId xmlns:a16="http://schemas.microsoft.com/office/drawing/2014/main" id="{FAEBFC77-7327-445C-94B5-829587BBA8D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7" name="正方形/長方形 336">
          <a:extLst>
            <a:ext uri="{FF2B5EF4-FFF2-40B4-BE49-F238E27FC236}">
              <a16:creationId xmlns:a16="http://schemas.microsoft.com/office/drawing/2014/main" id="{B2475A64-CBF3-4592-8696-33ED4C77545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8" name="正方形/長方形 337">
          <a:extLst>
            <a:ext uri="{FF2B5EF4-FFF2-40B4-BE49-F238E27FC236}">
              <a16:creationId xmlns:a16="http://schemas.microsoft.com/office/drawing/2014/main" id="{4103E1BA-53C1-4C47-A779-8E86B1EAF5B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9" name="正方形/長方形 338">
          <a:extLst>
            <a:ext uri="{FF2B5EF4-FFF2-40B4-BE49-F238E27FC236}">
              <a16:creationId xmlns:a16="http://schemas.microsoft.com/office/drawing/2014/main" id="{851F08DF-7ED4-4317-B28C-F71EB5E16DD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0" name="正方形/長方形 339">
          <a:extLst>
            <a:ext uri="{FF2B5EF4-FFF2-40B4-BE49-F238E27FC236}">
              <a16:creationId xmlns:a16="http://schemas.microsoft.com/office/drawing/2014/main" id="{F3CA2C67-3343-46C6-80A5-311381FCC6F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1" name="正方形/長方形 340">
          <a:extLst>
            <a:ext uri="{FF2B5EF4-FFF2-40B4-BE49-F238E27FC236}">
              <a16:creationId xmlns:a16="http://schemas.microsoft.com/office/drawing/2014/main" id="{44E725DD-D039-4F97-BF01-399DB232AAC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2" name="正方形/長方形 341">
          <a:extLst>
            <a:ext uri="{FF2B5EF4-FFF2-40B4-BE49-F238E27FC236}">
              <a16:creationId xmlns:a16="http://schemas.microsoft.com/office/drawing/2014/main" id="{3F451082-93D3-47E4-A8E2-2084F108B6B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3" name="正方形/長方形 342">
          <a:extLst>
            <a:ext uri="{FF2B5EF4-FFF2-40B4-BE49-F238E27FC236}">
              <a16:creationId xmlns:a16="http://schemas.microsoft.com/office/drawing/2014/main" id="{46B9672E-CC50-4FE7-8434-03E360E94E8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4" name="テキスト ボックス 343">
          <a:extLst>
            <a:ext uri="{FF2B5EF4-FFF2-40B4-BE49-F238E27FC236}">
              <a16:creationId xmlns:a16="http://schemas.microsoft.com/office/drawing/2014/main" id="{9A1D38E8-B2F8-47E0-AEEE-913D1AFA40D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5" name="直線コネクタ 344">
          <a:extLst>
            <a:ext uri="{FF2B5EF4-FFF2-40B4-BE49-F238E27FC236}">
              <a16:creationId xmlns:a16="http://schemas.microsoft.com/office/drawing/2014/main" id="{C66A6C89-6128-42BE-B4EE-8EE03889B5C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6" name="直線コネクタ 345">
          <a:extLst>
            <a:ext uri="{FF2B5EF4-FFF2-40B4-BE49-F238E27FC236}">
              <a16:creationId xmlns:a16="http://schemas.microsoft.com/office/drawing/2014/main" id="{07B14670-C777-4158-AB37-458D591C2C08}"/>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7" name="テキスト ボックス 346">
          <a:extLst>
            <a:ext uri="{FF2B5EF4-FFF2-40B4-BE49-F238E27FC236}">
              <a16:creationId xmlns:a16="http://schemas.microsoft.com/office/drawing/2014/main" id="{0DC7D22B-03A7-4196-9EF8-B390C950479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8" name="直線コネクタ 347">
          <a:extLst>
            <a:ext uri="{FF2B5EF4-FFF2-40B4-BE49-F238E27FC236}">
              <a16:creationId xmlns:a16="http://schemas.microsoft.com/office/drawing/2014/main" id="{B18CC17A-5BEA-480C-95A5-8E0A75C5663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9" name="テキスト ボックス 348">
          <a:extLst>
            <a:ext uri="{FF2B5EF4-FFF2-40B4-BE49-F238E27FC236}">
              <a16:creationId xmlns:a16="http://schemas.microsoft.com/office/drawing/2014/main" id="{5C9DE71A-1376-47F5-9813-A7879517A94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0" name="直線コネクタ 349">
          <a:extLst>
            <a:ext uri="{FF2B5EF4-FFF2-40B4-BE49-F238E27FC236}">
              <a16:creationId xmlns:a16="http://schemas.microsoft.com/office/drawing/2014/main" id="{EB5C8579-32BE-4177-B0BD-6B7DC78B89B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1" name="テキスト ボックス 350">
          <a:extLst>
            <a:ext uri="{FF2B5EF4-FFF2-40B4-BE49-F238E27FC236}">
              <a16:creationId xmlns:a16="http://schemas.microsoft.com/office/drawing/2014/main" id="{2558C640-6483-4BE7-8E6B-1E2988A4D11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2" name="直線コネクタ 351">
          <a:extLst>
            <a:ext uri="{FF2B5EF4-FFF2-40B4-BE49-F238E27FC236}">
              <a16:creationId xmlns:a16="http://schemas.microsoft.com/office/drawing/2014/main" id="{088390CE-F4CE-487F-AEC6-87AF5662CDB4}"/>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3" name="テキスト ボックス 352">
          <a:extLst>
            <a:ext uri="{FF2B5EF4-FFF2-40B4-BE49-F238E27FC236}">
              <a16:creationId xmlns:a16="http://schemas.microsoft.com/office/drawing/2014/main" id="{3F627628-AA7B-4FA6-8BE9-BD61A220A708}"/>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4" name="直線コネクタ 353">
          <a:extLst>
            <a:ext uri="{FF2B5EF4-FFF2-40B4-BE49-F238E27FC236}">
              <a16:creationId xmlns:a16="http://schemas.microsoft.com/office/drawing/2014/main" id="{CC06EBF4-B01B-4154-A420-384F6D200A71}"/>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5" name="テキスト ボックス 354">
          <a:extLst>
            <a:ext uri="{FF2B5EF4-FFF2-40B4-BE49-F238E27FC236}">
              <a16:creationId xmlns:a16="http://schemas.microsoft.com/office/drawing/2014/main" id="{AC4D2245-6726-45A5-9C30-96CEB49CD5A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6" name="直線コネクタ 355">
          <a:extLst>
            <a:ext uri="{FF2B5EF4-FFF2-40B4-BE49-F238E27FC236}">
              <a16:creationId xmlns:a16="http://schemas.microsoft.com/office/drawing/2014/main" id="{2FEBAAE0-E717-4755-821D-1DE9FFDBFDC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7" name="テキスト ボックス 356">
          <a:extLst>
            <a:ext uri="{FF2B5EF4-FFF2-40B4-BE49-F238E27FC236}">
              <a16:creationId xmlns:a16="http://schemas.microsoft.com/office/drawing/2014/main" id="{F868D496-18B9-4E88-934B-905B4FEDC18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8" name="【市民会館】&#10;一人当たり面積グラフ枠">
          <a:extLst>
            <a:ext uri="{FF2B5EF4-FFF2-40B4-BE49-F238E27FC236}">
              <a16:creationId xmlns:a16="http://schemas.microsoft.com/office/drawing/2014/main" id="{F5E2643E-1A81-4100-95C5-F8FC2CCC3E8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38100</xdr:rowOff>
    </xdr:to>
    <xdr:cxnSp macro="">
      <xdr:nvCxnSpPr>
        <xdr:cNvPr id="359" name="直線コネクタ 358">
          <a:extLst>
            <a:ext uri="{FF2B5EF4-FFF2-40B4-BE49-F238E27FC236}">
              <a16:creationId xmlns:a16="http://schemas.microsoft.com/office/drawing/2014/main" id="{835CABE1-2D1C-4C66-9FC3-278F4B9FB33C}"/>
            </a:ext>
          </a:extLst>
        </xdr:cNvPr>
        <xdr:cNvCxnSpPr/>
      </xdr:nvCxnSpPr>
      <xdr:spPr>
        <a:xfrm flipV="1">
          <a:off x="10476865"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360" name="【市民会館】&#10;一人当たり面積最小値テキスト">
          <a:extLst>
            <a:ext uri="{FF2B5EF4-FFF2-40B4-BE49-F238E27FC236}">
              <a16:creationId xmlns:a16="http://schemas.microsoft.com/office/drawing/2014/main" id="{98AC58AA-591D-4F15-BF75-B8C6B5AA983B}"/>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361" name="直線コネクタ 360">
          <a:extLst>
            <a:ext uri="{FF2B5EF4-FFF2-40B4-BE49-F238E27FC236}">
              <a16:creationId xmlns:a16="http://schemas.microsoft.com/office/drawing/2014/main" id="{03465834-6180-43AD-B704-2B41221A4FD2}"/>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362" name="【市民会館】&#10;一人当たり面積最大値テキスト">
          <a:extLst>
            <a:ext uri="{FF2B5EF4-FFF2-40B4-BE49-F238E27FC236}">
              <a16:creationId xmlns:a16="http://schemas.microsoft.com/office/drawing/2014/main" id="{B7790347-C462-4933-8B65-297734539058}"/>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363" name="直線コネクタ 362">
          <a:extLst>
            <a:ext uri="{FF2B5EF4-FFF2-40B4-BE49-F238E27FC236}">
              <a16:creationId xmlns:a16="http://schemas.microsoft.com/office/drawing/2014/main" id="{5E6D3876-097D-49AB-A98D-ACB09AD8A522}"/>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78757</xdr:rowOff>
    </xdr:from>
    <xdr:ext cx="469744" cy="259045"/>
    <xdr:sp macro="" textlink="">
      <xdr:nvSpPr>
        <xdr:cNvPr id="364" name="【市民会館】&#10;一人当たり面積平均値テキスト">
          <a:extLst>
            <a:ext uri="{FF2B5EF4-FFF2-40B4-BE49-F238E27FC236}">
              <a16:creationId xmlns:a16="http://schemas.microsoft.com/office/drawing/2014/main" id="{3791A2B9-9315-4A1E-954E-1273563C2F5B}"/>
            </a:ext>
          </a:extLst>
        </xdr:cNvPr>
        <xdr:cNvSpPr txBox="1"/>
      </xdr:nvSpPr>
      <xdr:spPr>
        <a:xfrm>
          <a:off x="10515600" y="17909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365" name="フローチャート: 判断 364">
          <a:extLst>
            <a:ext uri="{FF2B5EF4-FFF2-40B4-BE49-F238E27FC236}">
              <a16:creationId xmlns:a16="http://schemas.microsoft.com/office/drawing/2014/main" id="{943A1282-4469-4356-847C-6FCAAA688C0C}"/>
            </a:ext>
          </a:extLst>
        </xdr:cNvPr>
        <xdr:cNvSpPr/>
      </xdr:nvSpPr>
      <xdr:spPr>
        <a:xfrm>
          <a:off x="104267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366" name="フローチャート: 判断 365">
          <a:extLst>
            <a:ext uri="{FF2B5EF4-FFF2-40B4-BE49-F238E27FC236}">
              <a16:creationId xmlns:a16="http://schemas.microsoft.com/office/drawing/2014/main" id="{CEA5A84C-B39B-4825-86A3-B2F09EBFFFD9}"/>
            </a:ext>
          </a:extLst>
        </xdr:cNvPr>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367" name="フローチャート: 判断 366">
          <a:extLst>
            <a:ext uri="{FF2B5EF4-FFF2-40B4-BE49-F238E27FC236}">
              <a16:creationId xmlns:a16="http://schemas.microsoft.com/office/drawing/2014/main" id="{70A602D8-9AAB-4960-A9E8-F98BDFD0491A}"/>
            </a:ext>
          </a:extLst>
        </xdr:cNvPr>
        <xdr:cNvSpPr/>
      </xdr:nvSpPr>
      <xdr:spPr>
        <a:xfrm>
          <a:off x="8699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86361</xdr:rowOff>
    </xdr:from>
    <xdr:to>
      <xdr:col>41</xdr:col>
      <xdr:colOff>101600</xdr:colOff>
      <xdr:row>106</xdr:row>
      <xdr:rowOff>16511</xdr:rowOff>
    </xdr:to>
    <xdr:sp macro="" textlink="">
      <xdr:nvSpPr>
        <xdr:cNvPr id="368" name="フローチャート: 判断 367">
          <a:extLst>
            <a:ext uri="{FF2B5EF4-FFF2-40B4-BE49-F238E27FC236}">
              <a16:creationId xmlns:a16="http://schemas.microsoft.com/office/drawing/2014/main" id="{3850FC61-F627-4307-9BA7-7D31718AF1BE}"/>
            </a:ext>
          </a:extLst>
        </xdr:cNvPr>
        <xdr:cNvSpPr/>
      </xdr:nvSpPr>
      <xdr:spPr>
        <a:xfrm>
          <a:off x="7810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369" name="フローチャート: 判断 368">
          <a:extLst>
            <a:ext uri="{FF2B5EF4-FFF2-40B4-BE49-F238E27FC236}">
              <a16:creationId xmlns:a16="http://schemas.microsoft.com/office/drawing/2014/main" id="{62939CF3-C677-4BAE-8657-8E0034B69A8A}"/>
            </a:ext>
          </a:extLst>
        </xdr:cNvPr>
        <xdr:cNvSpPr/>
      </xdr:nvSpPr>
      <xdr:spPr>
        <a:xfrm>
          <a:off x="6921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DFF40CA5-7195-4A6B-AA38-6E410DDBA15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D84F668D-B239-41BB-83A1-1ADB394F7D7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C245C3EF-5BA7-4CEF-A10C-909BBE2CBA17}"/>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33B048A0-504F-4884-AE76-574ABCC4973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C54E6218-D0CB-4E79-A994-ED2F0ECC926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375" name="楕円 374">
          <a:extLst>
            <a:ext uri="{FF2B5EF4-FFF2-40B4-BE49-F238E27FC236}">
              <a16:creationId xmlns:a16="http://schemas.microsoft.com/office/drawing/2014/main" id="{78EE5D3E-98C4-4F32-BDAF-DBA31FBCCDC0}"/>
            </a:ext>
          </a:extLst>
        </xdr:cNvPr>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376" name="【市民会館】&#10;一人当たり面積該当値テキスト">
          <a:extLst>
            <a:ext uri="{FF2B5EF4-FFF2-40B4-BE49-F238E27FC236}">
              <a16:creationId xmlns:a16="http://schemas.microsoft.com/office/drawing/2014/main" id="{E2801315-BD5D-4863-AC06-DA0681038096}"/>
            </a:ext>
          </a:extLst>
        </xdr:cNvPr>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377" name="楕円 376">
          <a:extLst>
            <a:ext uri="{FF2B5EF4-FFF2-40B4-BE49-F238E27FC236}">
              <a16:creationId xmlns:a16="http://schemas.microsoft.com/office/drawing/2014/main" id="{77FA6D51-D4D5-48AB-90BC-3157203DA310}"/>
            </a:ext>
          </a:extLst>
        </xdr:cNvPr>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167639</xdr:rowOff>
    </xdr:to>
    <xdr:cxnSp macro="">
      <xdr:nvCxnSpPr>
        <xdr:cNvPr id="378" name="直線コネクタ 377">
          <a:extLst>
            <a:ext uri="{FF2B5EF4-FFF2-40B4-BE49-F238E27FC236}">
              <a16:creationId xmlns:a16="http://schemas.microsoft.com/office/drawing/2014/main" id="{AFD25370-DAB2-4F58-9EA7-3AFA3F8F5E59}"/>
            </a:ext>
          </a:extLst>
        </xdr:cNvPr>
        <xdr:cNvCxnSpPr/>
      </xdr:nvCxnSpPr>
      <xdr:spPr>
        <a:xfrm>
          <a:off x="9639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116839</xdr:rowOff>
    </xdr:from>
    <xdr:to>
      <xdr:col>46</xdr:col>
      <xdr:colOff>38100</xdr:colOff>
      <xdr:row>107</xdr:row>
      <xdr:rowOff>46989</xdr:rowOff>
    </xdr:to>
    <xdr:sp macro="" textlink="">
      <xdr:nvSpPr>
        <xdr:cNvPr id="379" name="楕円 378">
          <a:extLst>
            <a:ext uri="{FF2B5EF4-FFF2-40B4-BE49-F238E27FC236}">
              <a16:creationId xmlns:a16="http://schemas.microsoft.com/office/drawing/2014/main" id="{A7705CF8-21CF-4347-BA01-A65D9FE43DBB}"/>
            </a:ext>
          </a:extLst>
        </xdr:cNvPr>
        <xdr:cNvSpPr/>
      </xdr:nvSpPr>
      <xdr:spPr>
        <a:xfrm>
          <a:off x="8699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167639</xdr:rowOff>
    </xdr:to>
    <xdr:cxnSp macro="">
      <xdr:nvCxnSpPr>
        <xdr:cNvPr id="380" name="直線コネクタ 379">
          <a:extLst>
            <a:ext uri="{FF2B5EF4-FFF2-40B4-BE49-F238E27FC236}">
              <a16:creationId xmlns:a16="http://schemas.microsoft.com/office/drawing/2014/main" id="{BFE4A86F-1A8D-458D-9E15-F6AA3A68383A}"/>
            </a:ext>
          </a:extLst>
        </xdr:cNvPr>
        <xdr:cNvCxnSpPr/>
      </xdr:nvCxnSpPr>
      <xdr:spPr>
        <a:xfrm>
          <a:off x="8750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116839</xdr:rowOff>
    </xdr:from>
    <xdr:to>
      <xdr:col>41</xdr:col>
      <xdr:colOff>101600</xdr:colOff>
      <xdr:row>107</xdr:row>
      <xdr:rowOff>46989</xdr:rowOff>
    </xdr:to>
    <xdr:sp macro="" textlink="">
      <xdr:nvSpPr>
        <xdr:cNvPr id="381" name="楕円 380">
          <a:extLst>
            <a:ext uri="{FF2B5EF4-FFF2-40B4-BE49-F238E27FC236}">
              <a16:creationId xmlns:a16="http://schemas.microsoft.com/office/drawing/2014/main" id="{D4296FCD-0EF2-4B22-82E4-55648AB8AF6D}"/>
            </a:ext>
          </a:extLst>
        </xdr:cNvPr>
        <xdr:cNvSpPr/>
      </xdr:nvSpPr>
      <xdr:spPr>
        <a:xfrm>
          <a:off x="781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167639</xdr:rowOff>
    </xdr:from>
    <xdr:to>
      <xdr:col>45</xdr:col>
      <xdr:colOff>177800</xdr:colOff>
      <xdr:row>106</xdr:row>
      <xdr:rowOff>167639</xdr:rowOff>
    </xdr:to>
    <xdr:cxnSp macro="">
      <xdr:nvCxnSpPr>
        <xdr:cNvPr id="382" name="直線コネクタ 381">
          <a:extLst>
            <a:ext uri="{FF2B5EF4-FFF2-40B4-BE49-F238E27FC236}">
              <a16:creationId xmlns:a16="http://schemas.microsoft.com/office/drawing/2014/main" id="{2F3BA3DE-DBA7-4E49-A7C4-18EB92ED81C6}"/>
            </a:ext>
          </a:extLst>
        </xdr:cNvPr>
        <xdr:cNvCxnSpPr/>
      </xdr:nvCxnSpPr>
      <xdr:spPr>
        <a:xfrm>
          <a:off x="7861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383" name="楕円 382">
          <a:extLst>
            <a:ext uri="{FF2B5EF4-FFF2-40B4-BE49-F238E27FC236}">
              <a16:creationId xmlns:a16="http://schemas.microsoft.com/office/drawing/2014/main" id="{7F888627-FC73-4C34-A09C-514AFB53912C}"/>
            </a:ext>
          </a:extLst>
        </xdr:cNvPr>
        <xdr:cNvSpPr/>
      </xdr:nvSpPr>
      <xdr:spPr>
        <a:xfrm>
          <a:off x="6921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167639</xdr:rowOff>
    </xdr:from>
    <xdr:to>
      <xdr:col>41</xdr:col>
      <xdr:colOff>50800</xdr:colOff>
      <xdr:row>106</xdr:row>
      <xdr:rowOff>167639</xdr:rowOff>
    </xdr:to>
    <xdr:cxnSp macro="">
      <xdr:nvCxnSpPr>
        <xdr:cNvPr id="384" name="直線コネクタ 383">
          <a:extLst>
            <a:ext uri="{FF2B5EF4-FFF2-40B4-BE49-F238E27FC236}">
              <a16:creationId xmlns:a16="http://schemas.microsoft.com/office/drawing/2014/main" id="{2E39ED1A-288B-494F-B32F-2D8ED2ACAA4D}"/>
            </a:ext>
          </a:extLst>
        </xdr:cNvPr>
        <xdr:cNvCxnSpPr/>
      </xdr:nvCxnSpPr>
      <xdr:spPr>
        <a:xfrm>
          <a:off x="6972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385" name="n_1aveValue【市民会館】&#10;一人当たり面積">
          <a:extLst>
            <a:ext uri="{FF2B5EF4-FFF2-40B4-BE49-F238E27FC236}">
              <a16:creationId xmlns:a16="http://schemas.microsoft.com/office/drawing/2014/main" id="{C0C21F15-C9B9-4674-A8B4-3DB1227A5DC2}"/>
            </a:ext>
          </a:extLst>
        </xdr:cNvPr>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6366</xdr:rowOff>
    </xdr:from>
    <xdr:ext cx="469744" cy="259045"/>
    <xdr:sp macro="" textlink="">
      <xdr:nvSpPr>
        <xdr:cNvPr id="386" name="n_2aveValue【市民会館】&#10;一人当たり面積">
          <a:extLst>
            <a:ext uri="{FF2B5EF4-FFF2-40B4-BE49-F238E27FC236}">
              <a16:creationId xmlns:a16="http://schemas.microsoft.com/office/drawing/2014/main" id="{2854B89E-89EA-4534-91AB-3D8E9B376BA5}"/>
            </a:ext>
          </a:extLst>
        </xdr:cNvPr>
        <xdr:cNvSpPr txBox="1"/>
      </xdr:nvSpPr>
      <xdr:spPr>
        <a:xfrm>
          <a:off x="8515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33038</xdr:rowOff>
    </xdr:from>
    <xdr:ext cx="469744" cy="259045"/>
    <xdr:sp macro="" textlink="">
      <xdr:nvSpPr>
        <xdr:cNvPr id="387" name="n_3aveValue【市民会館】&#10;一人当たり面積">
          <a:extLst>
            <a:ext uri="{FF2B5EF4-FFF2-40B4-BE49-F238E27FC236}">
              <a16:creationId xmlns:a16="http://schemas.microsoft.com/office/drawing/2014/main" id="{2180EE0E-531C-40A1-853C-501ED7E3E005}"/>
            </a:ext>
          </a:extLst>
        </xdr:cNvPr>
        <xdr:cNvSpPr txBox="1"/>
      </xdr:nvSpPr>
      <xdr:spPr>
        <a:xfrm>
          <a:off x="7626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29227</xdr:rowOff>
    </xdr:from>
    <xdr:ext cx="469744" cy="259045"/>
    <xdr:sp macro="" textlink="">
      <xdr:nvSpPr>
        <xdr:cNvPr id="388" name="n_4aveValue【市民会館】&#10;一人当たり面積">
          <a:extLst>
            <a:ext uri="{FF2B5EF4-FFF2-40B4-BE49-F238E27FC236}">
              <a16:creationId xmlns:a16="http://schemas.microsoft.com/office/drawing/2014/main" id="{034F1AE6-2D13-4F2F-8DBF-4F52DA43FAC0}"/>
            </a:ext>
          </a:extLst>
        </xdr:cNvPr>
        <xdr:cNvSpPr txBox="1"/>
      </xdr:nvSpPr>
      <xdr:spPr>
        <a:xfrm>
          <a:off x="6737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389" name="n_1mainValue【市民会館】&#10;一人当たり面積">
          <a:extLst>
            <a:ext uri="{FF2B5EF4-FFF2-40B4-BE49-F238E27FC236}">
              <a16:creationId xmlns:a16="http://schemas.microsoft.com/office/drawing/2014/main" id="{579307A3-7B24-42C8-BB43-7D1EE1E3F121}"/>
            </a:ext>
          </a:extLst>
        </xdr:cNvPr>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38116</xdr:rowOff>
    </xdr:from>
    <xdr:ext cx="469744" cy="259045"/>
    <xdr:sp macro="" textlink="">
      <xdr:nvSpPr>
        <xdr:cNvPr id="390" name="n_2mainValue【市民会館】&#10;一人当たり面積">
          <a:extLst>
            <a:ext uri="{FF2B5EF4-FFF2-40B4-BE49-F238E27FC236}">
              <a16:creationId xmlns:a16="http://schemas.microsoft.com/office/drawing/2014/main" id="{7FBD1BCB-7E17-486D-96DE-B9E0C3E91B5F}"/>
            </a:ext>
          </a:extLst>
        </xdr:cNvPr>
        <xdr:cNvSpPr txBox="1"/>
      </xdr:nvSpPr>
      <xdr:spPr>
        <a:xfrm>
          <a:off x="8515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38116</xdr:rowOff>
    </xdr:from>
    <xdr:ext cx="469744" cy="259045"/>
    <xdr:sp macro="" textlink="">
      <xdr:nvSpPr>
        <xdr:cNvPr id="391" name="n_3mainValue【市民会館】&#10;一人当たり面積">
          <a:extLst>
            <a:ext uri="{FF2B5EF4-FFF2-40B4-BE49-F238E27FC236}">
              <a16:creationId xmlns:a16="http://schemas.microsoft.com/office/drawing/2014/main" id="{626A5A0E-2CDC-4335-8A88-3247AC7DBE5D}"/>
            </a:ext>
          </a:extLst>
        </xdr:cNvPr>
        <xdr:cNvSpPr txBox="1"/>
      </xdr:nvSpPr>
      <xdr:spPr>
        <a:xfrm>
          <a:off x="7626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392" name="n_4mainValue【市民会館】&#10;一人当たり面積">
          <a:extLst>
            <a:ext uri="{FF2B5EF4-FFF2-40B4-BE49-F238E27FC236}">
              <a16:creationId xmlns:a16="http://schemas.microsoft.com/office/drawing/2014/main" id="{2AE4F6E6-20D3-41C2-90F0-A9B0CF3709A5}"/>
            </a:ext>
          </a:extLst>
        </xdr:cNvPr>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2CA17086-6FE0-4D08-B125-8DA30DB5D65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168A08FE-81DD-4DC1-8CEC-7BA61660A36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A35C576B-2461-4758-868E-DFE94AFAA1D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5A7EBD69-AC4A-44A6-B499-F4BEC2DA82F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39FC560A-42B8-4EED-B6BA-11EB3066F75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8BE0574-AF80-46A3-9041-645E82885AA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2602C78C-1BCD-480C-8584-10B64D4D209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F172D396-47EA-4E06-A1A0-070F9B81E50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638AB49C-DEAD-4AA6-8EEC-B0614AE6ADC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AC33A6C2-C49A-4C26-9264-A6330AF382F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D497D0CD-751E-4BEC-8054-119511AADE1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a:extLst>
            <a:ext uri="{FF2B5EF4-FFF2-40B4-BE49-F238E27FC236}">
              <a16:creationId xmlns:a16="http://schemas.microsoft.com/office/drawing/2014/main" id="{015F0409-D827-4EC2-861F-36ACF6C9B91B}"/>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a:extLst>
            <a:ext uri="{FF2B5EF4-FFF2-40B4-BE49-F238E27FC236}">
              <a16:creationId xmlns:a16="http://schemas.microsoft.com/office/drawing/2014/main" id="{4329F257-5DC9-4238-9863-B73B54802A7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a:extLst>
            <a:ext uri="{FF2B5EF4-FFF2-40B4-BE49-F238E27FC236}">
              <a16:creationId xmlns:a16="http://schemas.microsoft.com/office/drawing/2014/main" id="{CCC404E2-2B2D-4D1A-8387-AD02F1771F41}"/>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a:extLst>
            <a:ext uri="{FF2B5EF4-FFF2-40B4-BE49-F238E27FC236}">
              <a16:creationId xmlns:a16="http://schemas.microsoft.com/office/drawing/2014/main" id="{818701A8-F5D8-4E37-8B5F-6526C530870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a:extLst>
            <a:ext uri="{FF2B5EF4-FFF2-40B4-BE49-F238E27FC236}">
              <a16:creationId xmlns:a16="http://schemas.microsoft.com/office/drawing/2014/main" id="{6E1D1EC7-2451-46E9-8DE7-EEB1164CE6F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a:extLst>
            <a:ext uri="{FF2B5EF4-FFF2-40B4-BE49-F238E27FC236}">
              <a16:creationId xmlns:a16="http://schemas.microsoft.com/office/drawing/2014/main" id="{7EE198B9-30C6-479E-B6E4-CA48E732EAA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a:extLst>
            <a:ext uri="{FF2B5EF4-FFF2-40B4-BE49-F238E27FC236}">
              <a16:creationId xmlns:a16="http://schemas.microsoft.com/office/drawing/2014/main" id="{04303606-F72C-4616-8FC6-840B18F7790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a:extLst>
            <a:ext uri="{FF2B5EF4-FFF2-40B4-BE49-F238E27FC236}">
              <a16:creationId xmlns:a16="http://schemas.microsoft.com/office/drawing/2014/main" id="{B060C8A8-0818-404D-818D-0122F7BE8E7F}"/>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a:extLst>
            <a:ext uri="{FF2B5EF4-FFF2-40B4-BE49-F238E27FC236}">
              <a16:creationId xmlns:a16="http://schemas.microsoft.com/office/drawing/2014/main" id="{619A700D-794D-4F35-AFDA-8F077719283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a:extLst>
            <a:ext uri="{FF2B5EF4-FFF2-40B4-BE49-F238E27FC236}">
              <a16:creationId xmlns:a16="http://schemas.microsoft.com/office/drawing/2014/main" id="{B97673FB-0427-453E-B33B-0B8FA098C9C1}"/>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a:extLst>
            <a:ext uri="{FF2B5EF4-FFF2-40B4-BE49-F238E27FC236}">
              <a16:creationId xmlns:a16="http://schemas.microsoft.com/office/drawing/2014/main" id="{7835050E-D118-43D5-BE5E-D50E9E860A8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a:extLst>
            <a:ext uri="{FF2B5EF4-FFF2-40B4-BE49-F238E27FC236}">
              <a16:creationId xmlns:a16="http://schemas.microsoft.com/office/drawing/2014/main" id="{C895000E-E2E9-447E-A414-66EACEF229C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5618B2E2-036E-4A65-A187-79BB62D77E3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一般廃棄物処理施設】&#10;有形固定資産減価償却率グラフ枠">
          <a:extLst>
            <a:ext uri="{FF2B5EF4-FFF2-40B4-BE49-F238E27FC236}">
              <a16:creationId xmlns:a16="http://schemas.microsoft.com/office/drawing/2014/main" id="{ED1DCBB9-8576-401E-A105-918D4ACB657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41</xdr:row>
      <xdr:rowOff>141515</xdr:rowOff>
    </xdr:to>
    <xdr:cxnSp macro="">
      <xdr:nvCxnSpPr>
        <xdr:cNvPr id="418" name="直線コネクタ 417">
          <a:extLst>
            <a:ext uri="{FF2B5EF4-FFF2-40B4-BE49-F238E27FC236}">
              <a16:creationId xmlns:a16="http://schemas.microsoft.com/office/drawing/2014/main" id="{CDD97674-AD1A-48E5-98EC-3B9C5667674A}"/>
            </a:ext>
          </a:extLst>
        </xdr:cNvPr>
        <xdr:cNvCxnSpPr/>
      </xdr:nvCxnSpPr>
      <xdr:spPr>
        <a:xfrm flipV="1">
          <a:off x="16318864" y="58793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145342</xdr:rowOff>
    </xdr:from>
    <xdr:ext cx="405111" cy="259045"/>
    <xdr:sp macro="" textlink="">
      <xdr:nvSpPr>
        <xdr:cNvPr id="419" name="【一般廃棄物処理施設】&#10;有形固定資産減価償却率最小値テキスト">
          <a:extLst>
            <a:ext uri="{FF2B5EF4-FFF2-40B4-BE49-F238E27FC236}">
              <a16:creationId xmlns:a16="http://schemas.microsoft.com/office/drawing/2014/main" id="{DA031EA8-99CC-4953-A721-F6A5ED3BC068}"/>
            </a:ext>
          </a:extLst>
        </xdr:cNvPr>
        <xdr:cNvSpPr txBox="1"/>
      </xdr:nvSpPr>
      <xdr:spPr>
        <a:xfrm>
          <a:off x="16357600" y="717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141515</xdr:rowOff>
    </xdr:from>
    <xdr:to>
      <xdr:col>86</xdr:col>
      <xdr:colOff>25400</xdr:colOff>
      <xdr:row>41</xdr:row>
      <xdr:rowOff>141515</xdr:rowOff>
    </xdr:to>
    <xdr:cxnSp macro="">
      <xdr:nvCxnSpPr>
        <xdr:cNvPr id="420" name="直線コネクタ 419">
          <a:extLst>
            <a:ext uri="{FF2B5EF4-FFF2-40B4-BE49-F238E27FC236}">
              <a16:creationId xmlns:a16="http://schemas.microsoft.com/office/drawing/2014/main" id="{D461E07C-EA46-4C21-917A-91051F460866}"/>
            </a:ext>
          </a:extLst>
        </xdr:cNvPr>
        <xdr:cNvCxnSpPr/>
      </xdr:nvCxnSpPr>
      <xdr:spPr>
        <a:xfrm>
          <a:off x="16230600" y="717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421" name="【一般廃棄物処理施設】&#10;有形固定資産減価償却率最大値テキスト">
          <a:extLst>
            <a:ext uri="{FF2B5EF4-FFF2-40B4-BE49-F238E27FC236}">
              <a16:creationId xmlns:a16="http://schemas.microsoft.com/office/drawing/2014/main" id="{91BE80EC-3376-4806-9CCC-3D133497DAC0}"/>
            </a:ext>
          </a:extLst>
        </xdr:cNvPr>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422" name="直線コネクタ 421">
          <a:extLst>
            <a:ext uri="{FF2B5EF4-FFF2-40B4-BE49-F238E27FC236}">
              <a16:creationId xmlns:a16="http://schemas.microsoft.com/office/drawing/2014/main" id="{A27239D6-CD57-4942-ADA9-A8803254FB34}"/>
            </a:ext>
          </a:extLst>
        </xdr:cNvPr>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80571</xdr:rowOff>
    </xdr:from>
    <xdr:ext cx="405111" cy="259045"/>
    <xdr:sp macro="" textlink="">
      <xdr:nvSpPr>
        <xdr:cNvPr id="423" name="【一般廃棄物処理施設】&#10;有形固定資産減価償却率平均値テキスト">
          <a:extLst>
            <a:ext uri="{FF2B5EF4-FFF2-40B4-BE49-F238E27FC236}">
              <a16:creationId xmlns:a16="http://schemas.microsoft.com/office/drawing/2014/main" id="{EB59BC5C-7B97-4D60-BF80-83C28A697E21}"/>
            </a:ext>
          </a:extLst>
        </xdr:cNvPr>
        <xdr:cNvSpPr txBox="1"/>
      </xdr:nvSpPr>
      <xdr:spPr>
        <a:xfrm>
          <a:off x="16357600" y="659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424" name="フローチャート: 判断 423">
          <a:extLst>
            <a:ext uri="{FF2B5EF4-FFF2-40B4-BE49-F238E27FC236}">
              <a16:creationId xmlns:a16="http://schemas.microsoft.com/office/drawing/2014/main" id="{BA215BC0-FD8F-4DA7-95A0-D54335668318}"/>
            </a:ext>
          </a:extLst>
        </xdr:cNvPr>
        <xdr:cNvSpPr/>
      </xdr:nvSpPr>
      <xdr:spPr>
        <a:xfrm>
          <a:off x="162687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76019</xdr:rowOff>
    </xdr:from>
    <xdr:to>
      <xdr:col>81</xdr:col>
      <xdr:colOff>101600</xdr:colOff>
      <xdr:row>39</xdr:row>
      <xdr:rowOff>6169</xdr:rowOff>
    </xdr:to>
    <xdr:sp macro="" textlink="">
      <xdr:nvSpPr>
        <xdr:cNvPr id="425" name="フローチャート: 判断 424">
          <a:extLst>
            <a:ext uri="{FF2B5EF4-FFF2-40B4-BE49-F238E27FC236}">
              <a16:creationId xmlns:a16="http://schemas.microsoft.com/office/drawing/2014/main" id="{67CB6977-2CE8-4146-BB5F-BD32AAD1D857}"/>
            </a:ext>
          </a:extLst>
        </xdr:cNvPr>
        <xdr:cNvSpPr/>
      </xdr:nvSpPr>
      <xdr:spPr>
        <a:xfrm>
          <a:off x="15430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113574</xdr:rowOff>
    </xdr:from>
    <xdr:to>
      <xdr:col>76</xdr:col>
      <xdr:colOff>165100</xdr:colOff>
      <xdr:row>39</xdr:row>
      <xdr:rowOff>43724</xdr:rowOff>
    </xdr:to>
    <xdr:sp macro="" textlink="">
      <xdr:nvSpPr>
        <xdr:cNvPr id="426" name="フローチャート: 判断 425">
          <a:extLst>
            <a:ext uri="{FF2B5EF4-FFF2-40B4-BE49-F238E27FC236}">
              <a16:creationId xmlns:a16="http://schemas.microsoft.com/office/drawing/2014/main" id="{A1E00686-A000-4C88-B0A8-FA814A9BBDC9}"/>
            </a:ext>
          </a:extLst>
        </xdr:cNvPr>
        <xdr:cNvSpPr/>
      </xdr:nvSpPr>
      <xdr:spPr>
        <a:xfrm>
          <a:off x="14541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116840</xdr:rowOff>
    </xdr:from>
    <xdr:to>
      <xdr:col>72</xdr:col>
      <xdr:colOff>38100</xdr:colOff>
      <xdr:row>39</xdr:row>
      <xdr:rowOff>46990</xdr:rowOff>
    </xdr:to>
    <xdr:sp macro="" textlink="">
      <xdr:nvSpPr>
        <xdr:cNvPr id="427" name="フローチャート: 判断 426">
          <a:extLst>
            <a:ext uri="{FF2B5EF4-FFF2-40B4-BE49-F238E27FC236}">
              <a16:creationId xmlns:a16="http://schemas.microsoft.com/office/drawing/2014/main" id="{6A9B3B16-BBDD-4AA5-8AF9-7E0280DFC359}"/>
            </a:ext>
          </a:extLst>
        </xdr:cNvPr>
        <xdr:cNvSpPr/>
      </xdr:nvSpPr>
      <xdr:spPr>
        <a:xfrm>
          <a:off x="1365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27033</xdr:rowOff>
    </xdr:from>
    <xdr:to>
      <xdr:col>67</xdr:col>
      <xdr:colOff>101600</xdr:colOff>
      <xdr:row>39</xdr:row>
      <xdr:rowOff>128633</xdr:rowOff>
    </xdr:to>
    <xdr:sp macro="" textlink="">
      <xdr:nvSpPr>
        <xdr:cNvPr id="428" name="フローチャート: 判断 427">
          <a:extLst>
            <a:ext uri="{FF2B5EF4-FFF2-40B4-BE49-F238E27FC236}">
              <a16:creationId xmlns:a16="http://schemas.microsoft.com/office/drawing/2014/main" id="{20C6FDE4-0906-4387-8315-3FD4CCC86518}"/>
            </a:ext>
          </a:extLst>
        </xdr:cNvPr>
        <xdr:cNvSpPr/>
      </xdr:nvSpPr>
      <xdr:spPr>
        <a:xfrm>
          <a:off x="12763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5D364D59-C3E8-41A1-9BD9-A3E86B0D314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E473A9D-7E0C-435E-98E2-4CDB05FF1F5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871613FE-9EF9-4F78-BB3A-165E679839F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1094F2D3-C6C7-4346-94C0-C3BD6358190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604A6F90-A963-4576-A58F-E351FD74760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146231</xdr:rowOff>
    </xdr:from>
    <xdr:to>
      <xdr:col>85</xdr:col>
      <xdr:colOff>177800</xdr:colOff>
      <xdr:row>37</xdr:row>
      <xdr:rowOff>76381</xdr:rowOff>
    </xdr:to>
    <xdr:sp macro="" textlink="">
      <xdr:nvSpPr>
        <xdr:cNvPr id="434" name="楕円 433">
          <a:extLst>
            <a:ext uri="{FF2B5EF4-FFF2-40B4-BE49-F238E27FC236}">
              <a16:creationId xmlns:a16="http://schemas.microsoft.com/office/drawing/2014/main" id="{9EEDB113-7167-4548-9C18-39C981B8BEA2}"/>
            </a:ext>
          </a:extLst>
        </xdr:cNvPr>
        <xdr:cNvSpPr/>
      </xdr:nvSpPr>
      <xdr:spPr>
        <a:xfrm>
          <a:off x="162687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169108</xdr:rowOff>
    </xdr:from>
    <xdr:ext cx="405111" cy="259045"/>
    <xdr:sp macro="" textlink="">
      <xdr:nvSpPr>
        <xdr:cNvPr id="435" name="【一般廃棄物処理施設】&#10;有形固定資産減価償却率該当値テキスト">
          <a:extLst>
            <a:ext uri="{FF2B5EF4-FFF2-40B4-BE49-F238E27FC236}">
              <a16:creationId xmlns:a16="http://schemas.microsoft.com/office/drawing/2014/main" id="{62BF97F1-EE6C-44A8-B6EB-05AD93529EE6}"/>
            </a:ext>
          </a:extLst>
        </xdr:cNvPr>
        <xdr:cNvSpPr txBox="1"/>
      </xdr:nvSpPr>
      <xdr:spPr>
        <a:xfrm>
          <a:off x="16357600" y="616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79284</xdr:rowOff>
    </xdr:from>
    <xdr:to>
      <xdr:col>81</xdr:col>
      <xdr:colOff>101600</xdr:colOff>
      <xdr:row>37</xdr:row>
      <xdr:rowOff>9434</xdr:rowOff>
    </xdr:to>
    <xdr:sp macro="" textlink="">
      <xdr:nvSpPr>
        <xdr:cNvPr id="436" name="楕円 435">
          <a:extLst>
            <a:ext uri="{FF2B5EF4-FFF2-40B4-BE49-F238E27FC236}">
              <a16:creationId xmlns:a16="http://schemas.microsoft.com/office/drawing/2014/main" id="{2F855ED7-3EAC-4F63-8A5D-B4E0B1C02E0F}"/>
            </a:ext>
          </a:extLst>
        </xdr:cNvPr>
        <xdr:cNvSpPr/>
      </xdr:nvSpPr>
      <xdr:spPr>
        <a:xfrm>
          <a:off x="15430500" y="62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130084</xdr:rowOff>
    </xdr:from>
    <xdr:to>
      <xdr:col>85</xdr:col>
      <xdr:colOff>127000</xdr:colOff>
      <xdr:row>37</xdr:row>
      <xdr:rowOff>25581</xdr:rowOff>
    </xdr:to>
    <xdr:cxnSp macro="">
      <xdr:nvCxnSpPr>
        <xdr:cNvPr id="437" name="直線コネクタ 436">
          <a:extLst>
            <a:ext uri="{FF2B5EF4-FFF2-40B4-BE49-F238E27FC236}">
              <a16:creationId xmlns:a16="http://schemas.microsoft.com/office/drawing/2014/main" id="{64531848-3061-440C-A2CB-F74E8101D67D}"/>
            </a:ext>
          </a:extLst>
        </xdr:cNvPr>
        <xdr:cNvCxnSpPr/>
      </xdr:nvCxnSpPr>
      <xdr:spPr>
        <a:xfrm>
          <a:off x="15481300" y="6302284"/>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2540</xdr:rowOff>
    </xdr:from>
    <xdr:to>
      <xdr:col>76</xdr:col>
      <xdr:colOff>165100</xdr:colOff>
      <xdr:row>36</xdr:row>
      <xdr:rowOff>104140</xdr:rowOff>
    </xdr:to>
    <xdr:sp macro="" textlink="">
      <xdr:nvSpPr>
        <xdr:cNvPr id="438" name="楕円 437">
          <a:extLst>
            <a:ext uri="{FF2B5EF4-FFF2-40B4-BE49-F238E27FC236}">
              <a16:creationId xmlns:a16="http://schemas.microsoft.com/office/drawing/2014/main" id="{C2E3FD64-6850-4DE7-B262-8894899F55E4}"/>
            </a:ext>
          </a:extLst>
        </xdr:cNvPr>
        <xdr:cNvSpPr/>
      </xdr:nvSpPr>
      <xdr:spPr>
        <a:xfrm>
          <a:off x="14541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53340</xdr:rowOff>
    </xdr:from>
    <xdr:to>
      <xdr:col>81</xdr:col>
      <xdr:colOff>50800</xdr:colOff>
      <xdr:row>36</xdr:row>
      <xdr:rowOff>130084</xdr:rowOff>
    </xdr:to>
    <xdr:cxnSp macro="">
      <xdr:nvCxnSpPr>
        <xdr:cNvPr id="439" name="直線コネクタ 438">
          <a:extLst>
            <a:ext uri="{FF2B5EF4-FFF2-40B4-BE49-F238E27FC236}">
              <a16:creationId xmlns:a16="http://schemas.microsoft.com/office/drawing/2014/main" id="{1EC7A969-EA82-4FBA-A484-17FEE4AB2F3D}"/>
            </a:ext>
          </a:extLst>
        </xdr:cNvPr>
        <xdr:cNvCxnSpPr/>
      </xdr:nvCxnSpPr>
      <xdr:spPr>
        <a:xfrm>
          <a:off x="14592300" y="6225540"/>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97246</xdr:rowOff>
    </xdr:from>
    <xdr:to>
      <xdr:col>72</xdr:col>
      <xdr:colOff>38100</xdr:colOff>
      <xdr:row>36</xdr:row>
      <xdr:rowOff>27396</xdr:rowOff>
    </xdr:to>
    <xdr:sp macro="" textlink="">
      <xdr:nvSpPr>
        <xdr:cNvPr id="440" name="楕円 439">
          <a:extLst>
            <a:ext uri="{FF2B5EF4-FFF2-40B4-BE49-F238E27FC236}">
              <a16:creationId xmlns:a16="http://schemas.microsoft.com/office/drawing/2014/main" id="{14075D1C-3C7C-42D0-9887-D7D30D3E6F53}"/>
            </a:ext>
          </a:extLst>
        </xdr:cNvPr>
        <xdr:cNvSpPr/>
      </xdr:nvSpPr>
      <xdr:spPr>
        <a:xfrm>
          <a:off x="1365250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148046</xdr:rowOff>
    </xdr:from>
    <xdr:to>
      <xdr:col>76</xdr:col>
      <xdr:colOff>114300</xdr:colOff>
      <xdr:row>36</xdr:row>
      <xdr:rowOff>53340</xdr:rowOff>
    </xdr:to>
    <xdr:cxnSp macro="">
      <xdr:nvCxnSpPr>
        <xdr:cNvPr id="441" name="直線コネクタ 440">
          <a:extLst>
            <a:ext uri="{FF2B5EF4-FFF2-40B4-BE49-F238E27FC236}">
              <a16:creationId xmlns:a16="http://schemas.microsoft.com/office/drawing/2014/main" id="{517FFFCF-180F-4146-A4E4-C43802CCAE70}"/>
            </a:ext>
          </a:extLst>
        </xdr:cNvPr>
        <xdr:cNvCxnSpPr/>
      </xdr:nvCxnSpPr>
      <xdr:spPr>
        <a:xfrm>
          <a:off x="13703300" y="6148796"/>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18869</xdr:rowOff>
    </xdr:from>
    <xdr:to>
      <xdr:col>67</xdr:col>
      <xdr:colOff>101600</xdr:colOff>
      <xdr:row>35</xdr:row>
      <xdr:rowOff>120469</xdr:rowOff>
    </xdr:to>
    <xdr:sp macro="" textlink="">
      <xdr:nvSpPr>
        <xdr:cNvPr id="442" name="楕円 441">
          <a:extLst>
            <a:ext uri="{FF2B5EF4-FFF2-40B4-BE49-F238E27FC236}">
              <a16:creationId xmlns:a16="http://schemas.microsoft.com/office/drawing/2014/main" id="{9F21F202-3C5D-46CE-B66E-81BD30CC464E}"/>
            </a:ext>
          </a:extLst>
        </xdr:cNvPr>
        <xdr:cNvSpPr/>
      </xdr:nvSpPr>
      <xdr:spPr>
        <a:xfrm>
          <a:off x="12763500" y="601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69669</xdr:rowOff>
    </xdr:from>
    <xdr:to>
      <xdr:col>71</xdr:col>
      <xdr:colOff>177800</xdr:colOff>
      <xdr:row>35</xdr:row>
      <xdr:rowOff>148046</xdr:rowOff>
    </xdr:to>
    <xdr:cxnSp macro="">
      <xdr:nvCxnSpPr>
        <xdr:cNvPr id="443" name="直線コネクタ 442">
          <a:extLst>
            <a:ext uri="{FF2B5EF4-FFF2-40B4-BE49-F238E27FC236}">
              <a16:creationId xmlns:a16="http://schemas.microsoft.com/office/drawing/2014/main" id="{C4973D26-3898-47A0-911F-DE85E57D13C9}"/>
            </a:ext>
          </a:extLst>
        </xdr:cNvPr>
        <xdr:cNvCxnSpPr/>
      </xdr:nvCxnSpPr>
      <xdr:spPr>
        <a:xfrm>
          <a:off x="12814300" y="6070419"/>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168746</xdr:rowOff>
    </xdr:from>
    <xdr:ext cx="405111" cy="259045"/>
    <xdr:sp macro="" textlink="">
      <xdr:nvSpPr>
        <xdr:cNvPr id="444" name="n_1aveValue【一般廃棄物処理施設】&#10;有形固定資産減価償却率">
          <a:extLst>
            <a:ext uri="{FF2B5EF4-FFF2-40B4-BE49-F238E27FC236}">
              <a16:creationId xmlns:a16="http://schemas.microsoft.com/office/drawing/2014/main" id="{C36416CE-9632-4A14-895D-5954E8E2EE46}"/>
            </a:ext>
          </a:extLst>
        </xdr:cNvPr>
        <xdr:cNvSpPr txBox="1"/>
      </xdr:nvSpPr>
      <xdr:spPr>
        <a:xfrm>
          <a:off x="152660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34851</xdr:rowOff>
    </xdr:from>
    <xdr:ext cx="405111" cy="259045"/>
    <xdr:sp macro="" textlink="">
      <xdr:nvSpPr>
        <xdr:cNvPr id="445" name="n_2aveValue【一般廃棄物処理施設】&#10;有形固定資産減価償却率">
          <a:extLst>
            <a:ext uri="{FF2B5EF4-FFF2-40B4-BE49-F238E27FC236}">
              <a16:creationId xmlns:a16="http://schemas.microsoft.com/office/drawing/2014/main" id="{3D8E4521-7AB9-459C-BCB4-1FA0688F610E}"/>
            </a:ext>
          </a:extLst>
        </xdr:cNvPr>
        <xdr:cNvSpPr txBox="1"/>
      </xdr:nvSpPr>
      <xdr:spPr>
        <a:xfrm>
          <a:off x="143897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446" name="n_3aveValue【一般廃棄物処理施設】&#10;有形固定資産減価償却率">
          <a:extLst>
            <a:ext uri="{FF2B5EF4-FFF2-40B4-BE49-F238E27FC236}">
              <a16:creationId xmlns:a16="http://schemas.microsoft.com/office/drawing/2014/main" id="{188F268D-A435-41E3-9FB8-7EF602B305F6}"/>
            </a:ext>
          </a:extLst>
        </xdr:cNvPr>
        <xdr:cNvSpPr txBox="1"/>
      </xdr:nvSpPr>
      <xdr:spPr>
        <a:xfrm>
          <a:off x="13500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119760</xdr:rowOff>
    </xdr:from>
    <xdr:ext cx="405111" cy="259045"/>
    <xdr:sp macro="" textlink="">
      <xdr:nvSpPr>
        <xdr:cNvPr id="447" name="n_4aveValue【一般廃棄物処理施設】&#10;有形固定資産減価償却率">
          <a:extLst>
            <a:ext uri="{FF2B5EF4-FFF2-40B4-BE49-F238E27FC236}">
              <a16:creationId xmlns:a16="http://schemas.microsoft.com/office/drawing/2014/main" id="{B788D880-849B-4B04-94B0-BA2020DF2D4A}"/>
            </a:ext>
          </a:extLst>
        </xdr:cNvPr>
        <xdr:cNvSpPr txBox="1"/>
      </xdr:nvSpPr>
      <xdr:spPr>
        <a:xfrm>
          <a:off x="12611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25961</xdr:rowOff>
    </xdr:from>
    <xdr:ext cx="405111" cy="259045"/>
    <xdr:sp macro="" textlink="">
      <xdr:nvSpPr>
        <xdr:cNvPr id="448" name="n_1mainValue【一般廃棄物処理施設】&#10;有形固定資産減価償却率">
          <a:extLst>
            <a:ext uri="{FF2B5EF4-FFF2-40B4-BE49-F238E27FC236}">
              <a16:creationId xmlns:a16="http://schemas.microsoft.com/office/drawing/2014/main" id="{95C160B5-5C35-41C1-B21D-976E02452CE8}"/>
            </a:ext>
          </a:extLst>
        </xdr:cNvPr>
        <xdr:cNvSpPr txBox="1"/>
      </xdr:nvSpPr>
      <xdr:spPr>
        <a:xfrm>
          <a:off x="152660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120667</xdr:rowOff>
    </xdr:from>
    <xdr:ext cx="405111" cy="259045"/>
    <xdr:sp macro="" textlink="">
      <xdr:nvSpPr>
        <xdr:cNvPr id="449" name="n_2mainValue【一般廃棄物処理施設】&#10;有形固定資産減価償却率">
          <a:extLst>
            <a:ext uri="{FF2B5EF4-FFF2-40B4-BE49-F238E27FC236}">
              <a16:creationId xmlns:a16="http://schemas.microsoft.com/office/drawing/2014/main" id="{D8D19771-6053-45E5-8974-8230645027F3}"/>
            </a:ext>
          </a:extLst>
        </xdr:cNvPr>
        <xdr:cNvSpPr txBox="1"/>
      </xdr:nvSpPr>
      <xdr:spPr>
        <a:xfrm>
          <a:off x="14389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43923</xdr:rowOff>
    </xdr:from>
    <xdr:ext cx="405111" cy="259045"/>
    <xdr:sp macro="" textlink="">
      <xdr:nvSpPr>
        <xdr:cNvPr id="450" name="n_3mainValue【一般廃棄物処理施設】&#10;有形固定資産減価償却率">
          <a:extLst>
            <a:ext uri="{FF2B5EF4-FFF2-40B4-BE49-F238E27FC236}">
              <a16:creationId xmlns:a16="http://schemas.microsoft.com/office/drawing/2014/main" id="{864C49B8-E8C6-4EF4-B87A-0EC26E5AB443}"/>
            </a:ext>
          </a:extLst>
        </xdr:cNvPr>
        <xdr:cNvSpPr txBox="1"/>
      </xdr:nvSpPr>
      <xdr:spPr>
        <a:xfrm>
          <a:off x="13500744" y="587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136996</xdr:rowOff>
    </xdr:from>
    <xdr:ext cx="405111" cy="259045"/>
    <xdr:sp macro="" textlink="">
      <xdr:nvSpPr>
        <xdr:cNvPr id="451" name="n_4mainValue【一般廃棄物処理施設】&#10;有形固定資産減価償却率">
          <a:extLst>
            <a:ext uri="{FF2B5EF4-FFF2-40B4-BE49-F238E27FC236}">
              <a16:creationId xmlns:a16="http://schemas.microsoft.com/office/drawing/2014/main" id="{E234320C-125E-420E-A245-491B168ACCAF}"/>
            </a:ext>
          </a:extLst>
        </xdr:cNvPr>
        <xdr:cNvSpPr txBox="1"/>
      </xdr:nvSpPr>
      <xdr:spPr>
        <a:xfrm>
          <a:off x="12611744" y="5794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E75BAED2-DF06-4515-8141-91A195C18D0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EE912711-9FA5-4936-AF93-B8A29815AE8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F7B54525-D0F7-4628-BA04-ACB5D7A15BB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23C3DD96-6E3C-4D09-A26C-70D56104EA4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8C936FCD-70E5-4FBB-B972-F2B42EE7DC4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CCFDA472-8747-4913-A500-2598D749219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DB0D3E8C-910B-46CA-B562-A2564471B6A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E5ED4E17-B990-4037-9EB9-40DC3BD00B9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9F5B44A-5DFA-469C-9CA8-ADCA449E71F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D9ADB1AC-442F-4167-A214-DD37FF9BE34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92681B95-45CA-4FA2-A745-64FF540BE6F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3" name="テキスト ボックス 462">
          <a:extLst>
            <a:ext uri="{FF2B5EF4-FFF2-40B4-BE49-F238E27FC236}">
              <a16:creationId xmlns:a16="http://schemas.microsoft.com/office/drawing/2014/main" id="{4AE75D0A-B330-40C3-A507-E4D713931DA4}"/>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0EE0E9BB-ADBB-48F8-A107-0BD610F8D8B8}"/>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5" name="テキスト ボックス 464">
          <a:extLst>
            <a:ext uri="{FF2B5EF4-FFF2-40B4-BE49-F238E27FC236}">
              <a16:creationId xmlns:a16="http://schemas.microsoft.com/office/drawing/2014/main" id="{10A1A128-CFFA-4DCF-BD1D-4BD44A555B4D}"/>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40278E19-6559-457D-816B-E00A09EE2A09}"/>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7" name="テキスト ボックス 466">
          <a:extLst>
            <a:ext uri="{FF2B5EF4-FFF2-40B4-BE49-F238E27FC236}">
              <a16:creationId xmlns:a16="http://schemas.microsoft.com/office/drawing/2014/main" id="{7AED3071-C9DF-4C85-AA2E-1DFDBE5E928A}"/>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A7951B88-EC2A-4A29-8AB0-2507FD1F927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69" name="テキスト ボックス 468">
          <a:extLst>
            <a:ext uri="{FF2B5EF4-FFF2-40B4-BE49-F238E27FC236}">
              <a16:creationId xmlns:a16="http://schemas.microsoft.com/office/drawing/2014/main" id="{6D09414E-D4E7-48AE-A82B-F6A7B212C22D}"/>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E82FE68F-740D-42C3-85F1-366B196BE25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1" name="テキスト ボックス 470">
          <a:extLst>
            <a:ext uri="{FF2B5EF4-FFF2-40B4-BE49-F238E27FC236}">
              <a16:creationId xmlns:a16="http://schemas.microsoft.com/office/drawing/2014/main" id="{C19DE302-A443-4C5A-9FC2-4869C2304307}"/>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A9655568-8519-45D4-9339-DB5F95C9F22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a:extLst>
            <a:ext uri="{FF2B5EF4-FFF2-40B4-BE49-F238E27FC236}">
              <a16:creationId xmlns:a16="http://schemas.microsoft.com/office/drawing/2014/main" id="{9D46122D-A6F9-4266-ADA7-6F7227C7B4F8}"/>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5D3C927A-DB89-4A99-B90C-F929BA9355B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103582</xdr:rowOff>
    </xdr:from>
    <xdr:to>
      <xdr:col>116</xdr:col>
      <xdr:colOff>62864</xdr:colOff>
      <xdr:row>42</xdr:row>
      <xdr:rowOff>36397</xdr:rowOff>
    </xdr:to>
    <xdr:cxnSp macro="">
      <xdr:nvCxnSpPr>
        <xdr:cNvPr id="475" name="直線コネクタ 474">
          <a:extLst>
            <a:ext uri="{FF2B5EF4-FFF2-40B4-BE49-F238E27FC236}">
              <a16:creationId xmlns:a16="http://schemas.microsoft.com/office/drawing/2014/main" id="{21F5A947-E5B3-4EA0-8BA9-A19B1BD34BF6}"/>
            </a:ext>
          </a:extLst>
        </xdr:cNvPr>
        <xdr:cNvCxnSpPr/>
      </xdr:nvCxnSpPr>
      <xdr:spPr>
        <a:xfrm flipV="1">
          <a:off x="22160864" y="5932882"/>
          <a:ext cx="0" cy="1304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476" name="【一般廃棄物処理施設】&#10;一人当たり有形固定資産（償却資産）額最小値テキスト">
          <a:extLst>
            <a:ext uri="{FF2B5EF4-FFF2-40B4-BE49-F238E27FC236}">
              <a16:creationId xmlns:a16="http://schemas.microsoft.com/office/drawing/2014/main" id="{41E7238D-9A35-4F90-B42A-5A1AA1624C05}"/>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477" name="直線コネクタ 476">
          <a:extLst>
            <a:ext uri="{FF2B5EF4-FFF2-40B4-BE49-F238E27FC236}">
              <a16:creationId xmlns:a16="http://schemas.microsoft.com/office/drawing/2014/main" id="{50EEEC21-FF32-45A1-AB87-4B1ABB959391}"/>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50259</xdr:rowOff>
    </xdr:from>
    <xdr:ext cx="599010" cy="259045"/>
    <xdr:sp macro="" textlink="">
      <xdr:nvSpPr>
        <xdr:cNvPr id="478" name="【一般廃棄物処理施設】&#10;一人当たり有形固定資産（償却資産）額最大値テキスト">
          <a:extLst>
            <a:ext uri="{FF2B5EF4-FFF2-40B4-BE49-F238E27FC236}">
              <a16:creationId xmlns:a16="http://schemas.microsoft.com/office/drawing/2014/main" id="{4440F2ED-8F05-4B1D-92FA-5CC7C8AFC2A1}"/>
            </a:ext>
          </a:extLst>
        </xdr:cNvPr>
        <xdr:cNvSpPr txBox="1"/>
      </xdr:nvSpPr>
      <xdr:spPr>
        <a:xfrm>
          <a:off x="22199600" y="570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103582</xdr:rowOff>
    </xdr:from>
    <xdr:to>
      <xdr:col>116</xdr:col>
      <xdr:colOff>152400</xdr:colOff>
      <xdr:row>34</xdr:row>
      <xdr:rowOff>103582</xdr:rowOff>
    </xdr:to>
    <xdr:cxnSp macro="">
      <xdr:nvCxnSpPr>
        <xdr:cNvPr id="479" name="直線コネクタ 478">
          <a:extLst>
            <a:ext uri="{FF2B5EF4-FFF2-40B4-BE49-F238E27FC236}">
              <a16:creationId xmlns:a16="http://schemas.microsoft.com/office/drawing/2014/main" id="{C255AC2B-07C7-4E4F-87AB-42C02E344B8A}"/>
            </a:ext>
          </a:extLst>
        </xdr:cNvPr>
        <xdr:cNvCxnSpPr/>
      </xdr:nvCxnSpPr>
      <xdr:spPr>
        <a:xfrm>
          <a:off x="22072600" y="593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168471</xdr:rowOff>
    </xdr:from>
    <xdr:ext cx="534377" cy="259045"/>
    <xdr:sp macro="" textlink="">
      <xdr:nvSpPr>
        <xdr:cNvPr id="480" name="【一般廃棄物処理施設】&#10;一人当たり有形固定資産（償却資産）額平均値テキスト">
          <a:extLst>
            <a:ext uri="{FF2B5EF4-FFF2-40B4-BE49-F238E27FC236}">
              <a16:creationId xmlns:a16="http://schemas.microsoft.com/office/drawing/2014/main" id="{31EB4176-2837-4B83-8509-2AF1D3756823}"/>
            </a:ext>
          </a:extLst>
        </xdr:cNvPr>
        <xdr:cNvSpPr txBox="1"/>
      </xdr:nvSpPr>
      <xdr:spPr>
        <a:xfrm>
          <a:off x="22199600" y="6683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145594</xdr:rowOff>
    </xdr:from>
    <xdr:to>
      <xdr:col>116</xdr:col>
      <xdr:colOff>114300</xdr:colOff>
      <xdr:row>40</xdr:row>
      <xdr:rowOff>75744</xdr:rowOff>
    </xdr:to>
    <xdr:sp macro="" textlink="">
      <xdr:nvSpPr>
        <xdr:cNvPr id="481" name="フローチャート: 判断 480">
          <a:extLst>
            <a:ext uri="{FF2B5EF4-FFF2-40B4-BE49-F238E27FC236}">
              <a16:creationId xmlns:a16="http://schemas.microsoft.com/office/drawing/2014/main" id="{8BCD8FB8-D83E-41BD-8D30-06CC83989061}"/>
            </a:ext>
          </a:extLst>
        </xdr:cNvPr>
        <xdr:cNvSpPr/>
      </xdr:nvSpPr>
      <xdr:spPr>
        <a:xfrm>
          <a:off x="22110700" y="683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145495</xdr:rowOff>
    </xdr:from>
    <xdr:to>
      <xdr:col>112</xdr:col>
      <xdr:colOff>38100</xdr:colOff>
      <xdr:row>40</xdr:row>
      <xdr:rowOff>75645</xdr:rowOff>
    </xdr:to>
    <xdr:sp macro="" textlink="">
      <xdr:nvSpPr>
        <xdr:cNvPr id="482" name="フローチャート: 判断 481">
          <a:extLst>
            <a:ext uri="{FF2B5EF4-FFF2-40B4-BE49-F238E27FC236}">
              <a16:creationId xmlns:a16="http://schemas.microsoft.com/office/drawing/2014/main" id="{6354B749-545F-4D69-B1BE-494E15BF1B7C}"/>
            </a:ext>
          </a:extLst>
        </xdr:cNvPr>
        <xdr:cNvSpPr/>
      </xdr:nvSpPr>
      <xdr:spPr>
        <a:xfrm>
          <a:off x="212725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2453</xdr:rowOff>
    </xdr:from>
    <xdr:to>
      <xdr:col>107</xdr:col>
      <xdr:colOff>101600</xdr:colOff>
      <xdr:row>40</xdr:row>
      <xdr:rowOff>104053</xdr:rowOff>
    </xdr:to>
    <xdr:sp macro="" textlink="">
      <xdr:nvSpPr>
        <xdr:cNvPr id="483" name="フローチャート: 判断 482">
          <a:extLst>
            <a:ext uri="{FF2B5EF4-FFF2-40B4-BE49-F238E27FC236}">
              <a16:creationId xmlns:a16="http://schemas.microsoft.com/office/drawing/2014/main" id="{2D352DE4-7C18-4DC5-8C04-F9F6615067E8}"/>
            </a:ext>
          </a:extLst>
        </xdr:cNvPr>
        <xdr:cNvSpPr/>
      </xdr:nvSpPr>
      <xdr:spPr>
        <a:xfrm>
          <a:off x="20383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152852</xdr:rowOff>
    </xdr:from>
    <xdr:to>
      <xdr:col>102</xdr:col>
      <xdr:colOff>165100</xdr:colOff>
      <xdr:row>40</xdr:row>
      <xdr:rowOff>83002</xdr:rowOff>
    </xdr:to>
    <xdr:sp macro="" textlink="">
      <xdr:nvSpPr>
        <xdr:cNvPr id="484" name="フローチャート: 判断 483">
          <a:extLst>
            <a:ext uri="{FF2B5EF4-FFF2-40B4-BE49-F238E27FC236}">
              <a16:creationId xmlns:a16="http://schemas.microsoft.com/office/drawing/2014/main" id="{7EDEF7F1-2663-4023-B8AF-2EF5C8F13BDC}"/>
            </a:ext>
          </a:extLst>
        </xdr:cNvPr>
        <xdr:cNvSpPr/>
      </xdr:nvSpPr>
      <xdr:spPr>
        <a:xfrm>
          <a:off x="19494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152018</xdr:rowOff>
    </xdr:from>
    <xdr:to>
      <xdr:col>98</xdr:col>
      <xdr:colOff>38100</xdr:colOff>
      <xdr:row>40</xdr:row>
      <xdr:rowOff>82168</xdr:rowOff>
    </xdr:to>
    <xdr:sp macro="" textlink="">
      <xdr:nvSpPr>
        <xdr:cNvPr id="485" name="フローチャート: 判断 484">
          <a:extLst>
            <a:ext uri="{FF2B5EF4-FFF2-40B4-BE49-F238E27FC236}">
              <a16:creationId xmlns:a16="http://schemas.microsoft.com/office/drawing/2014/main" id="{5024558E-FCB6-493E-8E5B-CFA63192013D}"/>
            </a:ext>
          </a:extLst>
        </xdr:cNvPr>
        <xdr:cNvSpPr/>
      </xdr:nvSpPr>
      <xdr:spPr>
        <a:xfrm>
          <a:off x="18605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96BA20F-F0BE-46D7-9ECE-D8D4093CC02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4122C47-4AE4-4F38-889C-5D6985936BA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201358F1-247C-42E3-B114-EDC9705DE9E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A54F5E4C-5680-44F0-B428-184151F0309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263FCB8B-EA71-425E-821A-9003BB54891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8057</xdr:rowOff>
    </xdr:from>
    <xdr:to>
      <xdr:col>116</xdr:col>
      <xdr:colOff>114300</xdr:colOff>
      <xdr:row>40</xdr:row>
      <xdr:rowOff>109657</xdr:rowOff>
    </xdr:to>
    <xdr:sp macro="" textlink="">
      <xdr:nvSpPr>
        <xdr:cNvPr id="491" name="楕円 490">
          <a:extLst>
            <a:ext uri="{FF2B5EF4-FFF2-40B4-BE49-F238E27FC236}">
              <a16:creationId xmlns:a16="http://schemas.microsoft.com/office/drawing/2014/main" id="{10E5CA69-1029-46EE-9225-AB88C180D309}"/>
            </a:ext>
          </a:extLst>
        </xdr:cNvPr>
        <xdr:cNvSpPr/>
      </xdr:nvSpPr>
      <xdr:spPr>
        <a:xfrm>
          <a:off x="22110700" y="686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157934</xdr:rowOff>
    </xdr:from>
    <xdr:ext cx="534377" cy="259045"/>
    <xdr:sp macro="" textlink="">
      <xdr:nvSpPr>
        <xdr:cNvPr id="492" name="【一般廃棄物処理施設】&#10;一人当たり有形固定資産（償却資産）額該当値テキスト">
          <a:extLst>
            <a:ext uri="{FF2B5EF4-FFF2-40B4-BE49-F238E27FC236}">
              <a16:creationId xmlns:a16="http://schemas.microsoft.com/office/drawing/2014/main" id="{7E71A421-4CAC-423E-BE7F-C0C279116CD3}"/>
            </a:ext>
          </a:extLst>
        </xdr:cNvPr>
        <xdr:cNvSpPr txBox="1"/>
      </xdr:nvSpPr>
      <xdr:spPr>
        <a:xfrm>
          <a:off x="22199600" y="684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13223</xdr:rowOff>
    </xdr:from>
    <xdr:to>
      <xdr:col>112</xdr:col>
      <xdr:colOff>38100</xdr:colOff>
      <xdr:row>40</xdr:row>
      <xdr:rowOff>114823</xdr:rowOff>
    </xdr:to>
    <xdr:sp macro="" textlink="">
      <xdr:nvSpPr>
        <xdr:cNvPr id="493" name="楕円 492">
          <a:extLst>
            <a:ext uri="{FF2B5EF4-FFF2-40B4-BE49-F238E27FC236}">
              <a16:creationId xmlns:a16="http://schemas.microsoft.com/office/drawing/2014/main" id="{8071AFDA-513F-4E84-B066-67C095460EAF}"/>
            </a:ext>
          </a:extLst>
        </xdr:cNvPr>
        <xdr:cNvSpPr/>
      </xdr:nvSpPr>
      <xdr:spPr>
        <a:xfrm>
          <a:off x="21272500" y="687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58857</xdr:rowOff>
    </xdr:from>
    <xdr:to>
      <xdr:col>116</xdr:col>
      <xdr:colOff>63500</xdr:colOff>
      <xdr:row>40</xdr:row>
      <xdr:rowOff>64023</xdr:rowOff>
    </xdr:to>
    <xdr:cxnSp macro="">
      <xdr:nvCxnSpPr>
        <xdr:cNvPr id="494" name="直線コネクタ 493">
          <a:extLst>
            <a:ext uri="{FF2B5EF4-FFF2-40B4-BE49-F238E27FC236}">
              <a16:creationId xmlns:a16="http://schemas.microsoft.com/office/drawing/2014/main" id="{2A56D60A-934B-41FD-8FAA-59104449E007}"/>
            </a:ext>
          </a:extLst>
        </xdr:cNvPr>
        <xdr:cNvCxnSpPr/>
      </xdr:nvCxnSpPr>
      <xdr:spPr>
        <a:xfrm flipV="1">
          <a:off x="21323300" y="6916857"/>
          <a:ext cx="8382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13516</xdr:rowOff>
    </xdr:from>
    <xdr:to>
      <xdr:col>107</xdr:col>
      <xdr:colOff>101600</xdr:colOff>
      <xdr:row>40</xdr:row>
      <xdr:rowOff>115116</xdr:rowOff>
    </xdr:to>
    <xdr:sp macro="" textlink="">
      <xdr:nvSpPr>
        <xdr:cNvPr id="495" name="楕円 494">
          <a:extLst>
            <a:ext uri="{FF2B5EF4-FFF2-40B4-BE49-F238E27FC236}">
              <a16:creationId xmlns:a16="http://schemas.microsoft.com/office/drawing/2014/main" id="{E9FAA7C9-F39F-4842-A18E-516D33C2E0C3}"/>
            </a:ext>
          </a:extLst>
        </xdr:cNvPr>
        <xdr:cNvSpPr/>
      </xdr:nvSpPr>
      <xdr:spPr>
        <a:xfrm>
          <a:off x="20383500" y="687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64023</xdr:rowOff>
    </xdr:from>
    <xdr:to>
      <xdr:col>111</xdr:col>
      <xdr:colOff>177800</xdr:colOff>
      <xdr:row>40</xdr:row>
      <xdr:rowOff>64316</xdr:rowOff>
    </xdr:to>
    <xdr:cxnSp macro="">
      <xdr:nvCxnSpPr>
        <xdr:cNvPr id="496" name="直線コネクタ 495">
          <a:extLst>
            <a:ext uri="{FF2B5EF4-FFF2-40B4-BE49-F238E27FC236}">
              <a16:creationId xmlns:a16="http://schemas.microsoft.com/office/drawing/2014/main" id="{20B93C79-8217-4C13-8BB2-0AFC67322D63}"/>
            </a:ext>
          </a:extLst>
        </xdr:cNvPr>
        <xdr:cNvCxnSpPr/>
      </xdr:nvCxnSpPr>
      <xdr:spPr>
        <a:xfrm flipV="1">
          <a:off x="20434300" y="6922023"/>
          <a:ext cx="889000" cy="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14446</xdr:rowOff>
    </xdr:from>
    <xdr:to>
      <xdr:col>102</xdr:col>
      <xdr:colOff>165100</xdr:colOff>
      <xdr:row>40</xdr:row>
      <xdr:rowOff>116046</xdr:rowOff>
    </xdr:to>
    <xdr:sp macro="" textlink="">
      <xdr:nvSpPr>
        <xdr:cNvPr id="497" name="楕円 496">
          <a:extLst>
            <a:ext uri="{FF2B5EF4-FFF2-40B4-BE49-F238E27FC236}">
              <a16:creationId xmlns:a16="http://schemas.microsoft.com/office/drawing/2014/main" id="{92E82722-192E-4206-979C-0A74B51E4141}"/>
            </a:ext>
          </a:extLst>
        </xdr:cNvPr>
        <xdr:cNvSpPr/>
      </xdr:nvSpPr>
      <xdr:spPr>
        <a:xfrm>
          <a:off x="19494500" y="687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64316</xdr:rowOff>
    </xdr:from>
    <xdr:to>
      <xdr:col>107</xdr:col>
      <xdr:colOff>50800</xdr:colOff>
      <xdr:row>40</xdr:row>
      <xdr:rowOff>65246</xdr:rowOff>
    </xdr:to>
    <xdr:cxnSp macro="">
      <xdr:nvCxnSpPr>
        <xdr:cNvPr id="498" name="直線コネクタ 497">
          <a:extLst>
            <a:ext uri="{FF2B5EF4-FFF2-40B4-BE49-F238E27FC236}">
              <a16:creationId xmlns:a16="http://schemas.microsoft.com/office/drawing/2014/main" id="{9412C488-10CC-4080-9E4A-352F346B8998}"/>
            </a:ext>
          </a:extLst>
        </xdr:cNvPr>
        <xdr:cNvCxnSpPr/>
      </xdr:nvCxnSpPr>
      <xdr:spPr>
        <a:xfrm flipV="1">
          <a:off x="19545300" y="6922316"/>
          <a:ext cx="889000" cy="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13482</xdr:rowOff>
    </xdr:from>
    <xdr:to>
      <xdr:col>98</xdr:col>
      <xdr:colOff>38100</xdr:colOff>
      <xdr:row>40</xdr:row>
      <xdr:rowOff>115082</xdr:rowOff>
    </xdr:to>
    <xdr:sp macro="" textlink="">
      <xdr:nvSpPr>
        <xdr:cNvPr id="499" name="楕円 498">
          <a:extLst>
            <a:ext uri="{FF2B5EF4-FFF2-40B4-BE49-F238E27FC236}">
              <a16:creationId xmlns:a16="http://schemas.microsoft.com/office/drawing/2014/main" id="{479BE6BC-577E-45B0-89BB-CC56550CC565}"/>
            </a:ext>
          </a:extLst>
        </xdr:cNvPr>
        <xdr:cNvSpPr/>
      </xdr:nvSpPr>
      <xdr:spPr>
        <a:xfrm>
          <a:off x="18605500" y="687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64282</xdr:rowOff>
    </xdr:from>
    <xdr:to>
      <xdr:col>102</xdr:col>
      <xdr:colOff>114300</xdr:colOff>
      <xdr:row>40</xdr:row>
      <xdr:rowOff>65246</xdr:rowOff>
    </xdr:to>
    <xdr:cxnSp macro="">
      <xdr:nvCxnSpPr>
        <xdr:cNvPr id="500" name="直線コネクタ 499">
          <a:extLst>
            <a:ext uri="{FF2B5EF4-FFF2-40B4-BE49-F238E27FC236}">
              <a16:creationId xmlns:a16="http://schemas.microsoft.com/office/drawing/2014/main" id="{E4FEF8E3-CE7A-4956-8A98-F20FFCA94F8B}"/>
            </a:ext>
          </a:extLst>
        </xdr:cNvPr>
        <xdr:cNvCxnSpPr/>
      </xdr:nvCxnSpPr>
      <xdr:spPr>
        <a:xfrm>
          <a:off x="18656300" y="6922282"/>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92172</xdr:rowOff>
    </xdr:from>
    <xdr:ext cx="534377" cy="259045"/>
    <xdr:sp macro="" textlink="">
      <xdr:nvSpPr>
        <xdr:cNvPr id="501" name="n_1aveValue【一般廃棄物処理施設】&#10;一人当たり有形固定資産（償却資産）額">
          <a:extLst>
            <a:ext uri="{FF2B5EF4-FFF2-40B4-BE49-F238E27FC236}">
              <a16:creationId xmlns:a16="http://schemas.microsoft.com/office/drawing/2014/main" id="{B5B4C7C5-D802-4563-BE6D-C29E09850000}"/>
            </a:ext>
          </a:extLst>
        </xdr:cNvPr>
        <xdr:cNvSpPr txBox="1"/>
      </xdr:nvSpPr>
      <xdr:spPr>
        <a:xfrm>
          <a:off x="21043411" y="660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120580</xdr:rowOff>
    </xdr:from>
    <xdr:ext cx="534377" cy="259045"/>
    <xdr:sp macro="" textlink="">
      <xdr:nvSpPr>
        <xdr:cNvPr id="502" name="n_2aveValue【一般廃棄物処理施設】&#10;一人当たり有形固定資産（償却資産）額">
          <a:extLst>
            <a:ext uri="{FF2B5EF4-FFF2-40B4-BE49-F238E27FC236}">
              <a16:creationId xmlns:a16="http://schemas.microsoft.com/office/drawing/2014/main" id="{ADC46AC2-91EC-4EB6-B00D-54AD9EBCE27B}"/>
            </a:ext>
          </a:extLst>
        </xdr:cNvPr>
        <xdr:cNvSpPr txBox="1"/>
      </xdr:nvSpPr>
      <xdr:spPr>
        <a:xfrm>
          <a:off x="201671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99529</xdr:rowOff>
    </xdr:from>
    <xdr:ext cx="534377" cy="259045"/>
    <xdr:sp macro="" textlink="">
      <xdr:nvSpPr>
        <xdr:cNvPr id="503" name="n_3aveValue【一般廃棄物処理施設】&#10;一人当たり有形固定資産（償却資産）額">
          <a:extLst>
            <a:ext uri="{FF2B5EF4-FFF2-40B4-BE49-F238E27FC236}">
              <a16:creationId xmlns:a16="http://schemas.microsoft.com/office/drawing/2014/main" id="{DD3535ED-06BC-458D-81D4-F77817400BB3}"/>
            </a:ext>
          </a:extLst>
        </xdr:cNvPr>
        <xdr:cNvSpPr txBox="1"/>
      </xdr:nvSpPr>
      <xdr:spPr>
        <a:xfrm>
          <a:off x="19278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98695</xdr:rowOff>
    </xdr:from>
    <xdr:ext cx="534377" cy="259045"/>
    <xdr:sp macro="" textlink="">
      <xdr:nvSpPr>
        <xdr:cNvPr id="504" name="n_4aveValue【一般廃棄物処理施設】&#10;一人当たり有形固定資産（償却資産）額">
          <a:extLst>
            <a:ext uri="{FF2B5EF4-FFF2-40B4-BE49-F238E27FC236}">
              <a16:creationId xmlns:a16="http://schemas.microsoft.com/office/drawing/2014/main" id="{9377BD4C-3738-4406-8C2A-FA4957FA5A02}"/>
            </a:ext>
          </a:extLst>
        </xdr:cNvPr>
        <xdr:cNvSpPr txBox="1"/>
      </xdr:nvSpPr>
      <xdr:spPr>
        <a:xfrm>
          <a:off x="18389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105950</xdr:rowOff>
    </xdr:from>
    <xdr:ext cx="534377" cy="259045"/>
    <xdr:sp macro="" textlink="">
      <xdr:nvSpPr>
        <xdr:cNvPr id="505" name="n_1mainValue【一般廃棄物処理施設】&#10;一人当たり有形固定資産（償却資産）額">
          <a:extLst>
            <a:ext uri="{FF2B5EF4-FFF2-40B4-BE49-F238E27FC236}">
              <a16:creationId xmlns:a16="http://schemas.microsoft.com/office/drawing/2014/main" id="{CE780152-D73B-4B01-B796-09B09A57B6C4}"/>
            </a:ext>
          </a:extLst>
        </xdr:cNvPr>
        <xdr:cNvSpPr txBox="1"/>
      </xdr:nvSpPr>
      <xdr:spPr>
        <a:xfrm>
          <a:off x="21043411" y="696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106243</xdr:rowOff>
    </xdr:from>
    <xdr:ext cx="534377" cy="259045"/>
    <xdr:sp macro="" textlink="">
      <xdr:nvSpPr>
        <xdr:cNvPr id="506" name="n_2mainValue【一般廃棄物処理施設】&#10;一人当たり有形固定資産（償却資産）額">
          <a:extLst>
            <a:ext uri="{FF2B5EF4-FFF2-40B4-BE49-F238E27FC236}">
              <a16:creationId xmlns:a16="http://schemas.microsoft.com/office/drawing/2014/main" id="{BC695772-60F8-464E-ACD0-B1985F4357D1}"/>
            </a:ext>
          </a:extLst>
        </xdr:cNvPr>
        <xdr:cNvSpPr txBox="1"/>
      </xdr:nvSpPr>
      <xdr:spPr>
        <a:xfrm>
          <a:off x="20167111" y="696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107173</xdr:rowOff>
    </xdr:from>
    <xdr:ext cx="534377" cy="259045"/>
    <xdr:sp macro="" textlink="">
      <xdr:nvSpPr>
        <xdr:cNvPr id="507" name="n_3mainValue【一般廃棄物処理施設】&#10;一人当たり有形固定資産（償却資産）額">
          <a:extLst>
            <a:ext uri="{FF2B5EF4-FFF2-40B4-BE49-F238E27FC236}">
              <a16:creationId xmlns:a16="http://schemas.microsoft.com/office/drawing/2014/main" id="{AF0A31B5-2A92-4607-BBEB-AF5607DFA13D}"/>
            </a:ext>
          </a:extLst>
        </xdr:cNvPr>
        <xdr:cNvSpPr txBox="1"/>
      </xdr:nvSpPr>
      <xdr:spPr>
        <a:xfrm>
          <a:off x="19278111" y="696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106209</xdr:rowOff>
    </xdr:from>
    <xdr:ext cx="534377" cy="259045"/>
    <xdr:sp macro="" textlink="">
      <xdr:nvSpPr>
        <xdr:cNvPr id="508" name="n_4mainValue【一般廃棄物処理施設】&#10;一人当たり有形固定資産（償却資産）額">
          <a:extLst>
            <a:ext uri="{FF2B5EF4-FFF2-40B4-BE49-F238E27FC236}">
              <a16:creationId xmlns:a16="http://schemas.microsoft.com/office/drawing/2014/main" id="{821EE544-A604-49F6-81B2-BC181D3DD232}"/>
            </a:ext>
          </a:extLst>
        </xdr:cNvPr>
        <xdr:cNvSpPr txBox="1"/>
      </xdr:nvSpPr>
      <xdr:spPr>
        <a:xfrm>
          <a:off x="18389111" y="696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C1FA4476-39CA-48BA-AD90-C84E2C577E3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49B113BC-E430-4F82-92FE-3BE3C85F394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8660D0E8-62A2-4247-9DB8-8A0A1DD2A24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4DE04A6F-8AAE-4900-A505-949AAD08823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E1678726-E545-4EB5-871B-FDDA2C41380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35038156-E83B-481C-96F2-A5289AFE724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A4D4E0B4-2076-4603-9EB6-D621DC4AF0A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2631D42-D678-49D4-B79E-B02F2D633C2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B42CED51-9B05-4189-9DCD-29A9DE86951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9A215D08-6D56-43C1-8C92-988F57A7D50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A9E3C545-4755-450C-B401-DEE5C95AF19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a:extLst>
            <a:ext uri="{FF2B5EF4-FFF2-40B4-BE49-F238E27FC236}">
              <a16:creationId xmlns:a16="http://schemas.microsoft.com/office/drawing/2014/main" id="{8C775378-7C34-4607-8742-A6C44671977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a:extLst>
            <a:ext uri="{FF2B5EF4-FFF2-40B4-BE49-F238E27FC236}">
              <a16:creationId xmlns:a16="http://schemas.microsoft.com/office/drawing/2014/main" id="{281B49F9-4344-440A-911A-933F1F6258A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a:extLst>
            <a:ext uri="{FF2B5EF4-FFF2-40B4-BE49-F238E27FC236}">
              <a16:creationId xmlns:a16="http://schemas.microsoft.com/office/drawing/2014/main" id="{3E32FFBF-7EC4-462A-9CF1-F6ACAEA5F5E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a:extLst>
            <a:ext uri="{FF2B5EF4-FFF2-40B4-BE49-F238E27FC236}">
              <a16:creationId xmlns:a16="http://schemas.microsoft.com/office/drawing/2014/main" id="{E688989B-9AD7-467D-B250-8D9A4BD25DE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a:extLst>
            <a:ext uri="{FF2B5EF4-FFF2-40B4-BE49-F238E27FC236}">
              <a16:creationId xmlns:a16="http://schemas.microsoft.com/office/drawing/2014/main" id="{5B3F1C39-8335-45D8-9D17-06828F3886F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a:extLst>
            <a:ext uri="{FF2B5EF4-FFF2-40B4-BE49-F238E27FC236}">
              <a16:creationId xmlns:a16="http://schemas.microsoft.com/office/drawing/2014/main" id="{848E7B04-1AC7-4B14-90F2-027C09804A2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a:extLst>
            <a:ext uri="{FF2B5EF4-FFF2-40B4-BE49-F238E27FC236}">
              <a16:creationId xmlns:a16="http://schemas.microsoft.com/office/drawing/2014/main" id="{2FF80DD6-B601-4E3D-AB76-5FE7AAE7023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a:extLst>
            <a:ext uri="{FF2B5EF4-FFF2-40B4-BE49-F238E27FC236}">
              <a16:creationId xmlns:a16="http://schemas.microsoft.com/office/drawing/2014/main" id="{3D793220-3F17-4093-865B-FDA39865920E}"/>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a:extLst>
            <a:ext uri="{FF2B5EF4-FFF2-40B4-BE49-F238E27FC236}">
              <a16:creationId xmlns:a16="http://schemas.microsoft.com/office/drawing/2014/main" id="{AA962A28-1B9C-4954-93F5-6BB399E4B89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a:extLst>
            <a:ext uri="{FF2B5EF4-FFF2-40B4-BE49-F238E27FC236}">
              <a16:creationId xmlns:a16="http://schemas.microsoft.com/office/drawing/2014/main" id="{27F7151C-F5D2-4ADF-93E5-D67C60AA6EED}"/>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a:extLst>
            <a:ext uri="{FF2B5EF4-FFF2-40B4-BE49-F238E27FC236}">
              <a16:creationId xmlns:a16="http://schemas.microsoft.com/office/drawing/2014/main" id="{BE6E46ED-A3F4-4264-8F66-2BCB61238C0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a:extLst>
            <a:ext uri="{FF2B5EF4-FFF2-40B4-BE49-F238E27FC236}">
              <a16:creationId xmlns:a16="http://schemas.microsoft.com/office/drawing/2014/main" id="{2E44F481-2608-4A49-9270-D7214991E007}"/>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D1A56B0D-5793-49DD-A78A-A6D822BC7A0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a:extLst>
            <a:ext uri="{FF2B5EF4-FFF2-40B4-BE49-F238E27FC236}">
              <a16:creationId xmlns:a16="http://schemas.microsoft.com/office/drawing/2014/main" id="{5044D4FF-71C3-4F0E-95BB-ED12DA7199B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130628</xdr:rowOff>
    </xdr:to>
    <xdr:cxnSp macro="">
      <xdr:nvCxnSpPr>
        <xdr:cNvPr id="534" name="直線コネクタ 533">
          <a:extLst>
            <a:ext uri="{FF2B5EF4-FFF2-40B4-BE49-F238E27FC236}">
              <a16:creationId xmlns:a16="http://schemas.microsoft.com/office/drawing/2014/main" id="{D4618AD7-D92F-4AA4-B2BA-E9B4B21E0087}"/>
            </a:ext>
          </a:extLst>
        </xdr:cNvPr>
        <xdr:cNvCxnSpPr/>
      </xdr:nvCxnSpPr>
      <xdr:spPr>
        <a:xfrm flipV="1">
          <a:off x="16318864" y="9540784"/>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5" name="【保健センター・保健所】&#10;有形固定資産減価償却率最小値テキスト">
          <a:extLst>
            <a:ext uri="{FF2B5EF4-FFF2-40B4-BE49-F238E27FC236}">
              <a16:creationId xmlns:a16="http://schemas.microsoft.com/office/drawing/2014/main" id="{B807ECF7-C371-45A6-8BB1-A629B83EB678}"/>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6" name="直線コネクタ 535">
          <a:extLst>
            <a:ext uri="{FF2B5EF4-FFF2-40B4-BE49-F238E27FC236}">
              <a16:creationId xmlns:a16="http://schemas.microsoft.com/office/drawing/2014/main" id="{30A75684-9DBB-4381-B8F5-9A37A657A0E3}"/>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537" name="【保健センター・保健所】&#10;有形固定資産減価償却率最大値テキスト">
          <a:extLst>
            <a:ext uri="{FF2B5EF4-FFF2-40B4-BE49-F238E27FC236}">
              <a16:creationId xmlns:a16="http://schemas.microsoft.com/office/drawing/2014/main" id="{AAC811E6-5E69-427E-9F31-7D783A7E48FA}"/>
            </a:ext>
          </a:extLst>
        </xdr:cNvPr>
        <xdr:cNvSpPr txBox="1"/>
      </xdr:nvSpPr>
      <xdr:spPr>
        <a:xfrm>
          <a:off x="16357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538" name="直線コネクタ 537">
          <a:extLst>
            <a:ext uri="{FF2B5EF4-FFF2-40B4-BE49-F238E27FC236}">
              <a16:creationId xmlns:a16="http://schemas.microsoft.com/office/drawing/2014/main" id="{D4BB7762-B7AA-4F6E-9264-825582FA48E0}"/>
            </a:ext>
          </a:extLst>
        </xdr:cNvPr>
        <xdr:cNvCxnSpPr/>
      </xdr:nvCxnSpPr>
      <xdr:spPr>
        <a:xfrm>
          <a:off x="16230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50454</xdr:rowOff>
    </xdr:from>
    <xdr:ext cx="405111" cy="259045"/>
    <xdr:sp macro="" textlink="">
      <xdr:nvSpPr>
        <xdr:cNvPr id="539" name="【保健センター・保健所】&#10;有形固定資産減価償却率平均値テキスト">
          <a:extLst>
            <a:ext uri="{FF2B5EF4-FFF2-40B4-BE49-F238E27FC236}">
              <a16:creationId xmlns:a16="http://schemas.microsoft.com/office/drawing/2014/main" id="{57440037-295F-4DEA-9044-EC85FE33FF68}"/>
            </a:ext>
          </a:extLst>
        </xdr:cNvPr>
        <xdr:cNvSpPr txBox="1"/>
      </xdr:nvSpPr>
      <xdr:spPr>
        <a:xfrm>
          <a:off x="16357600" y="10166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540" name="フローチャート: 判断 539">
          <a:extLst>
            <a:ext uri="{FF2B5EF4-FFF2-40B4-BE49-F238E27FC236}">
              <a16:creationId xmlns:a16="http://schemas.microsoft.com/office/drawing/2014/main" id="{05912541-FD7B-43C5-BD3E-967FB2175BF4}"/>
            </a:ext>
          </a:extLst>
        </xdr:cNvPr>
        <xdr:cNvSpPr/>
      </xdr:nvSpPr>
      <xdr:spPr>
        <a:xfrm>
          <a:off x="162687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25944</xdr:rowOff>
    </xdr:from>
    <xdr:to>
      <xdr:col>81</xdr:col>
      <xdr:colOff>101600</xdr:colOff>
      <xdr:row>60</xdr:row>
      <xdr:rowOff>127544</xdr:rowOff>
    </xdr:to>
    <xdr:sp macro="" textlink="">
      <xdr:nvSpPr>
        <xdr:cNvPr id="541" name="フローチャート: 判断 540">
          <a:extLst>
            <a:ext uri="{FF2B5EF4-FFF2-40B4-BE49-F238E27FC236}">
              <a16:creationId xmlns:a16="http://schemas.microsoft.com/office/drawing/2014/main" id="{186B345C-C8DE-477D-9F70-57FBA2F359A6}"/>
            </a:ext>
          </a:extLst>
        </xdr:cNvPr>
        <xdr:cNvSpPr/>
      </xdr:nvSpPr>
      <xdr:spPr>
        <a:xfrm>
          <a:off x="15430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xdr:rowOff>
    </xdr:from>
    <xdr:to>
      <xdr:col>76</xdr:col>
      <xdr:colOff>165100</xdr:colOff>
      <xdr:row>60</xdr:row>
      <xdr:rowOff>104684</xdr:rowOff>
    </xdr:to>
    <xdr:sp macro="" textlink="">
      <xdr:nvSpPr>
        <xdr:cNvPr id="542" name="フローチャート: 判断 541">
          <a:extLst>
            <a:ext uri="{FF2B5EF4-FFF2-40B4-BE49-F238E27FC236}">
              <a16:creationId xmlns:a16="http://schemas.microsoft.com/office/drawing/2014/main" id="{E78D7DAE-F913-4915-BD00-23B579659671}"/>
            </a:ext>
          </a:extLst>
        </xdr:cNvPr>
        <xdr:cNvSpPr/>
      </xdr:nvSpPr>
      <xdr:spPr>
        <a:xfrm>
          <a:off x="14541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543" name="フローチャート: 判断 542">
          <a:extLst>
            <a:ext uri="{FF2B5EF4-FFF2-40B4-BE49-F238E27FC236}">
              <a16:creationId xmlns:a16="http://schemas.microsoft.com/office/drawing/2014/main" id="{50D259FC-24A5-4EE4-BC3E-B41E8DD97534}"/>
            </a:ext>
          </a:extLst>
        </xdr:cNvPr>
        <xdr:cNvSpPr/>
      </xdr:nvSpPr>
      <xdr:spPr>
        <a:xfrm>
          <a:off x="1365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544" name="フローチャート: 判断 543">
          <a:extLst>
            <a:ext uri="{FF2B5EF4-FFF2-40B4-BE49-F238E27FC236}">
              <a16:creationId xmlns:a16="http://schemas.microsoft.com/office/drawing/2014/main" id="{1563437D-5BFA-4393-B047-C33C9FD9C25C}"/>
            </a:ext>
          </a:extLst>
        </xdr:cNvPr>
        <xdr:cNvSpPr/>
      </xdr:nvSpPr>
      <xdr:spPr>
        <a:xfrm>
          <a:off x="12763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55DA6891-0DE1-4451-8162-3136A58B346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55BE647D-DB75-497A-863D-79C0E623DF6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50F145D7-3FA1-4D40-BFF7-317F7E64B11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6A9907E-D953-4E70-AF30-014B078097A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8D83C453-36DA-491C-B658-08155436B6E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120650</xdr:rowOff>
    </xdr:from>
    <xdr:to>
      <xdr:col>85</xdr:col>
      <xdr:colOff>177800</xdr:colOff>
      <xdr:row>63</xdr:row>
      <xdr:rowOff>50800</xdr:rowOff>
    </xdr:to>
    <xdr:sp macro="" textlink="">
      <xdr:nvSpPr>
        <xdr:cNvPr id="550" name="楕円 549">
          <a:extLst>
            <a:ext uri="{FF2B5EF4-FFF2-40B4-BE49-F238E27FC236}">
              <a16:creationId xmlns:a16="http://schemas.microsoft.com/office/drawing/2014/main" id="{4E3344F1-3422-44A2-ABD7-80E8B5EB20C8}"/>
            </a:ext>
          </a:extLst>
        </xdr:cNvPr>
        <xdr:cNvSpPr/>
      </xdr:nvSpPr>
      <xdr:spPr>
        <a:xfrm>
          <a:off x="162687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99077</xdr:rowOff>
    </xdr:from>
    <xdr:ext cx="405111" cy="259045"/>
    <xdr:sp macro="" textlink="">
      <xdr:nvSpPr>
        <xdr:cNvPr id="551" name="【保健センター・保健所】&#10;有形固定資産減価償却率該当値テキスト">
          <a:extLst>
            <a:ext uri="{FF2B5EF4-FFF2-40B4-BE49-F238E27FC236}">
              <a16:creationId xmlns:a16="http://schemas.microsoft.com/office/drawing/2014/main" id="{715CB0AD-D766-4E43-8213-77B083DE0BA9}"/>
            </a:ext>
          </a:extLst>
        </xdr:cNvPr>
        <xdr:cNvSpPr txBox="1"/>
      </xdr:nvSpPr>
      <xdr:spPr>
        <a:xfrm>
          <a:off x="16357600"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89626</xdr:rowOff>
    </xdr:from>
    <xdr:to>
      <xdr:col>81</xdr:col>
      <xdr:colOff>101600</xdr:colOff>
      <xdr:row>63</xdr:row>
      <xdr:rowOff>19776</xdr:rowOff>
    </xdr:to>
    <xdr:sp macro="" textlink="">
      <xdr:nvSpPr>
        <xdr:cNvPr id="552" name="楕円 551">
          <a:extLst>
            <a:ext uri="{FF2B5EF4-FFF2-40B4-BE49-F238E27FC236}">
              <a16:creationId xmlns:a16="http://schemas.microsoft.com/office/drawing/2014/main" id="{13B8CC55-1337-4670-90AD-E6727052CDF7}"/>
            </a:ext>
          </a:extLst>
        </xdr:cNvPr>
        <xdr:cNvSpPr/>
      </xdr:nvSpPr>
      <xdr:spPr>
        <a:xfrm>
          <a:off x="15430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140426</xdr:rowOff>
    </xdr:from>
    <xdr:to>
      <xdr:col>85</xdr:col>
      <xdr:colOff>127000</xdr:colOff>
      <xdr:row>63</xdr:row>
      <xdr:rowOff>0</xdr:rowOff>
    </xdr:to>
    <xdr:cxnSp macro="">
      <xdr:nvCxnSpPr>
        <xdr:cNvPr id="553" name="直線コネクタ 552">
          <a:extLst>
            <a:ext uri="{FF2B5EF4-FFF2-40B4-BE49-F238E27FC236}">
              <a16:creationId xmlns:a16="http://schemas.microsoft.com/office/drawing/2014/main" id="{3AA3CB3C-AF78-4065-AC2D-2A152D739C17}"/>
            </a:ext>
          </a:extLst>
        </xdr:cNvPr>
        <xdr:cNvCxnSpPr/>
      </xdr:nvCxnSpPr>
      <xdr:spPr>
        <a:xfrm>
          <a:off x="15481300" y="10770326"/>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63500</xdr:rowOff>
    </xdr:from>
    <xdr:to>
      <xdr:col>76</xdr:col>
      <xdr:colOff>165100</xdr:colOff>
      <xdr:row>62</xdr:row>
      <xdr:rowOff>165100</xdr:rowOff>
    </xdr:to>
    <xdr:sp macro="" textlink="">
      <xdr:nvSpPr>
        <xdr:cNvPr id="554" name="楕円 553">
          <a:extLst>
            <a:ext uri="{FF2B5EF4-FFF2-40B4-BE49-F238E27FC236}">
              <a16:creationId xmlns:a16="http://schemas.microsoft.com/office/drawing/2014/main" id="{739E2CDD-D154-4996-88DD-B8B65E1AE47C}"/>
            </a:ext>
          </a:extLst>
        </xdr:cNvPr>
        <xdr:cNvSpPr/>
      </xdr:nvSpPr>
      <xdr:spPr>
        <a:xfrm>
          <a:off x="14541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114300</xdr:rowOff>
    </xdr:from>
    <xdr:to>
      <xdr:col>81</xdr:col>
      <xdr:colOff>50800</xdr:colOff>
      <xdr:row>62</xdr:row>
      <xdr:rowOff>140426</xdr:rowOff>
    </xdr:to>
    <xdr:cxnSp macro="">
      <xdr:nvCxnSpPr>
        <xdr:cNvPr id="555" name="直線コネクタ 554">
          <a:extLst>
            <a:ext uri="{FF2B5EF4-FFF2-40B4-BE49-F238E27FC236}">
              <a16:creationId xmlns:a16="http://schemas.microsoft.com/office/drawing/2014/main" id="{531C2977-7C3E-4B7A-899A-153168B10121}"/>
            </a:ext>
          </a:extLst>
        </xdr:cNvPr>
        <xdr:cNvCxnSpPr/>
      </xdr:nvCxnSpPr>
      <xdr:spPr>
        <a:xfrm>
          <a:off x="14592300" y="1074420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30843</xdr:rowOff>
    </xdr:from>
    <xdr:to>
      <xdr:col>72</xdr:col>
      <xdr:colOff>38100</xdr:colOff>
      <xdr:row>62</xdr:row>
      <xdr:rowOff>132443</xdr:rowOff>
    </xdr:to>
    <xdr:sp macro="" textlink="">
      <xdr:nvSpPr>
        <xdr:cNvPr id="556" name="楕円 555">
          <a:extLst>
            <a:ext uri="{FF2B5EF4-FFF2-40B4-BE49-F238E27FC236}">
              <a16:creationId xmlns:a16="http://schemas.microsoft.com/office/drawing/2014/main" id="{3CF53032-20A4-4D7B-A99B-AB2F0B1B506E}"/>
            </a:ext>
          </a:extLst>
        </xdr:cNvPr>
        <xdr:cNvSpPr/>
      </xdr:nvSpPr>
      <xdr:spPr>
        <a:xfrm>
          <a:off x="13652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81643</xdr:rowOff>
    </xdr:from>
    <xdr:to>
      <xdr:col>76</xdr:col>
      <xdr:colOff>114300</xdr:colOff>
      <xdr:row>62</xdr:row>
      <xdr:rowOff>114300</xdr:rowOff>
    </xdr:to>
    <xdr:cxnSp macro="">
      <xdr:nvCxnSpPr>
        <xdr:cNvPr id="557" name="直線コネクタ 556">
          <a:extLst>
            <a:ext uri="{FF2B5EF4-FFF2-40B4-BE49-F238E27FC236}">
              <a16:creationId xmlns:a16="http://schemas.microsoft.com/office/drawing/2014/main" id="{2B6C6F9B-0BD9-4F31-8639-ADC644A3145C}"/>
            </a:ext>
          </a:extLst>
        </xdr:cNvPr>
        <xdr:cNvCxnSpPr/>
      </xdr:nvCxnSpPr>
      <xdr:spPr>
        <a:xfrm>
          <a:off x="13703300" y="1071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169635</xdr:rowOff>
    </xdr:from>
    <xdr:to>
      <xdr:col>67</xdr:col>
      <xdr:colOff>101600</xdr:colOff>
      <xdr:row>62</xdr:row>
      <xdr:rowOff>99785</xdr:rowOff>
    </xdr:to>
    <xdr:sp macro="" textlink="">
      <xdr:nvSpPr>
        <xdr:cNvPr id="558" name="楕円 557">
          <a:extLst>
            <a:ext uri="{FF2B5EF4-FFF2-40B4-BE49-F238E27FC236}">
              <a16:creationId xmlns:a16="http://schemas.microsoft.com/office/drawing/2014/main" id="{6310F175-90B2-41A5-9734-D96B5F0A4026}"/>
            </a:ext>
          </a:extLst>
        </xdr:cNvPr>
        <xdr:cNvSpPr/>
      </xdr:nvSpPr>
      <xdr:spPr>
        <a:xfrm>
          <a:off x="12763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48985</xdr:rowOff>
    </xdr:from>
    <xdr:to>
      <xdr:col>71</xdr:col>
      <xdr:colOff>177800</xdr:colOff>
      <xdr:row>62</xdr:row>
      <xdr:rowOff>81643</xdr:rowOff>
    </xdr:to>
    <xdr:cxnSp macro="">
      <xdr:nvCxnSpPr>
        <xdr:cNvPr id="559" name="直線コネクタ 558">
          <a:extLst>
            <a:ext uri="{FF2B5EF4-FFF2-40B4-BE49-F238E27FC236}">
              <a16:creationId xmlns:a16="http://schemas.microsoft.com/office/drawing/2014/main" id="{8C834439-206E-4601-8131-3F6F32BABA03}"/>
            </a:ext>
          </a:extLst>
        </xdr:cNvPr>
        <xdr:cNvCxnSpPr/>
      </xdr:nvCxnSpPr>
      <xdr:spPr>
        <a:xfrm>
          <a:off x="12814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144071</xdr:rowOff>
    </xdr:from>
    <xdr:ext cx="405111" cy="259045"/>
    <xdr:sp macro="" textlink="">
      <xdr:nvSpPr>
        <xdr:cNvPr id="560" name="n_1aveValue【保健センター・保健所】&#10;有形固定資産減価償却率">
          <a:extLst>
            <a:ext uri="{FF2B5EF4-FFF2-40B4-BE49-F238E27FC236}">
              <a16:creationId xmlns:a16="http://schemas.microsoft.com/office/drawing/2014/main" id="{BB4E7E17-9418-4A31-B6FD-86B9B6B5F458}"/>
            </a:ext>
          </a:extLst>
        </xdr:cNvPr>
        <xdr:cNvSpPr txBox="1"/>
      </xdr:nvSpPr>
      <xdr:spPr>
        <a:xfrm>
          <a:off x="15266044" y="1008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561" name="n_2aveValue【保健センター・保健所】&#10;有形固定資産減価償却率">
          <a:extLst>
            <a:ext uri="{FF2B5EF4-FFF2-40B4-BE49-F238E27FC236}">
              <a16:creationId xmlns:a16="http://schemas.microsoft.com/office/drawing/2014/main" id="{6E0FC290-8D3E-41CF-AAD8-8F09AE6C9927}"/>
            </a:ext>
          </a:extLst>
        </xdr:cNvPr>
        <xdr:cNvSpPr txBox="1"/>
      </xdr:nvSpPr>
      <xdr:spPr>
        <a:xfrm>
          <a:off x="143897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119578</xdr:rowOff>
    </xdr:from>
    <xdr:ext cx="405111" cy="259045"/>
    <xdr:sp macro="" textlink="">
      <xdr:nvSpPr>
        <xdr:cNvPr id="562" name="n_3aveValue【保健センター・保健所】&#10;有形固定資産減価償却率">
          <a:extLst>
            <a:ext uri="{FF2B5EF4-FFF2-40B4-BE49-F238E27FC236}">
              <a16:creationId xmlns:a16="http://schemas.microsoft.com/office/drawing/2014/main" id="{05B6FE84-D40E-4E26-BE50-7B7C2E509BA7}"/>
            </a:ext>
          </a:extLst>
        </xdr:cNvPr>
        <xdr:cNvSpPr txBox="1"/>
      </xdr:nvSpPr>
      <xdr:spPr>
        <a:xfrm>
          <a:off x="13500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95086</xdr:rowOff>
    </xdr:from>
    <xdr:ext cx="405111" cy="259045"/>
    <xdr:sp macro="" textlink="">
      <xdr:nvSpPr>
        <xdr:cNvPr id="563" name="n_4aveValue【保健センター・保健所】&#10;有形固定資産減価償却率">
          <a:extLst>
            <a:ext uri="{FF2B5EF4-FFF2-40B4-BE49-F238E27FC236}">
              <a16:creationId xmlns:a16="http://schemas.microsoft.com/office/drawing/2014/main" id="{A8CBF178-7C54-4873-A19B-B937DB2D7806}"/>
            </a:ext>
          </a:extLst>
        </xdr:cNvPr>
        <xdr:cNvSpPr txBox="1"/>
      </xdr:nvSpPr>
      <xdr:spPr>
        <a:xfrm>
          <a:off x="12611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10903</xdr:rowOff>
    </xdr:from>
    <xdr:ext cx="405111" cy="259045"/>
    <xdr:sp macro="" textlink="">
      <xdr:nvSpPr>
        <xdr:cNvPr id="564" name="n_1mainValue【保健センター・保健所】&#10;有形固定資産減価償却率">
          <a:extLst>
            <a:ext uri="{FF2B5EF4-FFF2-40B4-BE49-F238E27FC236}">
              <a16:creationId xmlns:a16="http://schemas.microsoft.com/office/drawing/2014/main" id="{F17EC47C-829F-45D0-9774-D5B75B741207}"/>
            </a:ext>
          </a:extLst>
        </xdr:cNvPr>
        <xdr:cNvSpPr txBox="1"/>
      </xdr:nvSpPr>
      <xdr:spPr>
        <a:xfrm>
          <a:off x="15266044" y="1081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156227</xdr:rowOff>
    </xdr:from>
    <xdr:ext cx="405111" cy="259045"/>
    <xdr:sp macro="" textlink="">
      <xdr:nvSpPr>
        <xdr:cNvPr id="565" name="n_2mainValue【保健センター・保健所】&#10;有形固定資産減価償却率">
          <a:extLst>
            <a:ext uri="{FF2B5EF4-FFF2-40B4-BE49-F238E27FC236}">
              <a16:creationId xmlns:a16="http://schemas.microsoft.com/office/drawing/2014/main" id="{A88AA2C0-469F-482A-9966-EC1C217722C8}"/>
            </a:ext>
          </a:extLst>
        </xdr:cNvPr>
        <xdr:cNvSpPr txBox="1"/>
      </xdr:nvSpPr>
      <xdr:spPr>
        <a:xfrm>
          <a:off x="14389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123570</xdr:rowOff>
    </xdr:from>
    <xdr:ext cx="405111" cy="259045"/>
    <xdr:sp macro="" textlink="">
      <xdr:nvSpPr>
        <xdr:cNvPr id="566" name="n_3mainValue【保健センター・保健所】&#10;有形固定資産減価償却率">
          <a:extLst>
            <a:ext uri="{FF2B5EF4-FFF2-40B4-BE49-F238E27FC236}">
              <a16:creationId xmlns:a16="http://schemas.microsoft.com/office/drawing/2014/main" id="{77487954-57CB-4335-8346-3845D736C706}"/>
            </a:ext>
          </a:extLst>
        </xdr:cNvPr>
        <xdr:cNvSpPr txBox="1"/>
      </xdr:nvSpPr>
      <xdr:spPr>
        <a:xfrm>
          <a:off x="13500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90912</xdr:rowOff>
    </xdr:from>
    <xdr:ext cx="405111" cy="259045"/>
    <xdr:sp macro="" textlink="">
      <xdr:nvSpPr>
        <xdr:cNvPr id="567" name="n_4mainValue【保健センター・保健所】&#10;有形固定資産減価償却率">
          <a:extLst>
            <a:ext uri="{FF2B5EF4-FFF2-40B4-BE49-F238E27FC236}">
              <a16:creationId xmlns:a16="http://schemas.microsoft.com/office/drawing/2014/main" id="{3B5A1A89-608C-40BA-ABE7-E0E83B47835C}"/>
            </a:ext>
          </a:extLst>
        </xdr:cNvPr>
        <xdr:cNvSpPr txBox="1"/>
      </xdr:nvSpPr>
      <xdr:spPr>
        <a:xfrm>
          <a:off x="12611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33D9392C-B4D0-4D3B-89CE-8D318F5A17E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1B1E6FBC-33AD-406C-B339-E4CD710236B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E6AA34B4-A3B4-4D6E-85FD-0252A97A46A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160008A1-512B-4499-A9F0-8EC785C725B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2746D0D6-6052-4F10-8EA1-9D55B18E186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BBB41A0F-1F6C-408D-8F50-61318BCEDDD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7B0CEDA-5D53-428D-8067-343AE92E685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5FCA7A09-3895-468B-8107-9FEBE43F879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82CA142E-D888-41C4-8DB0-07330E0C7CD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BB49DD3D-8A60-4F38-9AA1-A011733B2A3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44917FFD-B2ED-4547-80CC-073B50D8A729}"/>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B66E8BB4-B3D2-4BF6-B7A8-38255C82342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D11EE4D7-F691-4D70-9727-72B4BE47EB66}"/>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F2E2B732-EA40-4681-B1E1-51B9CC9A2CA9}"/>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98E3496F-7A34-4984-B4E4-5DF912705445}"/>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0CA6B1DD-08DC-4EA2-B2E6-0182C1E752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AE02E76F-527B-4EA4-9BCD-CC065ECD4097}"/>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CEEF1CAD-552C-4510-A82D-0E7EA616530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A244E1EA-4D85-4965-A9F5-A59F889964A5}"/>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9442240D-33D4-4839-B513-FABD61FF9C6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0A31B28C-E15B-4E55-8FF1-E8D83B6A5DD7}"/>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AD9880AB-DC4D-42A2-8516-0BC09E09883C}"/>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DBB2B123-7F6B-4585-B407-84C3E7D1245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E53E151E-8CC5-4E00-8AD3-4EFA13B2C16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保健センター・保健所】&#10;一人当たり面積グラフ枠">
          <a:extLst>
            <a:ext uri="{FF2B5EF4-FFF2-40B4-BE49-F238E27FC236}">
              <a16:creationId xmlns:a16="http://schemas.microsoft.com/office/drawing/2014/main" id="{242E366D-0C63-4613-BBE5-8557261C137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108857</xdr:rowOff>
    </xdr:to>
    <xdr:cxnSp macro="">
      <xdr:nvCxnSpPr>
        <xdr:cNvPr id="593" name="直線コネクタ 592">
          <a:extLst>
            <a:ext uri="{FF2B5EF4-FFF2-40B4-BE49-F238E27FC236}">
              <a16:creationId xmlns:a16="http://schemas.microsoft.com/office/drawing/2014/main" id="{B3F98316-59F9-4D32-B9C4-453593361FC5}"/>
            </a:ext>
          </a:extLst>
        </xdr:cNvPr>
        <xdr:cNvCxnSpPr/>
      </xdr:nvCxnSpPr>
      <xdr:spPr>
        <a:xfrm flipV="1">
          <a:off x="22160864" y="96012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594" name="【保健センター・保健所】&#10;一人当たり面積最小値テキスト">
          <a:extLst>
            <a:ext uri="{FF2B5EF4-FFF2-40B4-BE49-F238E27FC236}">
              <a16:creationId xmlns:a16="http://schemas.microsoft.com/office/drawing/2014/main" id="{6B627B5D-9A63-4F8F-A83E-3F28577256B0}"/>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595" name="直線コネクタ 594">
          <a:extLst>
            <a:ext uri="{FF2B5EF4-FFF2-40B4-BE49-F238E27FC236}">
              <a16:creationId xmlns:a16="http://schemas.microsoft.com/office/drawing/2014/main" id="{5067A992-302A-4A65-A680-FB6D539AE8B5}"/>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96" name="【保健センター・保健所】&#10;一人当たり面積最大値テキスト">
          <a:extLst>
            <a:ext uri="{FF2B5EF4-FFF2-40B4-BE49-F238E27FC236}">
              <a16:creationId xmlns:a16="http://schemas.microsoft.com/office/drawing/2014/main" id="{D1814C33-7A7F-45E6-9EDD-76C236F2A8AB}"/>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97" name="直線コネクタ 596">
          <a:extLst>
            <a:ext uri="{FF2B5EF4-FFF2-40B4-BE49-F238E27FC236}">
              <a16:creationId xmlns:a16="http://schemas.microsoft.com/office/drawing/2014/main" id="{44FDFB9F-01AC-45C3-8694-400BF85C2167}"/>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148970</xdr:rowOff>
    </xdr:from>
    <xdr:ext cx="469744" cy="259045"/>
    <xdr:sp macro="" textlink="">
      <xdr:nvSpPr>
        <xdr:cNvPr id="598" name="【保健センター・保健所】&#10;一人当たり面積平均値テキスト">
          <a:extLst>
            <a:ext uri="{FF2B5EF4-FFF2-40B4-BE49-F238E27FC236}">
              <a16:creationId xmlns:a16="http://schemas.microsoft.com/office/drawing/2014/main" id="{77625CBF-7EAC-4FB9-B001-EB0B215DBEC0}"/>
            </a:ext>
          </a:extLst>
        </xdr:cNvPr>
        <xdr:cNvSpPr txBox="1"/>
      </xdr:nvSpPr>
      <xdr:spPr>
        <a:xfrm>
          <a:off x="22199600" y="10435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599" name="フローチャート: 判断 598">
          <a:extLst>
            <a:ext uri="{FF2B5EF4-FFF2-40B4-BE49-F238E27FC236}">
              <a16:creationId xmlns:a16="http://schemas.microsoft.com/office/drawing/2014/main" id="{DF71CE1B-CDAB-4747-BD97-7B90515C9847}"/>
            </a:ext>
          </a:extLst>
        </xdr:cNvPr>
        <xdr:cNvSpPr/>
      </xdr:nvSpPr>
      <xdr:spPr>
        <a:xfrm>
          <a:off x="22110700" y="1058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00" name="フローチャート: 判断 599">
          <a:extLst>
            <a:ext uri="{FF2B5EF4-FFF2-40B4-BE49-F238E27FC236}">
              <a16:creationId xmlns:a16="http://schemas.microsoft.com/office/drawing/2014/main" id="{6E613A97-6F13-4DC9-BBF7-549674DF0AD9}"/>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601" name="フローチャート: 判断 600">
          <a:extLst>
            <a:ext uri="{FF2B5EF4-FFF2-40B4-BE49-F238E27FC236}">
              <a16:creationId xmlns:a16="http://schemas.microsoft.com/office/drawing/2014/main" id="{DED0CB4E-A99E-4FF5-80E9-61C3BD2B58B0}"/>
            </a:ext>
          </a:extLst>
        </xdr:cNvPr>
        <xdr:cNvSpPr/>
      </xdr:nvSpPr>
      <xdr:spPr>
        <a:xfrm>
          <a:off x="20383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2" name="フローチャート: 判断 601">
          <a:extLst>
            <a:ext uri="{FF2B5EF4-FFF2-40B4-BE49-F238E27FC236}">
              <a16:creationId xmlns:a16="http://schemas.microsoft.com/office/drawing/2014/main" id="{91C0B3D4-7234-4FDE-91B6-9181A9109C5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03" name="フローチャート: 判断 602">
          <a:extLst>
            <a:ext uri="{FF2B5EF4-FFF2-40B4-BE49-F238E27FC236}">
              <a16:creationId xmlns:a16="http://schemas.microsoft.com/office/drawing/2014/main" id="{70C03391-FE36-45B2-83A3-C642E7C8AC9E}"/>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EB85083C-CABE-45B4-A19D-1A983EF2CD0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1C8C7DC-8615-40B6-BCBD-509B511FB5C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C21E4A3A-0158-4655-A010-926C4BC2A72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DAE86495-6B03-4AA5-8635-9CC306B38B5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7A6AC343-DDB1-4FB9-B662-C071BF2E049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142422</xdr:rowOff>
    </xdr:from>
    <xdr:to>
      <xdr:col>116</xdr:col>
      <xdr:colOff>114300</xdr:colOff>
      <xdr:row>64</xdr:row>
      <xdr:rowOff>72572</xdr:rowOff>
    </xdr:to>
    <xdr:sp macro="" textlink="">
      <xdr:nvSpPr>
        <xdr:cNvPr id="609" name="楕円 608">
          <a:extLst>
            <a:ext uri="{FF2B5EF4-FFF2-40B4-BE49-F238E27FC236}">
              <a16:creationId xmlns:a16="http://schemas.microsoft.com/office/drawing/2014/main" id="{8DC0BCF6-D3F0-407C-8C3E-37B908761AED}"/>
            </a:ext>
          </a:extLst>
        </xdr:cNvPr>
        <xdr:cNvSpPr/>
      </xdr:nvSpPr>
      <xdr:spPr>
        <a:xfrm>
          <a:off x="221107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57349</xdr:rowOff>
    </xdr:from>
    <xdr:ext cx="469744" cy="259045"/>
    <xdr:sp macro="" textlink="">
      <xdr:nvSpPr>
        <xdr:cNvPr id="610" name="【保健センター・保健所】&#10;一人当たり面積該当値テキスト">
          <a:extLst>
            <a:ext uri="{FF2B5EF4-FFF2-40B4-BE49-F238E27FC236}">
              <a16:creationId xmlns:a16="http://schemas.microsoft.com/office/drawing/2014/main" id="{0BAFEAA1-866B-4DAE-A314-BB90BA255F3E}"/>
            </a:ext>
          </a:extLst>
        </xdr:cNvPr>
        <xdr:cNvSpPr txBox="1"/>
      </xdr:nvSpPr>
      <xdr:spPr>
        <a:xfrm>
          <a:off x="22199600" y="1085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142422</xdr:rowOff>
    </xdr:from>
    <xdr:to>
      <xdr:col>112</xdr:col>
      <xdr:colOff>38100</xdr:colOff>
      <xdr:row>64</xdr:row>
      <xdr:rowOff>72572</xdr:rowOff>
    </xdr:to>
    <xdr:sp macro="" textlink="">
      <xdr:nvSpPr>
        <xdr:cNvPr id="611" name="楕円 610">
          <a:extLst>
            <a:ext uri="{FF2B5EF4-FFF2-40B4-BE49-F238E27FC236}">
              <a16:creationId xmlns:a16="http://schemas.microsoft.com/office/drawing/2014/main" id="{063AF3F7-D01A-4C5B-B1A7-38803961BAE9}"/>
            </a:ext>
          </a:extLst>
        </xdr:cNvPr>
        <xdr:cNvSpPr/>
      </xdr:nvSpPr>
      <xdr:spPr>
        <a:xfrm>
          <a:off x="21272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21772</xdr:rowOff>
    </xdr:from>
    <xdr:to>
      <xdr:col>116</xdr:col>
      <xdr:colOff>63500</xdr:colOff>
      <xdr:row>64</xdr:row>
      <xdr:rowOff>21772</xdr:rowOff>
    </xdr:to>
    <xdr:cxnSp macro="">
      <xdr:nvCxnSpPr>
        <xdr:cNvPr id="612" name="直線コネクタ 611">
          <a:extLst>
            <a:ext uri="{FF2B5EF4-FFF2-40B4-BE49-F238E27FC236}">
              <a16:creationId xmlns:a16="http://schemas.microsoft.com/office/drawing/2014/main" id="{12AFA3B9-8803-4936-B241-4CD2A4A9E3F9}"/>
            </a:ext>
          </a:extLst>
        </xdr:cNvPr>
        <xdr:cNvCxnSpPr/>
      </xdr:nvCxnSpPr>
      <xdr:spPr>
        <a:xfrm>
          <a:off x="21323300" y="10994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142422</xdr:rowOff>
    </xdr:from>
    <xdr:to>
      <xdr:col>107</xdr:col>
      <xdr:colOff>101600</xdr:colOff>
      <xdr:row>64</xdr:row>
      <xdr:rowOff>72572</xdr:rowOff>
    </xdr:to>
    <xdr:sp macro="" textlink="">
      <xdr:nvSpPr>
        <xdr:cNvPr id="613" name="楕円 612">
          <a:extLst>
            <a:ext uri="{FF2B5EF4-FFF2-40B4-BE49-F238E27FC236}">
              <a16:creationId xmlns:a16="http://schemas.microsoft.com/office/drawing/2014/main" id="{5E3D44C9-E767-4872-A122-C05BE57C2984}"/>
            </a:ext>
          </a:extLst>
        </xdr:cNvPr>
        <xdr:cNvSpPr/>
      </xdr:nvSpPr>
      <xdr:spPr>
        <a:xfrm>
          <a:off x="20383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21772</xdr:rowOff>
    </xdr:from>
    <xdr:to>
      <xdr:col>111</xdr:col>
      <xdr:colOff>177800</xdr:colOff>
      <xdr:row>64</xdr:row>
      <xdr:rowOff>21772</xdr:rowOff>
    </xdr:to>
    <xdr:cxnSp macro="">
      <xdr:nvCxnSpPr>
        <xdr:cNvPr id="614" name="直線コネクタ 613">
          <a:extLst>
            <a:ext uri="{FF2B5EF4-FFF2-40B4-BE49-F238E27FC236}">
              <a16:creationId xmlns:a16="http://schemas.microsoft.com/office/drawing/2014/main" id="{CE33873F-D9E5-427A-A3A0-2AD4E8B5CB67}"/>
            </a:ext>
          </a:extLst>
        </xdr:cNvPr>
        <xdr:cNvCxnSpPr/>
      </xdr:nvCxnSpPr>
      <xdr:spPr>
        <a:xfrm>
          <a:off x="20434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142422</xdr:rowOff>
    </xdr:from>
    <xdr:to>
      <xdr:col>102</xdr:col>
      <xdr:colOff>165100</xdr:colOff>
      <xdr:row>64</xdr:row>
      <xdr:rowOff>72572</xdr:rowOff>
    </xdr:to>
    <xdr:sp macro="" textlink="">
      <xdr:nvSpPr>
        <xdr:cNvPr id="615" name="楕円 614">
          <a:extLst>
            <a:ext uri="{FF2B5EF4-FFF2-40B4-BE49-F238E27FC236}">
              <a16:creationId xmlns:a16="http://schemas.microsoft.com/office/drawing/2014/main" id="{EABE16BA-1247-47A9-AC4D-10784DA219EA}"/>
            </a:ext>
          </a:extLst>
        </xdr:cNvPr>
        <xdr:cNvSpPr/>
      </xdr:nvSpPr>
      <xdr:spPr>
        <a:xfrm>
          <a:off x="19494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21772</xdr:rowOff>
    </xdr:from>
    <xdr:to>
      <xdr:col>107</xdr:col>
      <xdr:colOff>50800</xdr:colOff>
      <xdr:row>64</xdr:row>
      <xdr:rowOff>21772</xdr:rowOff>
    </xdr:to>
    <xdr:cxnSp macro="">
      <xdr:nvCxnSpPr>
        <xdr:cNvPr id="616" name="直線コネクタ 615">
          <a:extLst>
            <a:ext uri="{FF2B5EF4-FFF2-40B4-BE49-F238E27FC236}">
              <a16:creationId xmlns:a16="http://schemas.microsoft.com/office/drawing/2014/main" id="{06D90E04-9D03-4D60-89A0-9B8D82FEC80B}"/>
            </a:ext>
          </a:extLst>
        </xdr:cNvPr>
        <xdr:cNvCxnSpPr/>
      </xdr:nvCxnSpPr>
      <xdr:spPr>
        <a:xfrm>
          <a:off x="19545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142422</xdr:rowOff>
    </xdr:from>
    <xdr:to>
      <xdr:col>98</xdr:col>
      <xdr:colOff>38100</xdr:colOff>
      <xdr:row>64</xdr:row>
      <xdr:rowOff>72572</xdr:rowOff>
    </xdr:to>
    <xdr:sp macro="" textlink="">
      <xdr:nvSpPr>
        <xdr:cNvPr id="617" name="楕円 616">
          <a:extLst>
            <a:ext uri="{FF2B5EF4-FFF2-40B4-BE49-F238E27FC236}">
              <a16:creationId xmlns:a16="http://schemas.microsoft.com/office/drawing/2014/main" id="{A64D9509-08B9-45A3-B0F7-4B53526A3981}"/>
            </a:ext>
          </a:extLst>
        </xdr:cNvPr>
        <xdr:cNvSpPr/>
      </xdr:nvSpPr>
      <xdr:spPr>
        <a:xfrm>
          <a:off x="18605500" y="1094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21772</xdr:rowOff>
    </xdr:from>
    <xdr:to>
      <xdr:col>102</xdr:col>
      <xdr:colOff>114300</xdr:colOff>
      <xdr:row>64</xdr:row>
      <xdr:rowOff>21772</xdr:rowOff>
    </xdr:to>
    <xdr:cxnSp macro="">
      <xdr:nvCxnSpPr>
        <xdr:cNvPr id="618" name="直線コネクタ 617">
          <a:extLst>
            <a:ext uri="{FF2B5EF4-FFF2-40B4-BE49-F238E27FC236}">
              <a16:creationId xmlns:a16="http://schemas.microsoft.com/office/drawing/2014/main" id="{93BD3CA8-E4DE-48BC-90F9-A6ABEE9C9502}"/>
            </a:ext>
          </a:extLst>
        </xdr:cNvPr>
        <xdr:cNvCxnSpPr/>
      </xdr:nvCxnSpPr>
      <xdr:spPr>
        <a:xfrm>
          <a:off x="18656300" y="10994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94542</xdr:rowOff>
    </xdr:from>
    <xdr:ext cx="469744" cy="259045"/>
    <xdr:sp macro="" textlink="">
      <xdr:nvSpPr>
        <xdr:cNvPr id="619" name="n_1aveValue【保健センター・保健所】&#10;一人当たり面積">
          <a:extLst>
            <a:ext uri="{FF2B5EF4-FFF2-40B4-BE49-F238E27FC236}">
              <a16:creationId xmlns:a16="http://schemas.microsoft.com/office/drawing/2014/main" id="{EFEED662-C412-418A-BF88-F5E5ABAFCD98}"/>
            </a:ext>
          </a:extLst>
        </xdr:cNvPr>
        <xdr:cNvSpPr txBox="1"/>
      </xdr:nvSpPr>
      <xdr:spPr>
        <a:xfrm>
          <a:off x="21075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94542</xdr:rowOff>
    </xdr:from>
    <xdr:ext cx="469744" cy="259045"/>
    <xdr:sp macro="" textlink="">
      <xdr:nvSpPr>
        <xdr:cNvPr id="620" name="n_2aveValue【保健センター・保健所】&#10;一人当たり面積">
          <a:extLst>
            <a:ext uri="{FF2B5EF4-FFF2-40B4-BE49-F238E27FC236}">
              <a16:creationId xmlns:a16="http://schemas.microsoft.com/office/drawing/2014/main" id="{B3A70064-67B5-404B-BC44-82BCF760BC2A}"/>
            </a:ext>
          </a:extLst>
        </xdr:cNvPr>
        <xdr:cNvSpPr txBox="1"/>
      </xdr:nvSpPr>
      <xdr:spPr>
        <a:xfrm>
          <a:off x="201994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621" name="n_3aveValue【保健センター・保健所】&#10;一人当たり面積">
          <a:extLst>
            <a:ext uri="{FF2B5EF4-FFF2-40B4-BE49-F238E27FC236}">
              <a16:creationId xmlns:a16="http://schemas.microsoft.com/office/drawing/2014/main" id="{1F905ECF-F5DC-463A-93B7-FB862C157517}"/>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622" name="n_4aveValue【保健センター・保健所】&#10;一人当たり面積">
          <a:extLst>
            <a:ext uri="{FF2B5EF4-FFF2-40B4-BE49-F238E27FC236}">
              <a16:creationId xmlns:a16="http://schemas.microsoft.com/office/drawing/2014/main" id="{980AD772-F4E8-4D31-8CA3-36A67092A234}"/>
            </a:ext>
          </a:extLst>
        </xdr:cNvPr>
        <xdr:cNvSpPr txBox="1"/>
      </xdr:nvSpPr>
      <xdr:spPr>
        <a:xfrm>
          <a:off x="18421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63699</xdr:rowOff>
    </xdr:from>
    <xdr:ext cx="469744" cy="259045"/>
    <xdr:sp macro="" textlink="">
      <xdr:nvSpPr>
        <xdr:cNvPr id="623" name="n_1mainValue【保健センター・保健所】&#10;一人当たり面積">
          <a:extLst>
            <a:ext uri="{FF2B5EF4-FFF2-40B4-BE49-F238E27FC236}">
              <a16:creationId xmlns:a16="http://schemas.microsoft.com/office/drawing/2014/main" id="{9891E3FE-E81F-4043-BD62-3B71EE394C23}"/>
            </a:ext>
          </a:extLst>
        </xdr:cNvPr>
        <xdr:cNvSpPr txBox="1"/>
      </xdr:nvSpPr>
      <xdr:spPr>
        <a:xfrm>
          <a:off x="210757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63699</xdr:rowOff>
    </xdr:from>
    <xdr:ext cx="469744" cy="259045"/>
    <xdr:sp macro="" textlink="">
      <xdr:nvSpPr>
        <xdr:cNvPr id="624" name="n_2mainValue【保健センター・保健所】&#10;一人当たり面積">
          <a:extLst>
            <a:ext uri="{FF2B5EF4-FFF2-40B4-BE49-F238E27FC236}">
              <a16:creationId xmlns:a16="http://schemas.microsoft.com/office/drawing/2014/main" id="{F28CEEAB-7839-48CE-8A33-0B537C9C0ACA}"/>
            </a:ext>
          </a:extLst>
        </xdr:cNvPr>
        <xdr:cNvSpPr txBox="1"/>
      </xdr:nvSpPr>
      <xdr:spPr>
        <a:xfrm>
          <a:off x="20199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63699</xdr:rowOff>
    </xdr:from>
    <xdr:ext cx="469744" cy="259045"/>
    <xdr:sp macro="" textlink="">
      <xdr:nvSpPr>
        <xdr:cNvPr id="625" name="n_3mainValue【保健センター・保健所】&#10;一人当たり面積">
          <a:extLst>
            <a:ext uri="{FF2B5EF4-FFF2-40B4-BE49-F238E27FC236}">
              <a16:creationId xmlns:a16="http://schemas.microsoft.com/office/drawing/2014/main" id="{17060996-6817-4F28-B30C-0C68906EF97C}"/>
            </a:ext>
          </a:extLst>
        </xdr:cNvPr>
        <xdr:cNvSpPr txBox="1"/>
      </xdr:nvSpPr>
      <xdr:spPr>
        <a:xfrm>
          <a:off x="19310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63699</xdr:rowOff>
    </xdr:from>
    <xdr:ext cx="469744" cy="259045"/>
    <xdr:sp macro="" textlink="">
      <xdr:nvSpPr>
        <xdr:cNvPr id="626" name="n_4mainValue【保健センター・保健所】&#10;一人当たり面積">
          <a:extLst>
            <a:ext uri="{FF2B5EF4-FFF2-40B4-BE49-F238E27FC236}">
              <a16:creationId xmlns:a16="http://schemas.microsoft.com/office/drawing/2014/main" id="{1A6CC9A4-9F1E-41B3-8F42-5FEB0BF92168}"/>
            </a:ext>
          </a:extLst>
        </xdr:cNvPr>
        <xdr:cNvSpPr txBox="1"/>
      </xdr:nvSpPr>
      <xdr:spPr>
        <a:xfrm>
          <a:off x="18421427"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B2448A82-CD99-43F0-B5E6-A3C21A9B26D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DFF664F6-6A00-4CD2-A077-33AF60BDF4A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65B7CD0F-1591-4655-9FEF-94587A815D9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D32CA00E-8107-49E9-AF41-A9218A65F1C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CEF058E-2CEE-454E-ACB9-AE7C2670215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A0C08774-B93A-4451-8DE2-F1DCDAAF191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823E14F0-9244-41A5-AAE1-37CA72E99C8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73151A6B-EFE5-47A3-8B3C-C99345AD14B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DAEAE364-3B7A-41C7-BF3B-9115CAAB09E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7CFCF8CF-2569-4574-9465-A98D0DA627F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2D5B2C9D-BA8A-4FD8-848B-A18B15C5DCF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58B8DE00-99AD-4798-A9A7-87E18E9C86F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FFBA8B2A-65C9-4F42-9170-5F8F1CFB017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883A3858-AF9B-45BE-88F5-22721924329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3CAA250D-C2B0-4BA2-BBD3-6D9E1BBBB89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24D83D6F-48E4-4BA1-91E8-29A056621681}"/>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99273B55-EC4D-4176-8A6F-F563BAD1616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43AFD72F-F0BE-47CF-8594-45186138F90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1E8A6263-26A2-4E4E-9F50-713FD7B4F0F1}"/>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B6D83E44-4D95-434B-A44B-F31D3B9E07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62E8B18B-BF85-4C9D-B06B-74AB320433A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F5A92B34-528D-47C2-8111-63315FBA8E5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4758A4A8-760F-4B15-8292-3589FA9FB1D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a:extLst>
            <a:ext uri="{FF2B5EF4-FFF2-40B4-BE49-F238E27FC236}">
              <a16:creationId xmlns:a16="http://schemas.microsoft.com/office/drawing/2014/main" id="{9B188F0D-D23C-4AA3-BC3B-932B45A127D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83820</xdr:rowOff>
    </xdr:to>
    <xdr:cxnSp macro="">
      <xdr:nvCxnSpPr>
        <xdr:cNvPr id="651" name="直線コネクタ 650">
          <a:extLst>
            <a:ext uri="{FF2B5EF4-FFF2-40B4-BE49-F238E27FC236}">
              <a16:creationId xmlns:a16="http://schemas.microsoft.com/office/drawing/2014/main" id="{E491CD82-1273-4A60-8A75-E455D1F4C434}"/>
            </a:ext>
          </a:extLst>
        </xdr:cNvPr>
        <xdr:cNvCxnSpPr/>
      </xdr:nvCxnSpPr>
      <xdr:spPr>
        <a:xfrm flipV="1">
          <a:off x="16318864" y="13432155"/>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652" name="【消防施設】&#10;有形固定資産減価償却率最小値テキスト">
          <a:extLst>
            <a:ext uri="{FF2B5EF4-FFF2-40B4-BE49-F238E27FC236}">
              <a16:creationId xmlns:a16="http://schemas.microsoft.com/office/drawing/2014/main" id="{EB0F6CFE-11E2-485F-A5CD-C84A076F4448}"/>
            </a:ext>
          </a:extLst>
        </xdr:cNvPr>
        <xdr:cNvSpPr txBox="1"/>
      </xdr:nvSpPr>
      <xdr:spPr>
        <a:xfrm>
          <a:off x="16357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653" name="直線コネクタ 652">
          <a:extLst>
            <a:ext uri="{FF2B5EF4-FFF2-40B4-BE49-F238E27FC236}">
              <a16:creationId xmlns:a16="http://schemas.microsoft.com/office/drawing/2014/main" id="{E20461C4-7955-4F24-898D-22EA7EB5135D}"/>
            </a:ext>
          </a:extLst>
        </xdr:cNvPr>
        <xdr:cNvCxnSpPr/>
      </xdr:nvCxnSpPr>
      <xdr:spPr>
        <a:xfrm>
          <a:off x="16230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654" name="【消防施設】&#10;有形固定資産減価償却率最大値テキスト">
          <a:extLst>
            <a:ext uri="{FF2B5EF4-FFF2-40B4-BE49-F238E27FC236}">
              <a16:creationId xmlns:a16="http://schemas.microsoft.com/office/drawing/2014/main" id="{2FD35A28-C46F-4B1E-A390-778080C122B7}"/>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655" name="直線コネクタ 654">
          <a:extLst>
            <a:ext uri="{FF2B5EF4-FFF2-40B4-BE49-F238E27FC236}">
              <a16:creationId xmlns:a16="http://schemas.microsoft.com/office/drawing/2014/main" id="{3E9E872F-6AE2-46FE-86D4-0FC079264C9D}"/>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51452</xdr:rowOff>
    </xdr:from>
    <xdr:ext cx="405111" cy="259045"/>
    <xdr:sp macro="" textlink="">
      <xdr:nvSpPr>
        <xdr:cNvPr id="656" name="【消防施設】&#10;有形固定資産減価償却率平均値テキスト">
          <a:extLst>
            <a:ext uri="{FF2B5EF4-FFF2-40B4-BE49-F238E27FC236}">
              <a16:creationId xmlns:a16="http://schemas.microsoft.com/office/drawing/2014/main" id="{8CFB41A8-A473-4236-BD88-9EC007142F08}"/>
            </a:ext>
          </a:extLst>
        </xdr:cNvPr>
        <xdr:cNvSpPr txBox="1"/>
      </xdr:nvSpPr>
      <xdr:spPr>
        <a:xfrm>
          <a:off x="16357600" y="14110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657" name="フローチャート: 判断 656">
          <a:extLst>
            <a:ext uri="{FF2B5EF4-FFF2-40B4-BE49-F238E27FC236}">
              <a16:creationId xmlns:a16="http://schemas.microsoft.com/office/drawing/2014/main" id="{CC808F12-9E2E-4281-B405-EC5E3DCD8B55}"/>
            </a:ext>
          </a:extLst>
        </xdr:cNvPr>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658" name="フローチャート: 判断 657">
          <a:extLst>
            <a:ext uri="{FF2B5EF4-FFF2-40B4-BE49-F238E27FC236}">
              <a16:creationId xmlns:a16="http://schemas.microsoft.com/office/drawing/2014/main" id="{D8C17099-77CB-48DB-B7D8-3BE25E2372A9}"/>
            </a:ext>
          </a:extLst>
        </xdr:cNvPr>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19686</xdr:rowOff>
    </xdr:from>
    <xdr:to>
      <xdr:col>76</xdr:col>
      <xdr:colOff>165100</xdr:colOff>
      <xdr:row>82</xdr:row>
      <xdr:rowOff>121286</xdr:rowOff>
    </xdr:to>
    <xdr:sp macro="" textlink="">
      <xdr:nvSpPr>
        <xdr:cNvPr id="659" name="フローチャート: 判断 658">
          <a:extLst>
            <a:ext uri="{FF2B5EF4-FFF2-40B4-BE49-F238E27FC236}">
              <a16:creationId xmlns:a16="http://schemas.microsoft.com/office/drawing/2014/main" id="{69C79075-857E-48CC-9052-B439A2904FBC}"/>
            </a:ext>
          </a:extLst>
        </xdr:cNvPr>
        <xdr:cNvSpPr/>
      </xdr:nvSpPr>
      <xdr:spPr>
        <a:xfrm>
          <a:off x="14541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xdr:rowOff>
    </xdr:from>
    <xdr:to>
      <xdr:col>72</xdr:col>
      <xdr:colOff>38100</xdr:colOff>
      <xdr:row>82</xdr:row>
      <xdr:rowOff>106045</xdr:rowOff>
    </xdr:to>
    <xdr:sp macro="" textlink="">
      <xdr:nvSpPr>
        <xdr:cNvPr id="660" name="フローチャート: 判断 659">
          <a:extLst>
            <a:ext uri="{FF2B5EF4-FFF2-40B4-BE49-F238E27FC236}">
              <a16:creationId xmlns:a16="http://schemas.microsoft.com/office/drawing/2014/main" id="{2E15719C-4C6F-43FB-B6E5-097C7993519E}"/>
            </a:ext>
          </a:extLst>
        </xdr:cNvPr>
        <xdr:cNvSpPr/>
      </xdr:nvSpPr>
      <xdr:spPr>
        <a:xfrm>
          <a:off x="136525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160655</xdr:rowOff>
    </xdr:from>
    <xdr:to>
      <xdr:col>67</xdr:col>
      <xdr:colOff>101600</xdr:colOff>
      <xdr:row>82</xdr:row>
      <xdr:rowOff>90805</xdr:rowOff>
    </xdr:to>
    <xdr:sp macro="" textlink="">
      <xdr:nvSpPr>
        <xdr:cNvPr id="661" name="フローチャート: 判断 660">
          <a:extLst>
            <a:ext uri="{FF2B5EF4-FFF2-40B4-BE49-F238E27FC236}">
              <a16:creationId xmlns:a16="http://schemas.microsoft.com/office/drawing/2014/main" id="{C703BD98-D6D8-4585-9A23-80FA0F8781A3}"/>
            </a:ext>
          </a:extLst>
        </xdr:cNvPr>
        <xdr:cNvSpPr/>
      </xdr:nvSpPr>
      <xdr:spPr>
        <a:xfrm>
          <a:off x="12763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E46ABCB1-BEBB-4E2C-9E1A-EC1A3ECCB90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54965B0F-4696-408F-BD62-EE6A9A6546A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2C14E6EA-4423-4582-89FB-6FC03B311594}"/>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6750474C-32E6-4BBE-8186-CABB0A4380F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4CB551A5-01F4-48E0-A816-778505BA837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12064</xdr:rowOff>
    </xdr:from>
    <xdr:to>
      <xdr:col>85</xdr:col>
      <xdr:colOff>177800</xdr:colOff>
      <xdr:row>82</xdr:row>
      <xdr:rowOff>113664</xdr:rowOff>
    </xdr:to>
    <xdr:sp macro="" textlink="">
      <xdr:nvSpPr>
        <xdr:cNvPr id="667" name="楕円 666">
          <a:extLst>
            <a:ext uri="{FF2B5EF4-FFF2-40B4-BE49-F238E27FC236}">
              <a16:creationId xmlns:a16="http://schemas.microsoft.com/office/drawing/2014/main" id="{304844C4-443D-460C-88B8-3446E16C0476}"/>
            </a:ext>
          </a:extLst>
        </xdr:cNvPr>
        <xdr:cNvSpPr/>
      </xdr:nvSpPr>
      <xdr:spPr>
        <a:xfrm>
          <a:off x="162687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34941</xdr:rowOff>
    </xdr:from>
    <xdr:ext cx="405111" cy="259045"/>
    <xdr:sp macro="" textlink="">
      <xdr:nvSpPr>
        <xdr:cNvPr id="668" name="【消防施設】&#10;有形固定資産減価償却率該当値テキスト">
          <a:extLst>
            <a:ext uri="{FF2B5EF4-FFF2-40B4-BE49-F238E27FC236}">
              <a16:creationId xmlns:a16="http://schemas.microsoft.com/office/drawing/2014/main" id="{C67808D1-BA7E-4677-95E9-1E2DC981C651}"/>
            </a:ext>
          </a:extLst>
        </xdr:cNvPr>
        <xdr:cNvSpPr txBox="1"/>
      </xdr:nvSpPr>
      <xdr:spPr>
        <a:xfrm>
          <a:off x="16357600" y="1392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139700</xdr:rowOff>
    </xdr:from>
    <xdr:to>
      <xdr:col>81</xdr:col>
      <xdr:colOff>101600</xdr:colOff>
      <xdr:row>82</xdr:row>
      <xdr:rowOff>69850</xdr:rowOff>
    </xdr:to>
    <xdr:sp macro="" textlink="">
      <xdr:nvSpPr>
        <xdr:cNvPr id="669" name="楕円 668">
          <a:extLst>
            <a:ext uri="{FF2B5EF4-FFF2-40B4-BE49-F238E27FC236}">
              <a16:creationId xmlns:a16="http://schemas.microsoft.com/office/drawing/2014/main" id="{79EB1E14-CF69-4EC1-B4CB-BD188EB5BEE5}"/>
            </a:ext>
          </a:extLst>
        </xdr:cNvPr>
        <xdr:cNvSpPr/>
      </xdr:nvSpPr>
      <xdr:spPr>
        <a:xfrm>
          <a:off x="154305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19050</xdr:rowOff>
    </xdr:from>
    <xdr:to>
      <xdr:col>85</xdr:col>
      <xdr:colOff>127000</xdr:colOff>
      <xdr:row>82</xdr:row>
      <xdr:rowOff>62864</xdr:rowOff>
    </xdr:to>
    <xdr:cxnSp macro="">
      <xdr:nvCxnSpPr>
        <xdr:cNvPr id="670" name="直線コネクタ 669">
          <a:extLst>
            <a:ext uri="{FF2B5EF4-FFF2-40B4-BE49-F238E27FC236}">
              <a16:creationId xmlns:a16="http://schemas.microsoft.com/office/drawing/2014/main" id="{84A4E7CC-2E4B-4753-B8BC-EF54E882497A}"/>
            </a:ext>
          </a:extLst>
        </xdr:cNvPr>
        <xdr:cNvCxnSpPr/>
      </xdr:nvCxnSpPr>
      <xdr:spPr>
        <a:xfrm>
          <a:off x="15481300" y="14077950"/>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99695</xdr:rowOff>
    </xdr:from>
    <xdr:to>
      <xdr:col>76</xdr:col>
      <xdr:colOff>165100</xdr:colOff>
      <xdr:row>82</xdr:row>
      <xdr:rowOff>29845</xdr:rowOff>
    </xdr:to>
    <xdr:sp macro="" textlink="">
      <xdr:nvSpPr>
        <xdr:cNvPr id="671" name="楕円 670">
          <a:extLst>
            <a:ext uri="{FF2B5EF4-FFF2-40B4-BE49-F238E27FC236}">
              <a16:creationId xmlns:a16="http://schemas.microsoft.com/office/drawing/2014/main" id="{6E7584ED-704D-420D-A2E3-C98218B4D7C8}"/>
            </a:ext>
          </a:extLst>
        </xdr:cNvPr>
        <xdr:cNvSpPr/>
      </xdr:nvSpPr>
      <xdr:spPr>
        <a:xfrm>
          <a:off x="14541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150495</xdr:rowOff>
    </xdr:from>
    <xdr:to>
      <xdr:col>81</xdr:col>
      <xdr:colOff>50800</xdr:colOff>
      <xdr:row>82</xdr:row>
      <xdr:rowOff>19050</xdr:rowOff>
    </xdr:to>
    <xdr:cxnSp macro="">
      <xdr:nvCxnSpPr>
        <xdr:cNvPr id="672" name="直線コネクタ 671">
          <a:extLst>
            <a:ext uri="{FF2B5EF4-FFF2-40B4-BE49-F238E27FC236}">
              <a16:creationId xmlns:a16="http://schemas.microsoft.com/office/drawing/2014/main" id="{9C977036-41BA-43A8-8E9B-4C481FACF00F}"/>
            </a:ext>
          </a:extLst>
        </xdr:cNvPr>
        <xdr:cNvCxnSpPr/>
      </xdr:nvCxnSpPr>
      <xdr:spPr>
        <a:xfrm>
          <a:off x="14592300" y="140379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74930</xdr:rowOff>
    </xdr:from>
    <xdr:to>
      <xdr:col>72</xdr:col>
      <xdr:colOff>38100</xdr:colOff>
      <xdr:row>82</xdr:row>
      <xdr:rowOff>5080</xdr:rowOff>
    </xdr:to>
    <xdr:sp macro="" textlink="">
      <xdr:nvSpPr>
        <xdr:cNvPr id="673" name="楕円 672">
          <a:extLst>
            <a:ext uri="{FF2B5EF4-FFF2-40B4-BE49-F238E27FC236}">
              <a16:creationId xmlns:a16="http://schemas.microsoft.com/office/drawing/2014/main" id="{244DA03B-A66A-433B-B7D2-2895E8061035}"/>
            </a:ext>
          </a:extLst>
        </xdr:cNvPr>
        <xdr:cNvSpPr/>
      </xdr:nvSpPr>
      <xdr:spPr>
        <a:xfrm>
          <a:off x="13652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125730</xdr:rowOff>
    </xdr:from>
    <xdr:to>
      <xdr:col>76</xdr:col>
      <xdr:colOff>114300</xdr:colOff>
      <xdr:row>81</xdr:row>
      <xdr:rowOff>150495</xdr:rowOff>
    </xdr:to>
    <xdr:cxnSp macro="">
      <xdr:nvCxnSpPr>
        <xdr:cNvPr id="674" name="直線コネクタ 673">
          <a:extLst>
            <a:ext uri="{FF2B5EF4-FFF2-40B4-BE49-F238E27FC236}">
              <a16:creationId xmlns:a16="http://schemas.microsoft.com/office/drawing/2014/main" id="{62A26E8D-B862-4B6C-8A95-9D2BCB026CF9}"/>
            </a:ext>
          </a:extLst>
        </xdr:cNvPr>
        <xdr:cNvCxnSpPr/>
      </xdr:nvCxnSpPr>
      <xdr:spPr>
        <a:xfrm>
          <a:off x="13703300" y="140131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36830</xdr:rowOff>
    </xdr:from>
    <xdr:to>
      <xdr:col>67</xdr:col>
      <xdr:colOff>101600</xdr:colOff>
      <xdr:row>81</xdr:row>
      <xdr:rowOff>138430</xdr:rowOff>
    </xdr:to>
    <xdr:sp macro="" textlink="">
      <xdr:nvSpPr>
        <xdr:cNvPr id="675" name="楕円 674">
          <a:extLst>
            <a:ext uri="{FF2B5EF4-FFF2-40B4-BE49-F238E27FC236}">
              <a16:creationId xmlns:a16="http://schemas.microsoft.com/office/drawing/2014/main" id="{80CC6BCA-0762-4899-8296-170A6F98CBF9}"/>
            </a:ext>
          </a:extLst>
        </xdr:cNvPr>
        <xdr:cNvSpPr/>
      </xdr:nvSpPr>
      <xdr:spPr>
        <a:xfrm>
          <a:off x="127635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87630</xdr:rowOff>
    </xdr:from>
    <xdr:to>
      <xdr:col>71</xdr:col>
      <xdr:colOff>177800</xdr:colOff>
      <xdr:row>81</xdr:row>
      <xdr:rowOff>125730</xdr:rowOff>
    </xdr:to>
    <xdr:cxnSp macro="">
      <xdr:nvCxnSpPr>
        <xdr:cNvPr id="676" name="直線コネクタ 675">
          <a:extLst>
            <a:ext uri="{FF2B5EF4-FFF2-40B4-BE49-F238E27FC236}">
              <a16:creationId xmlns:a16="http://schemas.microsoft.com/office/drawing/2014/main" id="{ACF15B0B-69E6-4098-BE91-518475919C2E}"/>
            </a:ext>
          </a:extLst>
        </xdr:cNvPr>
        <xdr:cNvCxnSpPr/>
      </xdr:nvCxnSpPr>
      <xdr:spPr>
        <a:xfrm>
          <a:off x="12814300" y="13975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677" name="n_1aveValue【消防施設】&#10;有形固定資産減価償却率">
          <a:extLst>
            <a:ext uri="{FF2B5EF4-FFF2-40B4-BE49-F238E27FC236}">
              <a16:creationId xmlns:a16="http://schemas.microsoft.com/office/drawing/2014/main" id="{3E7E3B55-A3E0-4E9B-853F-387FE0D34DC6}"/>
            </a:ext>
          </a:extLst>
        </xdr:cNvPr>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112413</xdr:rowOff>
    </xdr:from>
    <xdr:ext cx="405111" cy="259045"/>
    <xdr:sp macro="" textlink="">
      <xdr:nvSpPr>
        <xdr:cNvPr id="678" name="n_2aveValue【消防施設】&#10;有形固定資産減価償却率">
          <a:extLst>
            <a:ext uri="{FF2B5EF4-FFF2-40B4-BE49-F238E27FC236}">
              <a16:creationId xmlns:a16="http://schemas.microsoft.com/office/drawing/2014/main" id="{99E1EEA9-51DE-4A2C-AEAA-201C98284D07}"/>
            </a:ext>
          </a:extLst>
        </xdr:cNvPr>
        <xdr:cNvSpPr txBox="1"/>
      </xdr:nvSpPr>
      <xdr:spPr>
        <a:xfrm>
          <a:off x="143897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97172</xdr:rowOff>
    </xdr:from>
    <xdr:ext cx="405111" cy="259045"/>
    <xdr:sp macro="" textlink="">
      <xdr:nvSpPr>
        <xdr:cNvPr id="679" name="n_3aveValue【消防施設】&#10;有形固定資産減価償却率">
          <a:extLst>
            <a:ext uri="{FF2B5EF4-FFF2-40B4-BE49-F238E27FC236}">
              <a16:creationId xmlns:a16="http://schemas.microsoft.com/office/drawing/2014/main" id="{2A242009-D612-4748-8800-BCDE74FEDAE0}"/>
            </a:ext>
          </a:extLst>
        </xdr:cNvPr>
        <xdr:cNvSpPr txBox="1"/>
      </xdr:nvSpPr>
      <xdr:spPr>
        <a:xfrm>
          <a:off x="13500744" y="1415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81932</xdr:rowOff>
    </xdr:from>
    <xdr:ext cx="405111" cy="259045"/>
    <xdr:sp macro="" textlink="">
      <xdr:nvSpPr>
        <xdr:cNvPr id="680" name="n_4aveValue【消防施設】&#10;有形固定資産減価償却率">
          <a:extLst>
            <a:ext uri="{FF2B5EF4-FFF2-40B4-BE49-F238E27FC236}">
              <a16:creationId xmlns:a16="http://schemas.microsoft.com/office/drawing/2014/main" id="{765A0B07-B41C-4F68-8E33-81A07138C68B}"/>
            </a:ext>
          </a:extLst>
        </xdr:cNvPr>
        <xdr:cNvSpPr txBox="1"/>
      </xdr:nvSpPr>
      <xdr:spPr>
        <a:xfrm>
          <a:off x="126117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86377</xdr:rowOff>
    </xdr:from>
    <xdr:ext cx="405111" cy="259045"/>
    <xdr:sp macro="" textlink="">
      <xdr:nvSpPr>
        <xdr:cNvPr id="681" name="n_1mainValue【消防施設】&#10;有形固定資産減価償却率">
          <a:extLst>
            <a:ext uri="{FF2B5EF4-FFF2-40B4-BE49-F238E27FC236}">
              <a16:creationId xmlns:a16="http://schemas.microsoft.com/office/drawing/2014/main" id="{66C470F4-9253-470E-B14F-76CEA0F77E9E}"/>
            </a:ext>
          </a:extLst>
        </xdr:cNvPr>
        <xdr:cNvSpPr txBox="1"/>
      </xdr:nvSpPr>
      <xdr:spPr>
        <a:xfrm>
          <a:off x="152660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46372</xdr:rowOff>
    </xdr:from>
    <xdr:ext cx="405111" cy="259045"/>
    <xdr:sp macro="" textlink="">
      <xdr:nvSpPr>
        <xdr:cNvPr id="682" name="n_2mainValue【消防施設】&#10;有形固定資産減価償却率">
          <a:extLst>
            <a:ext uri="{FF2B5EF4-FFF2-40B4-BE49-F238E27FC236}">
              <a16:creationId xmlns:a16="http://schemas.microsoft.com/office/drawing/2014/main" id="{168B6EAB-ED4E-43F4-897D-5E0D510D6E19}"/>
            </a:ext>
          </a:extLst>
        </xdr:cNvPr>
        <xdr:cNvSpPr txBox="1"/>
      </xdr:nvSpPr>
      <xdr:spPr>
        <a:xfrm>
          <a:off x="14389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21607</xdr:rowOff>
    </xdr:from>
    <xdr:ext cx="405111" cy="259045"/>
    <xdr:sp macro="" textlink="">
      <xdr:nvSpPr>
        <xdr:cNvPr id="683" name="n_3mainValue【消防施設】&#10;有形固定資産減価償却率">
          <a:extLst>
            <a:ext uri="{FF2B5EF4-FFF2-40B4-BE49-F238E27FC236}">
              <a16:creationId xmlns:a16="http://schemas.microsoft.com/office/drawing/2014/main" id="{A68796C2-F686-40D2-8494-9994344FF63E}"/>
            </a:ext>
          </a:extLst>
        </xdr:cNvPr>
        <xdr:cNvSpPr txBox="1"/>
      </xdr:nvSpPr>
      <xdr:spPr>
        <a:xfrm>
          <a:off x="13500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154957</xdr:rowOff>
    </xdr:from>
    <xdr:ext cx="405111" cy="259045"/>
    <xdr:sp macro="" textlink="">
      <xdr:nvSpPr>
        <xdr:cNvPr id="684" name="n_4mainValue【消防施設】&#10;有形固定資産減価償却率">
          <a:extLst>
            <a:ext uri="{FF2B5EF4-FFF2-40B4-BE49-F238E27FC236}">
              <a16:creationId xmlns:a16="http://schemas.microsoft.com/office/drawing/2014/main" id="{607A2358-1EE3-4ADB-8C24-8AAA566CD532}"/>
            </a:ext>
          </a:extLst>
        </xdr:cNvPr>
        <xdr:cNvSpPr txBox="1"/>
      </xdr:nvSpPr>
      <xdr:spPr>
        <a:xfrm>
          <a:off x="12611744" y="1369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AB78A8B4-E9FF-42AA-BE03-0804A87CDC2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4F12F377-B6D7-42A7-814B-DAB64908FDF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A49A195E-F586-475C-B313-D179550AC70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9C69D338-0DAE-48DB-A90B-7ECF84EDE54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41CB840C-5E4A-447E-A7D7-3BAE2D9C1A5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56F3EEDC-3726-438D-8B86-7137CD98724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DE60723D-9EAB-4A66-BAB8-1B9EC3A6696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167FF202-3D71-4860-856A-A25B59EB23C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BC5A0911-46FD-4D0D-9618-987C93AFE63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FCE976AC-14B6-43FD-8F62-350DD23A1DB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95" name="直線コネクタ 694">
          <a:extLst>
            <a:ext uri="{FF2B5EF4-FFF2-40B4-BE49-F238E27FC236}">
              <a16:creationId xmlns:a16="http://schemas.microsoft.com/office/drawing/2014/main" id="{CA398480-9E9C-4262-A5FC-95564843ECE5}"/>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96" name="テキスト ボックス 695">
          <a:extLst>
            <a:ext uri="{FF2B5EF4-FFF2-40B4-BE49-F238E27FC236}">
              <a16:creationId xmlns:a16="http://schemas.microsoft.com/office/drawing/2014/main" id="{8537BAEE-E5FA-4812-A3DD-9B18F1F6D745}"/>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F6822588-8F6A-41CC-BAF4-55084E59DD5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3CFD0EBC-C195-4890-AA3B-135CC398B1A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99" name="直線コネクタ 698">
          <a:extLst>
            <a:ext uri="{FF2B5EF4-FFF2-40B4-BE49-F238E27FC236}">
              <a16:creationId xmlns:a16="http://schemas.microsoft.com/office/drawing/2014/main" id="{6EC66099-FB37-4E15-B543-D7C4EEC2059E}"/>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00" name="テキスト ボックス 699">
          <a:extLst>
            <a:ext uri="{FF2B5EF4-FFF2-40B4-BE49-F238E27FC236}">
              <a16:creationId xmlns:a16="http://schemas.microsoft.com/office/drawing/2014/main" id="{05992FDE-D720-4573-AB47-7310E482C0ED}"/>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C8E320F2-00EC-45A9-9946-C6A6BA87404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A1DA8ADB-4DE0-4CFB-B50A-C4076FE8421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消防施設】&#10;一人当たり面積グラフ枠">
          <a:extLst>
            <a:ext uri="{FF2B5EF4-FFF2-40B4-BE49-F238E27FC236}">
              <a16:creationId xmlns:a16="http://schemas.microsoft.com/office/drawing/2014/main" id="{34EB632A-703A-4A90-AFB1-A0FE23A9FD3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85</xdr:row>
      <xdr:rowOff>55245</xdr:rowOff>
    </xdr:to>
    <xdr:cxnSp macro="">
      <xdr:nvCxnSpPr>
        <xdr:cNvPr id="704" name="直線コネクタ 703">
          <a:extLst>
            <a:ext uri="{FF2B5EF4-FFF2-40B4-BE49-F238E27FC236}">
              <a16:creationId xmlns:a16="http://schemas.microsoft.com/office/drawing/2014/main" id="{1A2D5CA2-DB0B-4473-A7B6-34946B719102}"/>
            </a:ext>
          </a:extLst>
        </xdr:cNvPr>
        <xdr:cNvCxnSpPr/>
      </xdr:nvCxnSpPr>
      <xdr:spPr>
        <a:xfrm flipV="1">
          <a:off x="22160864" y="133826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705" name="【消防施設】&#10;一人当たり面積最小値テキスト">
          <a:extLst>
            <a:ext uri="{FF2B5EF4-FFF2-40B4-BE49-F238E27FC236}">
              <a16:creationId xmlns:a16="http://schemas.microsoft.com/office/drawing/2014/main" id="{2089E7EA-076A-4D89-BCEF-DD8DF530649F}"/>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706" name="直線コネクタ 705">
          <a:extLst>
            <a:ext uri="{FF2B5EF4-FFF2-40B4-BE49-F238E27FC236}">
              <a16:creationId xmlns:a16="http://schemas.microsoft.com/office/drawing/2014/main" id="{B908FBD2-234B-4A8E-87BB-629207D9218C}"/>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707" name="【消防施設】&#10;一人当たり面積最大値テキスト">
          <a:extLst>
            <a:ext uri="{FF2B5EF4-FFF2-40B4-BE49-F238E27FC236}">
              <a16:creationId xmlns:a16="http://schemas.microsoft.com/office/drawing/2014/main" id="{E45631B0-F607-4E8E-AF44-74C0726E1037}"/>
            </a:ext>
          </a:extLst>
        </xdr:cNvPr>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708" name="直線コネクタ 707">
          <a:extLst>
            <a:ext uri="{FF2B5EF4-FFF2-40B4-BE49-F238E27FC236}">
              <a16:creationId xmlns:a16="http://schemas.microsoft.com/office/drawing/2014/main" id="{4B7F8D90-7DDE-44EE-8796-9A4B448FCD1D}"/>
            </a:ext>
          </a:extLst>
        </xdr:cNvPr>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51452</xdr:rowOff>
    </xdr:from>
    <xdr:ext cx="469744" cy="259045"/>
    <xdr:sp macro="" textlink="">
      <xdr:nvSpPr>
        <xdr:cNvPr id="709" name="【消防施設】&#10;一人当たり面積平均値テキスト">
          <a:extLst>
            <a:ext uri="{FF2B5EF4-FFF2-40B4-BE49-F238E27FC236}">
              <a16:creationId xmlns:a16="http://schemas.microsoft.com/office/drawing/2014/main" id="{8DBBA468-93D1-4499-A10F-FAA5093CCA08}"/>
            </a:ext>
          </a:extLst>
        </xdr:cNvPr>
        <xdr:cNvSpPr txBox="1"/>
      </xdr:nvSpPr>
      <xdr:spPr>
        <a:xfrm>
          <a:off x="22199600" y="14110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73025</xdr:rowOff>
    </xdr:from>
    <xdr:to>
      <xdr:col>116</xdr:col>
      <xdr:colOff>114300</xdr:colOff>
      <xdr:row>83</xdr:row>
      <xdr:rowOff>3175</xdr:rowOff>
    </xdr:to>
    <xdr:sp macro="" textlink="">
      <xdr:nvSpPr>
        <xdr:cNvPr id="710" name="フローチャート: 判断 709">
          <a:extLst>
            <a:ext uri="{FF2B5EF4-FFF2-40B4-BE49-F238E27FC236}">
              <a16:creationId xmlns:a16="http://schemas.microsoft.com/office/drawing/2014/main" id="{B33BA6A8-3D21-4EE8-A0B7-7CE6528B8571}"/>
            </a:ext>
          </a:extLst>
        </xdr:cNvPr>
        <xdr:cNvSpPr/>
      </xdr:nvSpPr>
      <xdr:spPr>
        <a:xfrm>
          <a:off x="22110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711" name="フローチャート: 判断 710">
          <a:extLst>
            <a:ext uri="{FF2B5EF4-FFF2-40B4-BE49-F238E27FC236}">
              <a16:creationId xmlns:a16="http://schemas.microsoft.com/office/drawing/2014/main" id="{B76B7AC9-83EC-4BDA-93A0-FDF744C8B438}"/>
            </a:ext>
          </a:extLst>
        </xdr:cNvPr>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38736</xdr:rowOff>
    </xdr:from>
    <xdr:to>
      <xdr:col>107</xdr:col>
      <xdr:colOff>101600</xdr:colOff>
      <xdr:row>82</xdr:row>
      <xdr:rowOff>140336</xdr:rowOff>
    </xdr:to>
    <xdr:sp macro="" textlink="">
      <xdr:nvSpPr>
        <xdr:cNvPr id="712" name="フローチャート: 判断 711">
          <a:extLst>
            <a:ext uri="{FF2B5EF4-FFF2-40B4-BE49-F238E27FC236}">
              <a16:creationId xmlns:a16="http://schemas.microsoft.com/office/drawing/2014/main" id="{B5F28E57-CE8F-4A04-B067-9B75D42D0225}"/>
            </a:ext>
          </a:extLst>
        </xdr:cNvPr>
        <xdr:cNvSpPr/>
      </xdr:nvSpPr>
      <xdr:spPr>
        <a:xfrm>
          <a:off x="20383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90170</xdr:rowOff>
    </xdr:from>
    <xdr:to>
      <xdr:col>102</xdr:col>
      <xdr:colOff>165100</xdr:colOff>
      <xdr:row>83</xdr:row>
      <xdr:rowOff>20320</xdr:rowOff>
    </xdr:to>
    <xdr:sp macro="" textlink="">
      <xdr:nvSpPr>
        <xdr:cNvPr id="713" name="フローチャート: 判断 712">
          <a:extLst>
            <a:ext uri="{FF2B5EF4-FFF2-40B4-BE49-F238E27FC236}">
              <a16:creationId xmlns:a16="http://schemas.microsoft.com/office/drawing/2014/main" id="{A2DE5A82-D40D-4A46-9386-EF20931CC7C6}"/>
            </a:ext>
          </a:extLst>
        </xdr:cNvPr>
        <xdr:cNvSpPr/>
      </xdr:nvSpPr>
      <xdr:spPr>
        <a:xfrm>
          <a:off x="19494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14" name="フローチャート: 判断 713">
          <a:extLst>
            <a:ext uri="{FF2B5EF4-FFF2-40B4-BE49-F238E27FC236}">
              <a16:creationId xmlns:a16="http://schemas.microsoft.com/office/drawing/2014/main" id="{B09F06CC-C69E-46C0-BC38-0181B898B4BD}"/>
            </a:ext>
          </a:extLst>
        </xdr:cNvPr>
        <xdr:cNvSpPr/>
      </xdr:nvSpPr>
      <xdr:spPr>
        <a:xfrm>
          <a:off x="18605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3862A5B6-79A9-4F36-AC28-AF128F8C3F5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FE852933-830E-4772-B57B-969A769F8EE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507F59C0-6918-4DD4-8DFF-2424888D5D1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BCD92F83-7310-4AB6-B6C0-5DD20BD057B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36406263-B6E7-48CD-AF42-9FF2C975542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113030</xdr:rowOff>
    </xdr:from>
    <xdr:to>
      <xdr:col>116</xdr:col>
      <xdr:colOff>114300</xdr:colOff>
      <xdr:row>82</xdr:row>
      <xdr:rowOff>43180</xdr:rowOff>
    </xdr:to>
    <xdr:sp macro="" textlink="">
      <xdr:nvSpPr>
        <xdr:cNvPr id="720" name="楕円 719">
          <a:extLst>
            <a:ext uri="{FF2B5EF4-FFF2-40B4-BE49-F238E27FC236}">
              <a16:creationId xmlns:a16="http://schemas.microsoft.com/office/drawing/2014/main" id="{F12FAE95-9FC6-4CB3-9D3F-9174876F0D02}"/>
            </a:ext>
          </a:extLst>
        </xdr:cNvPr>
        <xdr:cNvSpPr/>
      </xdr:nvSpPr>
      <xdr:spPr>
        <a:xfrm>
          <a:off x="221107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135907</xdr:rowOff>
    </xdr:from>
    <xdr:ext cx="469744" cy="259045"/>
    <xdr:sp macro="" textlink="">
      <xdr:nvSpPr>
        <xdr:cNvPr id="721" name="【消防施設】&#10;一人当たり面積該当値テキスト">
          <a:extLst>
            <a:ext uri="{FF2B5EF4-FFF2-40B4-BE49-F238E27FC236}">
              <a16:creationId xmlns:a16="http://schemas.microsoft.com/office/drawing/2014/main" id="{EBA98C93-1274-449D-BDFD-43FC413DD36F}"/>
            </a:ext>
          </a:extLst>
        </xdr:cNvPr>
        <xdr:cNvSpPr txBox="1"/>
      </xdr:nvSpPr>
      <xdr:spPr>
        <a:xfrm>
          <a:off x="22199600"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113030</xdr:rowOff>
    </xdr:from>
    <xdr:to>
      <xdr:col>112</xdr:col>
      <xdr:colOff>38100</xdr:colOff>
      <xdr:row>82</xdr:row>
      <xdr:rowOff>43180</xdr:rowOff>
    </xdr:to>
    <xdr:sp macro="" textlink="">
      <xdr:nvSpPr>
        <xdr:cNvPr id="722" name="楕円 721">
          <a:extLst>
            <a:ext uri="{FF2B5EF4-FFF2-40B4-BE49-F238E27FC236}">
              <a16:creationId xmlns:a16="http://schemas.microsoft.com/office/drawing/2014/main" id="{C9603E71-3BBC-4AE2-B87E-43FEF0926521}"/>
            </a:ext>
          </a:extLst>
        </xdr:cNvPr>
        <xdr:cNvSpPr/>
      </xdr:nvSpPr>
      <xdr:spPr>
        <a:xfrm>
          <a:off x="21272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163830</xdr:rowOff>
    </xdr:from>
    <xdr:to>
      <xdr:col>116</xdr:col>
      <xdr:colOff>63500</xdr:colOff>
      <xdr:row>81</xdr:row>
      <xdr:rowOff>163830</xdr:rowOff>
    </xdr:to>
    <xdr:cxnSp macro="">
      <xdr:nvCxnSpPr>
        <xdr:cNvPr id="723" name="直線コネクタ 722">
          <a:extLst>
            <a:ext uri="{FF2B5EF4-FFF2-40B4-BE49-F238E27FC236}">
              <a16:creationId xmlns:a16="http://schemas.microsoft.com/office/drawing/2014/main" id="{B9945CBF-2203-49CF-8950-D58032694822}"/>
            </a:ext>
          </a:extLst>
        </xdr:cNvPr>
        <xdr:cNvCxnSpPr/>
      </xdr:nvCxnSpPr>
      <xdr:spPr>
        <a:xfrm>
          <a:off x="21323300" y="140512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113030</xdr:rowOff>
    </xdr:from>
    <xdr:to>
      <xdr:col>107</xdr:col>
      <xdr:colOff>101600</xdr:colOff>
      <xdr:row>82</xdr:row>
      <xdr:rowOff>43180</xdr:rowOff>
    </xdr:to>
    <xdr:sp macro="" textlink="">
      <xdr:nvSpPr>
        <xdr:cNvPr id="724" name="楕円 723">
          <a:extLst>
            <a:ext uri="{FF2B5EF4-FFF2-40B4-BE49-F238E27FC236}">
              <a16:creationId xmlns:a16="http://schemas.microsoft.com/office/drawing/2014/main" id="{55357A18-3BDE-4718-B231-AF3B88783484}"/>
            </a:ext>
          </a:extLst>
        </xdr:cNvPr>
        <xdr:cNvSpPr/>
      </xdr:nvSpPr>
      <xdr:spPr>
        <a:xfrm>
          <a:off x="20383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163830</xdr:rowOff>
    </xdr:from>
    <xdr:to>
      <xdr:col>111</xdr:col>
      <xdr:colOff>177800</xdr:colOff>
      <xdr:row>81</xdr:row>
      <xdr:rowOff>163830</xdr:rowOff>
    </xdr:to>
    <xdr:cxnSp macro="">
      <xdr:nvCxnSpPr>
        <xdr:cNvPr id="725" name="直線コネクタ 724">
          <a:extLst>
            <a:ext uri="{FF2B5EF4-FFF2-40B4-BE49-F238E27FC236}">
              <a16:creationId xmlns:a16="http://schemas.microsoft.com/office/drawing/2014/main" id="{03910BB5-28AB-452E-A818-0EE0F29C2DB7}"/>
            </a:ext>
          </a:extLst>
        </xdr:cNvPr>
        <xdr:cNvCxnSpPr/>
      </xdr:nvCxnSpPr>
      <xdr:spPr>
        <a:xfrm>
          <a:off x="20434300" y="14051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107314</xdr:rowOff>
    </xdr:from>
    <xdr:to>
      <xdr:col>102</xdr:col>
      <xdr:colOff>165100</xdr:colOff>
      <xdr:row>82</xdr:row>
      <xdr:rowOff>37464</xdr:rowOff>
    </xdr:to>
    <xdr:sp macro="" textlink="">
      <xdr:nvSpPr>
        <xdr:cNvPr id="726" name="楕円 725">
          <a:extLst>
            <a:ext uri="{FF2B5EF4-FFF2-40B4-BE49-F238E27FC236}">
              <a16:creationId xmlns:a16="http://schemas.microsoft.com/office/drawing/2014/main" id="{6ED7513D-EF14-40A9-9ED7-21A66D292213}"/>
            </a:ext>
          </a:extLst>
        </xdr:cNvPr>
        <xdr:cNvSpPr/>
      </xdr:nvSpPr>
      <xdr:spPr>
        <a:xfrm>
          <a:off x="19494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158114</xdr:rowOff>
    </xdr:from>
    <xdr:to>
      <xdr:col>107</xdr:col>
      <xdr:colOff>50800</xdr:colOff>
      <xdr:row>81</xdr:row>
      <xdr:rowOff>163830</xdr:rowOff>
    </xdr:to>
    <xdr:cxnSp macro="">
      <xdr:nvCxnSpPr>
        <xdr:cNvPr id="727" name="直線コネクタ 726">
          <a:extLst>
            <a:ext uri="{FF2B5EF4-FFF2-40B4-BE49-F238E27FC236}">
              <a16:creationId xmlns:a16="http://schemas.microsoft.com/office/drawing/2014/main" id="{C98FBB3B-72E4-4245-A9DB-BC16D95A554D}"/>
            </a:ext>
          </a:extLst>
        </xdr:cNvPr>
        <xdr:cNvCxnSpPr/>
      </xdr:nvCxnSpPr>
      <xdr:spPr>
        <a:xfrm>
          <a:off x="19545300" y="140455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107314</xdr:rowOff>
    </xdr:from>
    <xdr:to>
      <xdr:col>98</xdr:col>
      <xdr:colOff>38100</xdr:colOff>
      <xdr:row>82</xdr:row>
      <xdr:rowOff>37464</xdr:rowOff>
    </xdr:to>
    <xdr:sp macro="" textlink="">
      <xdr:nvSpPr>
        <xdr:cNvPr id="728" name="楕円 727">
          <a:extLst>
            <a:ext uri="{FF2B5EF4-FFF2-40B4-BE49-F238E27FC236}">
              <a16:creationId xmlns:a16="http://schemas.microsoft.com/office/drawing/2014/main" id="{CEC73EF6-DDA2-44F7-8151-C0001A0E91D7}"/>
            </a:ext>
          </a:extLst>
        </xdr:cNvPr>
        <xdr:cNvSpPr/>
      </xdr:nvSpPr>
      <xdr:spPr>
        <a:xfrm>
          <a:off x="18605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158114</xdr:rowOff>
    </xdr:from>
    <xdr:to>
      <xdr:col>102</xdr:col>
      <xdr:colOff>114300</xdr:colOff>
      <xdr:row>81</xdr:row>
      <xdr:rowOff>158114</xdr:rowOff>
    </xdr:to>
    <xdr:cxnSp macro="">
      <xdr:nvCxnSpPr>
        <xdr:cNvPr id="729" name="直線コネクタ 728">
          <a:extLst>
            <a:ext uri="{FF2B5EF4-FFF2-40B4-BE49-F238E27FC236}">
              <a16:creationId xmlns:a16="http://schemas.microsoft.com/office/drawing/2014/main" id="{474AEAE6-A2A2-47BA-B19E-8AA4D2A687EA}"/>
            </a:ext>
          </a:extLst>
        </xdr:cNvPr>
        <xdr:cNvCxnSpPr/>
      </xdr:nvCxnSpPr>
      <xdr:spPr>
        <a:xfrm>
          <a:off x="18656300" y="140455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148607</xdr:rowOff>
    </xdr:from>
    <xdr:ext cx="469744" cy="259045"/>
    <xdr:sp macro="" textlink="">
      <xdr:nvSpPr>
        <xdr:cNvPr id="730" name="n_1aveValue【消防施設】&#10;一人当たり面積">
          <a:extLst>
            <a:ext uri="{FF2B5EF4-FFF2-40B4-BE49-F238E27FC236}">
              <a16:creationId xmlns:a16="http://schemas.microsoft.com/office/drawing/2014/main" id="{911C3B6A-5A54-4FDE-98E1-2C5E168CCD05}"/>
            </a:ext>
          </a:extLst>
        </xdr:cNvPr>
        <xdr:cNvSpPr txBox="1"/>
      </xdr:nvSpPr>
      <xdr:spPr>
        <a:xfrm>
          <a:off x="210757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131463</xdr:rowOff>
    </xdr:from>
    <xdr:ext cx="469744" cy="259045"/>
    <xdr:sp macro="" textlink="">
      <xdr:nvSpPr>
        <xdr:cNvPr id="731" name="n_2aveValue【消防施設】&#10;一人当たり面積">
          <a:extLst>
            <a:ext uri="{FF2B5EF4-FFF2-40B4-BE49-F238E27FC236}">
              <a16:creationId xmlns:a16="http://schemas.microsoft.com/office/drawing/2014/main" id="{56133135-18A0-41F7-9B21-D3072882CC06}"/>
            </a:ext>
          </a:extLst>
        </xdr:cNvPr>
        <xdr:cNvSpPr txBox="1"/>
      </xdr:nvSpPr>
      <xdr:spPr>
        <a:xfrm>
          <a:off x="20199427" y="1419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11447</xdr:rowOff>
    </xdr:from>
    <xdr:ext cx="469744" cy="259045"/>
    <xdr:sp macro="" textlink="">
      <xdr:nvSpPr>
        <xdr:cNvPr id="732" name="n_3aveValue【消防施設】&#10;一人当たり面積">
          <a:extLst>
            <a:ext uri="{FF2B5EF4-FFF2-40B4-BE49-F238E27FC236}">
              <a16:creationId xmlns:a16="http://schemas.microsoft.com/office/drawing/2014/main" id="{61EAFD20-52F6-40D1-8564-316957DE2AF2}"/>
            </a:ext>
          </a:extLst>
        </xdr:cNvPr>
        <xdr:cNvSpPr txBox="1"/>
      </xdr:nvSpPr>
      <xdr:spPr>
        <a:xfrm>
          <a:off x="19310427" y="142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137177</xdr:rowOff>
    </xdr:from>
    <xdr:ext cx="469744" cy="259045"/>
    <xdr:sp macro="" textlink="">
      <xdr:nvSpPr>
        <xdr:cNvPr id="733" name="n_4aveValue【消防施設】&#10;一人当たり面積">
          <a:extLst>
            <a:ext uri="{FF2B5EF4-FFF2-40B4-BE49-F238E27FC236}">
              <a16:creationId xmlns:a16="http://schemas.microsoft.com/office/drawing/2014/main" id="{35EF0604-7FDD-428C-AD11-19A54F50CCCE}"/>
            </a:ext>
          </a:extLst>
        </xdr:cNvPr>
        <xdr:cNvSpPr txBox="1"/>
      </xdr:nvSpPr>
      <xdr:spPr>
        <a:xfrm>
          <a:off x="184214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59707</xdr:rowOff>
    </xdr:from>
    <xdr:ext cx="469744" cy="259045"/>
    <xdr:sp macro="" textlink="">
      <xdr:nvSpPr>
        <xdr:cNvPr id="734" name="n_1mainValue【消防施設】&#10;一人当たり面積">
          <a:extLst>
            <a:ext uri="{FF2B5EF4-FFF2-40B4-BE49-F238E27FC236}">
              <a16:creationId xmlns:a16="http://schemas.microsoft.com/office/drawing/2014/main" id="{3CAD3EEA-E6E1-4553-8E90-6C8BFF5BE59E}"/>
            </a:ext>
          </a:extLst>
        </xdr:cNvPr>
        <xdr:cNvSpPr txBox="1"/>
      </xdr:nvSpPr>
      <xdr:spPr>
        <a:xfrm>
          <a:off x="210757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59707</xdr:rowOff>
    </xdr:from>
    <xdr:ext cx="469744" cy="259045"/>
    <xdr:sp macro="" textlink="">
      <xdr:nvSpPr>
        <xdr:cNvPr id="735" name="n_2mainValue【消防施設】&#10;一人当たり面積">
          <a:extLst>
            <a:ext uri="{FF2B5EF4-FFF2-40B4-BE49-F238E27FC236}">
              <a16:creationId xmlns:a16="http://schemas.microsoft.com/office/drawing/2014/main" id="{0D697D84-FC6E-45EA-8316-0986FF970CA1}"/>
            </a:ext>
          </a:extLst>
        </xdr:cNvPr>
        <xdr:cNvSpPr txBox="1"/>
      </xdr:nvSpPr>
      <xdr:spPr>
        <a:xfrm>
          <a:off x="201994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53991</xdr:rowOff>
    </xdr:from>
    <xdr:ext cx="469744" cy="259045"/>
    <xdr:sp macro="" textlink="">
      <xdr:nvSpPr>
        <xdr:cNvPr id="736" name="n_3mainValue【消防施設】&#10;一人当たり面積">
          <a:extLst>
            <a:ext uri="{FF2B5EF4-FFF2-40B4-BE49-F238E27FC236}">
              <a16:creationId xmlns:a16="http://schemas.microsoft.com/office/drawing/2014/main" id="{E903CBCF-FED8-4EAA-AD21-4B9237D51954}"/>
            </a:ext>
          </a:extLst>
        </xdr:cNvPr>
        <xdr:cNvSpPr txBox="1"/>
      </xdr:nvSpPr>
      <xdr:spPr>
        <a:xfrm>
          <a:off x="19310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53991</xdr:rowOff>
    </xdr:from>
    <xdr:ext cx="469744" cy="259045"/>
    <xdr:sp macro="" textlink="">
      <xdr:nvSpPr>
        <xdr:cNvPr id="737" name="n_4mainValue【消防施設】&#10;一人当たり面積">
          <a:extLst>
            <a:ext uri="{FF2B5EF4-FFF2-40B4-BE49-F238E27FC236}">
              <a16:creationId xmlns:a16="http://schemas.microsoft.com/office/drawing/2014/main" id="{05DD0751-B07D-47CC-844F-9FD86EEA394A}"/>
            </a:ext>
          </a:extLst>
        </xdr:cNvPr>
        <xdr:cNvSpPr txBox="1"/>
      </xdr:nvSpPr>
      <xdr:spPr>
        <a:xfrm>
          <a:off x="18421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9A71D60F-AB88-4ED7-80D3-E557ECCC519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632DB56E-7A75-4E3C-B9E2-36C1674756B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5FD01274-33D6-4AF9-B612-6A1855C019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4C743E53-7003-4688-BC6C-CD9A7096FE2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206A16EB-18CE-42C9-8859-402F1E9A206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74D039F8-1B34-4F94-8143-34A9CCB6882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F23E4E27-5DB2-47F1-90E8-D840F0B29F9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237F4318-EF58-459F-BCD2-C078F6AD680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62EFF230-302B-4EF3-8457-B08C976A862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B79FADF3-BFB4-41E6-91A7-7E7C1E9EEF2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701C3010-89B0-4AFF-91C2-B58E2FE84B6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9" name="直線コネクタ 748">
          <a:extLst>
            <a:ext uri="{FF2B5EF4-FFF2-40B4-BE49-F238E27FC236}">
              <a16:creationId xmlns:a16="http://schemas.microsoft.com/office/drawing/2014/main" id="{40D83C7D-F743-4F60-9730-1F62532CCB7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0" name="テキスト ボックス 749">
          <a:extLst>
            <a:ext uri="{FF2B5EF4-FFF2-40B4-BE49-F238E27FC236}">
              <a16:creationId xmlns:a16="http://schemas.microsoft.com/office/drawing/2014/main" id="{7EC1F7AA-2613-4C04-A5A8-3684606C3DC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1" name="直線コネクタ 750">
          <a:extLst>
            <a:ext uri="{FF2B5EF4-FFF2-40B4-BE49-F238E27FC236}">
              <a16:creationId xmlns:a16="http://schemas.microsoft.com/office/drawing/2014/main" id="{515255E7-5BFE-4445-9073-BDE0FC4FCA7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2" name="テキスト ボックス 751">
          <a:extLst>
            <a:ext uri="{FF2B5EF4-FFF2-40B4-BE49-F238E27FC236}">
              <a16:creationId xmlns:a16="http://schemas.microsoft.com/office/drawing/2014/main" id="{660B5B4B-7D70-4924-BB54-E47C3226F31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3" name="直線コネクタ 752">
          <a:extLst>
            <a:ext uri="{FF2B5EF4-FFF2-40B4-BE49-F238E27FC236}">
              <a16:creationId xmlns:a16="http://schemas.microsoft.com/office/drawing/2014/main" id="{D5D196B5-132E-4A34-9896-E8485D10C8D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4" name="テキスト ボックス 753">
          <a:extLst>
            <a:ext uri="{FF2B5EF4-FFF2-40B4-BE49-F238E27FC236}">
              <a16:creationId xmlns:a16="http://schemas.microsoft.com/office/drawing/2014/main" id="{6F1D8327-1C4F-4899-A35E-03FE3AFBA22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5" name="直線コネクタ 754">
          <a:extLst>
            <a:ext uri="{FF2B5EF4-FFF2-40B4-BE49-F238E27FC236}">
              <a16:creationId xmlns:a16="http://schemas.microsoft.com/office/drawing/2014/main" id="{AB4BD8F9-0C81-4025-8F3A-FAFC1991963B}"/>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6" name="テキスト ボックス 755">
          <a:extLst>
            <a:ext uri="{FF2B5EF4-FFF2-40B4-BE49-F238E27FC236}">
              <a16:creationId xmlns:a16="http://schemas.microsoft.com/office/drawing/2014/main" id="{682C07C3-4588-436A-8F51-3A929C375BE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7" name="直線コネクタ 756">
          <a:extLst>
            <a:ext uri="{FF2B5EF4-FFF2-40B4-BE49-F238E27FC236}">
              <a16:creationId xmlns:a16="http://schemas.microsoft.com/office/drawing/2014/main" id="{0E8A1FFA-4F51-475E-8C71-69BEF6DBBE6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8" name="テキスト ボックス 757">
          <a:extLst>
            <a:ext uri="{FF2B5EF4-FFF2-40B4-BE49-F238E27FC236}">
              <a16:creationId xmlns:a16="http://schemas.microsoft.com/office/drawing/2014/main" id="{C0934827-4D17-46AA-B6F8-DF5FFE65ED5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9" name="直線コネクタ 758">
          <a:extLst>
            <a:ext uri="{FF2B5EF4-FFF2-40B4-BE49-F238E27FC236}">
              <a16:creationId xmlns:a16="http://schemas.microsoft.com/office/drawing/2014/main" id="{50DC73A6-0755-4247-AB1D-29175950DB4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0" name="テキスト ボックス 759">
          <a:extLst>
            <a:ext uri="{FF2B5EF4-FFF2-40B4-BE49-F238E27FC236}">
              <a16:creationId xmlns:a16="http://schemas.microsoft.com/office/drawing/2014/main" id="{51FBD86F-56C2-4803-B7B2-AD5D8EC314A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F3DF9CCE-47E1-4EE8-AD40-5608D5C3B7D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2" name="【庁舎】&#10;有形固定資産減価償却率グラフ枠">
          <a:extLst>
            <a:ext uri="{FF2B5EF4-FFF2-40B4-BE49-F238E27FC236}">
              <a16:creationId xmlns:a16="http://schemas.microsoft.com/office/drawing/2014/main" id="{AE765602-51E0-41B2-8401-7998585FF95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109</xdr:row>
      <xdr:rowOff>33745</xdr:rowOff>
    </xdr:to>
    <xdr:cxnSp macro="">
      <xdr:nvCxnSpPr>
        <xdr:cNvPr id="763" name="直線コネクタ 762">
          <a:extLst>
            <a:ext uri="{FF2B5EF4-FFF2-40B4-BE49-F238E27FC236}">
              <a16:creationId xmlns:a16="http://schemas.microsoft.com/office/drawing/2014/main" id="{DFE1974E-EFD7-4588-B86A-02480543C8CC}"/>
            </a:ext>
          </a:extLst>
        </xdr:cNvPr>
        <xdr:cNvCxnSpPr/>
      </xdr:nvCxnSpPr>
      <xdr:spPr>
        <a:xfrm flipV="1">
          <a:off x="16318864" y="17281616"/>
          <a:ext cx="0" cy="144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764" name="【庁舎】&#10;有形固定資産減価償却率最小値テキスト">
          <a:extLst>
            <a:ext uri="{FF2B5EF4-FFF2-40B4-BE49-F238E27FC236}">
              <a16:creationId xmlns:a16="http://schemas.microsoft.com/office/drawing/2014/main" id="{EA0C0712-8589-4784-8F14-0EE818A59ADA}"/>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765" name="直線コネクタ 764">
          <a:extLst>
            <a:ext uri="{FF2B5EF4-FFF2-40B4-BE49-F238E27FC236}">
              <a16:creationId xmlns:a16="http://schemas.microsoft.com/office/drawing/2014/main" id="{BC15A893-0353-4806-AD57-C6719200A69D}"/>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766" name="【庁舎】&#10;有形固定資産減価償却率最大値テキスト">
          <a:extLst>
            <a:ext uri="{FF2B5EF4-FFF2-40B4-BE49-F238E27FC236}">
              <a16:creationId xmlns:a16="http://schemas.microsoft.com/office/drawing/2014/main" id="{0AE42290-1746-4E97-8901-C30308932139}"/>
            </a:ext>
          </a:extLst>
        </xdr:cNvPr>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767" name="直線コネクタ 766">
          <a:extLst>
            <a:ext uri="{FF2B5EF4-FFF2-40B4-BE49-F238E27FC236}">
              <a16:creationId xmlns:a16="http://schemas.microsoft.com/office/drawing/2014/main" id="{C46D77A5-C480-43D5-A84A-A33D9C54A7B7}"/>
            </a:ext>
          </a:extLst>
        </xdr:cNvPr>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768" name="【庁舎】&#10;有形固定資産減価償却率平均値テキスト">
          <a:extLst>
            <a:ext uri="{FF2B5EF4-FFF2-40B4-BE49-F238E27FC236}">
              <a16:creationId xmlns:a16="http://schemas.microsoft.com/office/drawing/2014/main" id="{9CC9B565-A7F5-4569-B3B2-2D991D1FAE26}"/>
            </a:ext>
          </a:extLst>
        </xdr:cNvPr>
        <xdr:cNvSpPr txBox="1"/>
      </xdr:nvSpPr>
      <xdr:spPr>
        <a:xfrm>
          <a:off x="16357600" y="1769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769" name="フローチャート: 判断 768">
          <a:extLst>
            <a:ext uri="{FF2B5EF4-FFF2-40B4-BE49-F238E27FC236}">
              <a16:creationId xmlns:a16="http://schemas.microsoft.com/office/drawing/2014/main" id="{60EE7C94-2A7E-4FBF-A8CE-8A7055AEC6B1}"/>
            </a:ext>
          </a:extLst>
        </xdr:cNvPr>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770" name="フローチャート: 判断 769">
          <a:extLst>
            <a:ext uri="{FF2B5EF4-FFF2-40B4-BE49-F238E27FC236}">
              <a16:creationId xmlns:a16="http://schemas.microsoft.com/office/drawing/2014/main" id="{B466B6B7-6B90-4D6A-B8A5-A296DE2A1B8B}"/>
            </a:ext>
          </a:extLst>
        </xdr:cNvPr>
        <xdr:cNvSpPr/>
      </xdr:nvSpPr>
      <xdr:spPr>
        <a:xfrm>
          <a:off x="15430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71" name="フローチャート: 判断 770">
          <a:extLst>
            <a:ext uri="{FF2B5EF4-FFF2-40B4-BE49-F238E27FC236}">
              <a16:creationId xmlns:a16="http://schemas.microsoft.com/office/drawing/2014/main" id="{0023F777-3F6C-467C-AB77-8D74CCFB4FEE}"/>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772" name="フローチャート: 判断 771">
          <a:extLst>
            <a:ext uri="{FF2B5EF4-FFF2-40B4-BE49-F238E27FC236}">
              <a16:creationId xmlns:a16="http://schemas.microsoft.com/office/drawing/2014/main" id="{33D59E5B-1710-4852-8F95-0D6FF4F5B41B}"/>
            </a:ext>
          </a:extLst>
        </xdr:cNvPr>
        <xdr:cNvSpPr/>
      </xdr:nvSpPr>
      <xdr:spPr>
        <a:xfrm>
          <a:off x="13652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773" name="フローチャート: 判断 772">
          <a:extLst>
            <a:ext uri="{FF2B5EF4-FFF2-40B4-BE49-F238E27FC236}">
              <a16:creationId xmlns:a16="http://schemas.microsoft.com/office/drawing/2014/main" id="{AD4208E6-94CC-4F7E-80FB-295084BFBE24}"/>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FF519B83-ABB4-4B3C-81DE-A327C6F0A70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A4B1498B-8CE7-4C4D-8076-6B141CB8C0E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CCEE1D9B-510C-4FF7-A761-8F4A2F65286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5F7457A6-4C3A-4094-96BB-3437986A6F5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63C8EB4E-5736-4836-8F35-6AADA0F8107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167458</xdr:rowOff>
    </xdr:from>
    <xdr:to>
      <xdr:col>85</xdr:col>
      <xdr:colOff>177800</xdr:colOff>
      <xdr:row>108</xdr:row>
      <xdr:rowOff>97608</xdr:rowOff>
    </xdr:to>
    <xdr:sp macro="" textlink="">
      <xdr:nvSpPr>
        <xdr:cNvPr id="779" name="楕円 778">
          <a:extLst>
            <a:ext uri="{FF2B5EF4-FFF2-40B4-BE49-F238E27FC236}">
              <a16:creationId xmlns:a16="http://schemas.microsoft.com/office/drawing/2014/main" id="{784D2C59-FF38-453C-821B-E9F8C8021709}"/>
            </a:ext>
          </a:extLst>
        </xdr:cNvPr>
        <xdr:cNvSpPr/>
      </xdr:nvSpPr>
      <xdr:spPr>
        <a:xfrm>
          <a:off x="16268700" y="1851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145885</xdr:rowOff>
    </xdr:from>
    <xdr:ext cx="405111" cy="259045"/>
    <xdr:sp macro="" textlink="">
      <xdr:nvSpPr>
        <xdr:cNvPr id="780" name="【庁舎】&#10;有形固定資産減価償却率該当値テキスト">
          <a:extLst>
            <a:ext uri="{FF2B5EF4-FFF2-40B4-BE49-F238E27FC236}">
              <a16:creationId xmlns:a16="http://schemas.microsoft.com/office/drawing/2014/main" id="{626A9266-464D-4734-9851-5E83007BD629}"/>
            </a:ext>
          </a:extLst>
        </xdr:cNvPr>
        <xdr:cNvSpPr txBox="1"/>
      </xdr:nvSpPr>
      <xdr:spPr>
        <a:xfrm>
          <a:off x="16357600" y="1849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7438</xdr:rowOff>
    </xdr:from>
    <xdr:to>
      <xdr:col>81</xdr:col>
      <xdr:colOff>101600</xdr:colOff>
      <xdr:row>108</xdr:row>
      <xdr:rowOff>109038</xdr:rowOff>
    </xdr:to>
    <xdr:sp macro="" textlink="">
      <xdr:nvSpPr>
        <xdr:cNvPr id="781" name="楕円 780">
          <a:extLst>
            <a:ext uri="{FF2B5EF4-FFF2-40B4-BE49-F238E27FC236}">
              <a16:creationId xmlns:a16="http://schemas.microsoft.com/office/drawing/2014/main" id="{ECB95791-ED1C-4B40-86A6-E34F1C31C21C}"/>
            </a:ext>
          </a:extLst>
        </xdr:cNvPr>
        <xdr:cNvSpPr/>
      </xdr:nvSpPr>
      <xdr:spPr>
        <a:xfrm>
          <a:off x="15430500" y="18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46808</xdr:rowOff>
    </xdr:from>
    <xdr:to>
      <xdr:col>85</xdr:col>
      <xdr:colOff>127000</xdr:colOff>
      <xdr:row>108</xdr:row>
      <xdr:rowOff>58238</xdr:rowOff>
    </xdr:to>
    <xdr:cxnSp macro="">
      <xdr:nvCxnSpPr>
        <xdr:cNvPr id="782" name="直線コネクタ 781">
          <a:extLst>
            <a:ext uri="{FF2B5EF4-FFF2-40B4-BE49-F238E27FC236}">
              <a16:creationId xmlns:a16="http://schemas.microsoft.com/office/drawing/2014/main" id="{FE432C43-3D48-42A8-8392-AE0939D1C2FD}"/>
            </a:ext>
          </a:extLst>
        </xdr:cNvPr>
        <xdr:cNvCxnSpPr/>
      </xdr:nvCxnSpPr>
      <xdr:spPr>
        <a:xfrm flipV="1">
          <a:off x="15481300" y="18563408"/>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35198</xdr:rowOff>
    </xdr:from>
    <xdr:to>
      <xdr:col>76</xdr:col>
      <xdr:colOff>165100</xdr:colOff>
      <xdr:row>108</xdr:row>
      <xdr:rowOff>136798</xdr:rowOff>
    </xdr:to>
    <xdr:sp macro="" textlink="">
      <xdr:nvSpPr>
        <xdr:cNvPr id="783" name="楕円 782">
          <a:extLst>
            <a:ext uri="{FF2B5EF4-FFF2-40B4-BE49-F238E27FC236}">
              <a16:creationId xmlns:a16="http://schemas.microsoft.com/office/drawing/2014/main" id="{02016F49-7A4D-4F97-BE87-60A45835533A}"/>
            </a:ext>
          </a:extLst>
        </xdr:cNvPr>
        <xdr:cNvSpPr/>
      </xdr:nvSpPr>
      <xdr:spPr>
        <a:xfrm>
          <a:off x="14541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58238</xdr:rowOff>
    </xdr:from>
    <xdr:to>
      <xdr:col>81</xdr:col>
      <xdr:colOff>50800</xdr:colOff>
      <xdr:row>108</xdr:row>
      <xdr:rowOff>85998</xdr:rowOff>
    </xdr:to>
    <xdr:cxnSp macro="">
      <xdr:nvCxnSpPr>
        <xdr:cNvPr id="784" name="直線コネクタ 783">
          <a:extLst>
            <a:ext uri="{FF2B5EF4-FFF2-40B4-BE49-F238E27FC236}">
              <a16:creationId xmlns:a16="http://schemas.microsoft.com/office/drawing/2014/main" id="{724B7F58-B1E4-4C59-AF72-76FFE1CAFD80}"/>
            </a:ext>
          </a:extLst>
        </xdr:cNvPr>
        <xdr:cNvCxnSpPr/>
      </xdr:nvCxnSpPr>
      <xdr:spPr>
        <a:xfrm flipV="1">
          <a:off x="14592300" y="18574838"/>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xdr:rowOff>
    </xdr:from>
    <xdr:to>
      <xdr:col>72</xdr:col>
      <xdr:colOff>38100</xdr:colOff>
      <xdr:row>108</xdr:row>
      <xdr:rowOff>117202</xdr:rowOff>
    </xdr:to>
    <xdr:sp macro="" textlink="">
      <xdr:nvSpPr>
        <xdr:cNvPr id="785" name="楕円 784">
          <a:extLst>
            <a:ext uri="{FF2B5EF4-FFF2-40B4-BE49-F238E27FC236}">
              <a16:creationId xmlns:a16="http://schemas.microsoft.com/office/drawing/2014/main" id="{FD4793A2-BFB6-494D-AEA0-7B2405446BCE}"/>
            </a:ext>
          </a:extLst>
        </xdr:cNvPr>
        <xdr:cNvSpPr/>
      </xdr:nvSpPr>
      <xdr:spPr>
        <a:xfrm>
          <a:off x="136525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66402</xdr:rowOff>
    </xdr:from>
    <xdr:to>
      <xdr:col>76</xdr:col>
      <xdr:colOff>114300</xdr:colOff>
      <xdr:row>108</xdr:row>
      <xdr:rowOff>85998</xdr:rowOff>
    </xdr:to>
    <xdr:cxnSp macro="">
      <xdr:nvCxnSpPr>
        <xdr:cNvPr id="786" name="直線コネクタ 785">
          <a:extLst>
            <a:ext uri="{FF2B5EF4-FFF2-40B4-BE49-F238E27FC236}">
              <a16:creationId xmlns:a16="http://schemas.microsoft.com/office/drawing/2014/main" id="{FA3CABAA-C256-467C-A395-F286612099DC}"/>
            </a:ext>
          </a:extLst>
        </xdr:cNvPr>
        <xdr:cNvCxnSpPr/>
      </xdr:nvCxnSpPr>
      <xdr:spPr>
        <a:xfrm>
          <a:off x="13703300" y="18583002"/>
          <a:ext cx="889000" cy="1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10705</xdr:rowOff>
    </xdr:from>
    <xdr:to>
      <xdr:col>67</xdr:col>
      <xdr:colOff>101600</xdr:colOff>
      <xdr:row>108</xdr:row>
      <xdr:rowOff>112305</xdr:rowOff>
    </xdr:to>
    <xdr:sp macro="" textlink="">
      <xdr:nvSpPr>
        <xdr:cNvPr id="787" name="楕円 786">
          <a:extLst>
            <a:ext uri="{FF2B5EF4-FFF2-40B4-BE49-F238E27FC236}">
              <a16:creationId xmlns:a16="http://schemas.microsoft.com/office/drawing/2014/main" id="{BD3930D3-7CEC-44E5-B9C0-195468D56584}"/>
            </a:ext>
          </a:extLst>
        </xdr:cNvPr>
        <xdr:cNvSpPr/>
      </xdr:nvSpPr>
      <xdr:spPr>
        <a:xfrm>
          <a:off x="12763500" y="185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61505</xdr:rowOff>
    </xdr:from>
    <xdr:to>
      <xdr:col>71</xdr:col>
      <xdr:colOff>177800</xdr:colOff>
      <xdr:row>108</xdr:row>
      <xdr:rowOff>66402</xdr:rowOff>
    </xdr:to>
    <xdr:cxnSp macro="">
      <xdr:nvCxnSpPr>
        <xdr:cNvPr id="788" name="直線コネクタ 787">
          <a:extLst>
            <a:ext uri="{FF2B5EF4-FFF2-40B4-BE49-F238E27FC236}">
              <a16:creationId xmlns:a16="http://schemas.microsoft.com/office/drawing/2014/main" id="{127AF1EB-F883-4AA4-9A74-4F4E8D947A3B}"/>
            </a:ext>
          </a:extLst>
        </xdr:cNvPr>
        <xdr:cNvCxnSpPr/>
      </xdr:nvCxnSpPr>
      <xdr:spPr>
        <a:xfrm>
          <a:off x="12814300" y="18578105"/>
          <a:ext cx="8890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135363</xdr:rowOff>
    </xdr:from>
    <xdr:ext cx="405111" cy="259045"/>
    <xdr:sp macro="" textlink="">
      <xdr:nvSpPr>
        <xdr:cNvPr id="789" name="n_1aveValue【庁舎】&#10;有形固定資産減価償却率">
          <a:extLst>
            <a:ext uri="{FF2B5EF4-FFF2-40B4-BE49-F238E27FC236}">
              <a16:creationId xmlns:a16="http://schemas.microsoft.com/office/drawing/2014/main" id="{29CF986F-BACD-4678-A9B5-E19D1B9438F4}"/>
            </a:ext>
          </a:extLst>
        </xdr:cNvPr>
        <xdr:cNvSpPr txBox="1"/>
      </xdr:nvSpPr>
      <xdr:spPr>
        <a:xfrm>
          <a:off x="152660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90" name="n_2aveValue【庁舎】&#10;有形固定資産減価償却率">
          <a:extLst>
            <a:ext uri="{FF2B5EF4-FFF2-40B4-BE49-F238E27FC236}">
              <a16:creationId xmlns:a16="http://schemas.microsoft.com/office/drawing/2014/main" id="{2F818546-9238-4982-9400-8A50C7025CFD}"/>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791" name="n_3aveValue【庁舎】&#10;有形固定資産減価償却率">
          <a:extLst>
            <a:ext uri="{FF2B5EF4-FFF2-40B4-BE49-F238E27FC236}">
              <a16:creationId xmlns:a16="http://schemas.microsoft.com/office/drawing/2014/main" id="{60D784C4-962D-4CE6-8CAB-9DEC72EB1885}"/>
            </a:ext>
          </a:extLst>
        </xdr:cNvPr>
        <xdr:cNvSpPr txBox="1"/>
      </xdr:nvSpPr>
      <xdr:spPr>
        <a:xfrm>
          <a:off x="13500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792" name="n_4aveValue【庁舎】&#10;有形固定資産減価償却率">
          <a:extLst>
            <a:ext uri="{FF2B5EF4-FFF2-40B4-BE49-F238E27FC236}">
              <a16:creationId xmlns:a16="http://schemas.microsoft.com/office/drawing/2014/main" id="{30A891A1-3128-4ED2-91EC-8FE108C92203}"/>
            </a:ext>
          </a:extLst>
        </xdr:cNvPr>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100165</xdr:rowOff>
    </xdr:from>
    <xdr:ext cx="405111" cy="259045"/>
    <xdr:sp macro="" textlink="">
      <xdr:nvSpPr>
        <xdr:cNvPr id="793" name="n_1mainValue【庁舎】&#10;有形固定資産減価償却率">
          <a:extLst>
            <a:ext uri="{FF2B5EF4-FFF2-40B4-BE49-F238E27FC236}">
              <a16:creationId xmlns:a16="http://schemas.microsoft.com/office/drawing/2014/main" id="{A6C008E4-FA2A-4A31-8461-AC04A5FDE8BD}"/>
            </a:ext>
          </a:extLst>
        </xdr:cNvPr>
        <xdr:cNvSpPr txBox="1"/>
      </xdr:nvSpPr>
      <xdr:spPr>
        <a:xfrm>
          <a:off x="15266044" y="18616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127925</xdr:rowOff>
    </xdr:from>
    <xdr:ext cx="405111" cy="259045"/>
    <xdr:sp macro="" textlink="">
      <xdr:nvSpPr>
        <xdr:cNvPr id="794" name="n_2mainValue【庁舎】&#10;有形固定資産減価償却率">
          <a:extLst>
            <a:ext uri="{FF2B5EF4-FFF2-40B4-BE49-F238E27FC236}">
              <a16:creationId xmlns:a16="http://schemas.microsoft.com/office/drawing/2014/main" id="{BBFA87F4-97BC-4229-AABE-70173F189C27}"/>
            </a:ext>
          </a:extLst>
        </xdr:cNvPr>
        <xdr:cNvSpPr txBox="1"/>
      </xdr:nvSpPr>
      <xdr:spPr>
        <a:xfrm>
          <a:off x="14389744" y="1864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108329</xdr:rowOff>
    </xdr:from>
    <xdr:ext cx="405111" cy="259045"/>
    <xdr:sp macro="" textlink="">
      <xdr:nvSpPr>
        <xdr:cNvPr id="795" name="n_3mainValue【庁舎】&#10;有形固定資産減価償却率">
          <a:extLst>
            <a:ext uri="{FF2B5EF4-FFF2-40B4-BE49-F238E27FC236}">
              <a16:creationId xmlns:a16="http://schemas.microsoft.com/office/drawing/2014/main" id="{34390472-D631-44AE-AC4A-3DEAE50354AF}"/>
            </a:ext>
          </a:extLst>
        </xdr:cNvPr>
        <xdr:cNvSpPr txBox="1"/>
      </xdr:nvSpPr>
      <xdr:spPr>
        <a:xfrm>
          <a:off x="13500744" y="1862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103432</xdr:rowOff>
    </xdr:from>
    <xdr:ext cx="405111" cy="259045"/>
    <xdr:sp macro="" textlink="">
      <xdr:nvSpPr>
        <xdr:cNvPr id="796" name="n_4mainValue【庁舎】&#10;有形固定資産減価償却率">
          <a:extLst>
            <a:ext uri="{FF2B5EF4-FFF2-40B4-BE49-F238E27FC236}">
              <a16:creationId xmlns:a16="http://schemas.microsoft.com/office/drawing/2014/main" id="{0A2C91D2-31BF-4DF3-92BB-D2567E8C5F9E}"/>
            </a:ext>
          </a:extLst>
        </xdr:cNvPr>
        <xdr:cNvSpPr txBox="1"/>
      </xdr:nvSpPr>
      <xdr:spPr>
        <a:xfrm>
          <a:off x="12611744" y="1862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06C76030-831F-4BDC-86A6-249858030A3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A2BB909B-CACA-4F79-8C7C-9AD0528A7F6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5F9A8E72-728A-41FD-BC48-020A7AA24DD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39FDE0CC-21AE-40DF-9CD1-27C197E69CB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C07EF231-D788-46E6-A0B3-08CD22383B3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C29DBA10-C3AF-411E-B5FB-E607256787C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166E0429-602D-45C4-A036-245D6C454F1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ADF81982-031A-4C95-9D04-D94C2E4A239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7C5D169A-3409-44CB-A88B-34AA3204763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E9A61D8C-4A90-42DA-BCF1-44B283AAC74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07" name="テキスト ボックス 806">
          <a:extLst>
            <a:ext uri="{FF2B5EF4-FFF2-40B4-BE49-F238E27FC236}">
              <a16:creationId xmlns:a16="http://schemas.microsoft.com/office/drawing/2014/main" id="{78F95D16-5C0C-47F7-95AB-9CC2F20D7D25}"/>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08" name="直線コネクタ 807">
          <a:extLst>
            <a:ext uri="{FF2B5EF4-FFF2-40B4-BE49-F238E27FC236}">
              <a16:creationId xmlns:a16="http://schemas.microsoft.com/office/drawing/2014/main" id="{A3EA916E-B3FC-473D-8C6E-FA1A220A9BCA}"/>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9" name="テキスト ボックス 808">
          <a:extLst>
            <a:ext uri="{FF2B5EF4-FFF2-40B4-BE49-F238E27FC236}">
              <a16:creationId xmlns:a16="http://schemas.microsoft.com/office/drawing/2014/main" id="{D153CCAC-4FC7-4455-B5A0-EB7541A817F7}"/>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0" name="直線コネクタ 809">
          <a:extLst>
            <a:ext uri="{FF2B5EF4-FFF2-40B4-BE49-F238E27FC236}">
              <a16:creationId xmlns:a16="http://schemas.microsoft.com/office/drawing/2014/main" id="{82475B45-6735-4BD6-BCEE-D68D4A7E1E0C}"/>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1" name="テキスト ボックス 810">
          <a:extLst>
            <a:ext uri="{FF2B5EF4-FFF2-40B4-BE49-F238E27FC236}">
              <a16:creationId xmlns:a16="http://schemas.microsoft.com/office/drawing/2014/main" id="{F19E630D-C652-4A8F-A2BE-407AD3A8E4D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2" name="直線コネクタ 811">
          <a:extLst>
            <a:ext uri="{FF2B5EF4-FFF2-40B4-BE49-F238E27FC236}">
              <a16:creationId xmlns:a16="http://schemas.microsoft.com/office/drawing/2014/main" id="{B7C0E572-B1BE-4D21-AACC-87B29400227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3" name="テキスト ボックス 812">
          <a:extLst>
            <a:ext uri="{FF2B5EF4-FFF2-40B4-BE49-F238E27FC236}">
              <a16:creationId xmlns:a16="http://schemas.microsoft.com/office/drawing/2014/main" id="{C41842FF-832A-47E7-B730-4772627AF33D}"/>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4" name="直線コネクタ 813">
          <a:extLst>
            <a:ext uri="{FF2B5EF4-FFF2-40B4-BE49-F238E27FC236}">
              <a16:creationId xmlns:a16="http://schemas.microsoft.com/office/drawing/2014/main" id="{93D2AFA1-B9BC-44AD-9399-EAB986A08201}"/>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5" name="テキスト ボックス 814">
          <a:extLst>
            <a:ext uri="{FF2B5EF4-FFF2-40B4-BE49-F238E27FC236}">
              <a16:creationId xmlns:a16="http://schemas.microsoft.com/office/drawing/2014/main" id="{B6728CF3-E981-4827-BBDE-12F2D9041534}"/>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6" name="直線コネクタ 815">
          <a:extLst>
            <a:ext uri="{FF2B5EF4-FFF2-40B4-BE49-F238E27FC236}">
              <a16:creationId xmlns:a16="http://schemas.microsoft.com/office/drawing/2014/main" id="{51344CE2-72E5-4A5C-94E4-3AEC7155F0C3}"/>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7" name="テキスト ボックス 816">
          <a:extLst>
            <a:ext uri="{FF2B5EF4-FFF2-40B4-BE49-F238E27FC236}">
              <a16:creationId xmlns:a16="http://schemas.microsoft.com/office/drawing/2014/main" id="{0BBCA450-8386-46EF-A68F-79291811826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8" name="直線コネクタ 817">
          <a:extLst>
            <a:ext uri="{FF2B5EF4-FFF2-40B4-BE49-F238E27FC236}">
              <a16:creationId xmlns:a16="http://schemas.microsoft.com/office/drawing/2014/main" id="{480AB19D-40C5-41A2-A822-D02342D86B76}"/>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9" name="テキスト ボックス 818">
          <a:extLst>
            <a:ext uri="{FF2B5EF4-FFF2-40B4-BE49-F238E27FC236}">
              <a16:creationId xmlns:a16="http://schemas.microsoft.com/office/drawing/2014/main" id="{B0061F82-6872-4804-B93F-0FE47DB26B8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3C74CE15-8354-4983-B2EC-B4054F5D3E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85CF89F2-4EFC-4FDA-993D-8DC88256CF6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庁舎】&#10;一人当たり面積グラフ枠">
          <a:extLst>
            <a:ext uri="{FF2B5EF4-FFF2-40B4-BE49-F238E27FC236}">
              <a16:creationId xmlns:a16="http://schemas.microsoft.com/office/drawing/2014/main" id="{90A3307B-66F5-4704-A230-C01C7FA1C26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32113</xdr:rowOff>
    </xdr:to>
    <xdr:cxnSp macro="">
      <xdr:nvCxnSpPr>
        <xdr:cNvPr id="823" name="直線コネクタ 822">
          <a:extLst>
            <a:ext uri="{FF2B5EF4-FFF2-40B4-BE49-F238E27FC236}">
              <a16:creationId xmlns:a16="http://schemas.microsoft.com/office/drawing/2014/main" id="{826802BC-46EC-4491-BF21-6E88313598D1}"/>
            </a:ext>
          </a:extLst>
        </xdr:cNvPr>
        <xdr:cNvCxnSpPr/>
      </xdr:nvCxnSpPr>
      <xdr:spPr>
        <a:xfrm flipV="1">
          <a:off x="22160864" y="1716894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824" name="【庁舎】&#10;一人当たり面積最小値テキスト">
          <a:extLst>
            <a:ext uri="{FF2B5EF4-FFF2-40B4-BE49-F238E27FC236}">
              <a16:creationId xmlns:a16="http://schemas.microsoft.com/office/drawing/2014/main" id="{F6683B0B-32BA-4F3A-9CD3-0B0BE1ECDDD2}"/>
            </a:ext>
          </a:extLst>
        </xdr:cNvPr>
        <xdr:cNvSpPr txBox="1"/>
      </xdr:nvSpPr>
      <xdr:spPr>
        <a:xfrm>
          <a:off x="2219960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825" name="直線コネクタ 824">
          <a:extLst>
            <a:ext uri="{FF2B5EF4-FFF2-40B4-BE49-F238E27FC236}">
              <a16:creationId xmlns:a16="http://schemas.microsoft.com/office/drawing/2014/main" id="{E6B13069-2F05-4961-9F12-BE4C20E23178}"/>
            </a:ext>
          </a:extLst>
        </xdr:cNvPr>
        <xdr:cNvCxnSpPr/>
      </xdr:nvCxnSpPr>
      <xdr:spPr>
        <a:xfrm>
          <a:off x="22072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826" name="【庁舎】&#10;一人当たり面積最大値テキスト">
          <a:extLst>
            <a:ext uri="{FF2B5EF4-FFF2-40B4-BE49-F238E27FC236}">
              <a16:creationId xmlns:a16="http://schemas.microsoft.com/office/drawing/2014/main" id="{3FBC0903-C4EE-4B93-B5EB-3FC73C4D723B}"/>
            </a:ext>
          </a:extLst>
        </xdr:cNvPr>
        <xdr:cNvSpPr txBox="1"/>
      </xdr:nvSpPr>
      <xdr:spPr>
        <a:xfrm>
          <a:off x="22199600" y="169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827" name="直線コネクタ 826">
          <a:extLst>
            <a:ext uri="{FF2B5EF4-FFF2-40B4-BE49-F238E27FC236}">
              <a16:creationId xmlns:a16="http://schemas.microsoft.com/office/drawing/2014/main" id="{415FBD41-822A-41A2-885A-F47D133EB855}"/>
            </a:ext>
          </a:extLst>
        </xdr:cNvPr>
        <xdr:cNvCxnSpPr/>
      </xdr:nvCxnSpPr>
      <xdr:spPr>
        <a:xfrm>
          <a:off x="22072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64606</xdr:rowOff>
    </xdr:from>
    <xdr:ext cx="469744" cy="259045"/>
    <xdr:sp macro="" textlink="">
      <xdr:nvSpPr>
        <xdr:cNvPr id="828" name="【庁舎】&#10;一人当たり面積平均値テキスト">
          <a:extLst>
            <a:ext uri="{FF2B5EF4-FFF2-40B4-BE49-F238E27FC236}">
              <a16:creationId xmlns:a16="http://schemas.microsoft.com/office/drawing/2014/main" id="{AF0201B5-E4CE-4439-90FB-DDDC5CBA592D}"/>
            </a:ext>
          </a:extLst>
        </xdr:cNvPr>
        <xdr:cNvSpPr txBox="1"/>
      </xdr:nvSpPr>
      <xdr:spPr>
        <a:xfrm>
          <a:off x="22199600" y="18066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829" name="フローチャート: 判断 828">
          <a:extLst>
            <a:ext uri="{FF2B5EF4-FFF2-40B4-BE49-F238E27FC236}">
              <a16:creationId xmlns:a16="http://schemas.microsoft.com/office/drawing/2014/main" id="{C2FB5E27-0033-472C-8383-183424E6893E}"/>
            </a:ext>
          </a:extLst>
        </xdr:cNvPr>
        <xdr:cNvSpPr/>
      </xdr:nvSpPr>
      <xdr:spPr>
        <a:xfrm>
          <a:off x="221107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830" name="フローチャート: 判断 829">
          <a:extLst>
            <a:ext uri="{FF2B5EF4-FFF2-40B4-BE49-F238E27FC236}">
              <a16:creationId xmlns:a16="http://schemas.microsoft.com/office/drawing/2014/main" id="{756D8019-2605-4CF6-AB23-6FAA0FB81BA6}"/>
            </a:ext>
          </a:extLst>
        </xdr:cNvPr>
        <xdr:cNvSpPr/>
      </xdr:nvSpPr>
      <xdr:spPr>
        <a:xfrm>
          <a:off x="21272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77651</xdr:rowOff>
    </xdr:from>
    <xdr:to>
      <xdr:col>107</xdr:col>
      <xdr:colOff>101600</xdr:colOff>
      <xdr:row>107</xdr:row>
      <xdr:rowOff>7801</xdr:rowOff>
    </xdr:to>
    <xdr:sp macro="" textlink="">
      <xdr:nvSpPr>
        <xdr:cNvPr id="831" name="フローチャート: 判断 830">
          <a:extLst>
            <a:ext uri="{FF2B5EF4-FFF2-40B4-BE49-F238E27FC236}">
              <a16:creationId xmlns:a16="http://schemas.microsoft.com/office/drawing/2014/main" id="{C3C409FB-6A29-40B9-8C46-50BD0E57BA3C}"/>
            </a:ext>
          </a:extLst>
        </xdr:cNvPr>
        <xdr:cNvSpPr/>
      </xdr:nvSpPr>
      <xdr:spPr>
        <a:xfrm>
          <a:off x="20383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832" name="フローチャート: 判断 831">
          <a:extLst>
            <a:ext uri="{FF2B5EF4-FFF2-40B4-BE49-F238E27FC236}">
              <a16:creationId xmlns:a16="http://schemas.microsoft.com/office/drawing/2014/main" id="{CE26DB12-6E1E-4C61-8339-4DD9C8938F7B}"/>
            </a:ext>
          </a:extLst>
        </xdr:cNvPr>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87449</xdr:rowOff>
    </xdr:from>
    <xdr:to>
      <xdr:col>98</xdr:col>
      <xdr:colOff>38100</xdr:colOff>
      <xdr:row>107</xdr:row>
      <xdr:rowOff>17599</xdr:rowOff>
    </xdr:to>
    <xdr:sp macro="" textlink="">
      <xdr:nvSpPr>
        <xdr:cNvPr id="833" name="フローチャート: 判断 832">
          <a:extLst>
            <a:ext uri="{FF2B5EF4-FFF2-40B4-BE49-F238E27FC236}">
              <a16:creationId xmlns:a16="http://schemas.microsoft.com/office/drawing/2014/main" id="{CEB33FAC-E48F-46F1-A8E2-A7D80B7A7BEB}"/>
            </a:ext>
          </a:extLst>
        </xdr:cNvPr>
        <xdr:cNvSpPr/>
      </xdr:nvSpPr>
      <xdr:spPr>
        <a:xfrm>
          <a:off x="18605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28901591-7690-4936-AAC7-E10B5171D76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E213F631-FABE-4FE4-B5E0-039C603C61E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3E474A1F-4B7D-495D-A051-1265647AA34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D8003DDE-FD38-4A6A-8AFE-3DCC07AF0FD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625B7ABF-A76B-451F-821A-08BC6936D3B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120106</xdr:rowOff>
    </xdr:from>
    <xdr:to>
      <xdr:col>116</xdr:col>
      <xdr:colOff>114300</xdr:colOff>
      <xdr:row>109</xdr:row>
      <xdr:rowOff>50256</xdr:rowOff>
    </xdr:to>
    <xdr:sp macro="" textlink="">
      <xdr:nvSpPr>
        <xdr:cNvPr id="839" name="楕円 838">
          <a:extLst>
            <a:ext uri="{FF2B5EF4-FFF2-40B4-BE49-F238E27FC236}">
              <a16:creationId xmlns:a16="http://schemas.microsoft.com/office/drawing/2014/main" id="{344B0E2B-11D3-4078-8BAD-07F6BAA02882}"/>
            </a:ext>
          </a:extLst>
        </xdr:cNvPr>
        <xdr:cNvSpPr/>
      </xdr:nvSpPr>
      <xdr:spPr>
        <a:xfrm>
          <a:off x="221107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35033</xdr:rowOff>
    </xdr:from>
    <xdr:ext cx="469744" cy="259045"/>
    <xdr:sp macro="" textlink="">
      <xdr:nvSpPr>
        <xdr:cNvPr id="840" name="【庁舎】&#10;一人当たり面積該当値テキスト">
          <a:extLst>
            <a:ext uri="{FF2B5EF4-FFF2-40B4-BE49-F238E27FC236}">
              <a16:creationId xmlns:a16="http://schemas.microsoft.com/office/drawing/2014/main" id="{40FBA4D8-D87E-4E03-9C0D-241CA94525D5}"/>
            </a:ext>
          </a:extLst>
        </xdr:cNvPr>
        <xdr:cNvSpPr txBox="1"/>
      </xdr:nvSpPr>
      <xdr:spPr>
        <a:xfrm>
          <a:off x="22199600" y="1855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120106</xdr:rowOff>
    </xdr:from>
    <xdr:to>
      <xdr:col>112</xdr:col>
      <xdr:colOff>38100</xdr:colOff>
      <xdr:row>109</xdr:row>
      <xdr:rowOff>50256</xdr:rowOff>
    </xdr:to>
    <xdr:sp macro="" textlink="">
      <xdr:nvSpPr>
        <xdr:cNvPr id="841" name="楕円 840">
          <a:extLst>
            <a:ext uri="{FF2B5EF4-FFF2-40B4-BE49-F238E27FC236}">
              <a16:creationId xmlns:a16="http://schemas.microsoft.com/office/drawing/2014/main" id="{B86FAB9A-975D-4CC1-95D0-89F1D3E13146}"/>
            </a:ext>
          </a:extLst>
        </xdr:cNvPr>
        <xdr:cNvSpPr/>
      </xdr:nvSpPr>
      <xdr:spPr>
        <a:xfrm>
          <a:off x="21272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170906</xdr:rowOff>
    </xdr:from>
    <xdr:to>
      <xdr:col>116</xdr:col>
      <xdr:colOff>63500</xdr:colOff>
      <xdr:row>108</xdr:row>
      <xdr:rowOff>170906</xdr:rowOff>
    </xdr:to>
    <xdr:cxnSp macro="">
      <xdr:nvCxnSpPr>
        <xdr:cNvPr id="842" name="直線コネクタ 841">
          <a:extLst>
            <a:ext uri="{FF2B5EF4-FFF2-40B4-BE49-F238E27FC236}">
              <a16:creationId xmlns:a16="http://schemas.microsoft.com/office/drawing/2014/main" id="{596B0300-2BC1-410A-9AE0-C35D87AF32C2}"/>
            </a:ext>
          </a:extLst>
        </xdr:cNvPr>
        <xdr:cNvCxnSpPr/>
      </xdr:nvCxnSpPr>
      <xdr:spPr>
        <a:xfrm>
          <a:off x="21323300" y="186875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120106</xdr:rowOff>
    </xdr:from>
    <xdr:to>
      <xdr:col>107</xdr:col>
      <xdr:colOff>101600</xdr:colOff>
      <xdr:row>109</xdr:row>
      <xdr:rowOff>50256</xdr:rowOff>
    </xdr:to>
    <xdr:sp macro="" textlink="">
      <xdr:nvSpPr>
        <xdr:cNvPr id="843" name="楕円 842">
          <a:extLst>
            <a:ext uri="{FF2B5EF4-FFF2-40B4-BE49-F238E27FC236}">
              <a16:creationId xmlns:a16="http://schemas.microsoft.com/office/drawing/2014/main" id="{5930D079-A941-498A-862B-1A3ECE60CA80}"/>
            </a:ext>
          </a:extLst>
        </xdr:cNvPr>
        <xdr:cNvSpPr/>
      </xdr:nvSpPr>
      <xdr:spPr>
        <a:xfrm>
          <a:off x="20383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170906</xdr:rowOff>
    </xdr:from>
    <xdr:to>
      <xdr:col>111</xdr:col>
      <xdr:colOff>177800</xdr:colOff>
      <xdr:row>108</xdr:row>
      <xdr:rowOff>170906</xdr:rowOff>
    </xdr:to>
    <xdr:cxnSp macro="">
      <xdr:nvCxnSpPr>
        <xdr:cNvPr id="844" name="直線コネクタ 843">
          <a:extLst>
            <a:ext uri="{FF2B5EF4-FFF2-40B4-BE49-F238E27FC236}">
              <a16:creationId xmlns:a16="http://schemas.microsoft.com/office/drawing/2014/main" id="{2495A7D4-B191-438E-BAC1-F012DB2B2E58}"/>
            </a:ext>
          </a:extLst>
        </xdr:cNvPr>
        <xdr:cNvCxnSpPr/>
      </xdr:nvCxnSpPr>
      <xdr:spPr>
        <a:xfrm>
          <a:off x="20434300" y="186875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123371</xdr:rowOff>
    </xdr:from>
    <xdr:to>
      <xdr:col>102</xdr:col>
      <xdr:colOff>165100</xdr:colOff>
      <xdr:row>109</xdr:row>
      <xdr:rowOff>53521</xdr:rowOff>
    </xdr:to>
    <xdr:sp macro="" textlink="">
      <xdr:nvSpPr>
        <xdr:cNvPr id="845" name="楕円 844">
          <a:extLst>
            <a:ext uri="{FF2B5EF4-FFF2-40B4-BE49-F238E27FC236}">
              <a16:creationId xmlns:a16="http://schemas.microsoft.com/office/drawing/2014/main" id="{43157156-A3A2-4787-A7D9-81000F7D96FB}"/>
            </a:ext>
          </a:extLst>
        </xdr:cNvPr>
        <xdr:cNvSpPr/>
      </xdr:nvSpPr>
      <xdr:spPr>
        <a:xfrm>
          <a:off x="19494500" y="1863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170906</xdr:rowOff>
    </xdr:from>
    <xdr:to>
      <xdr:col>107</xdr:col>
      <xdr:colOff>50800</xdr:colOff>
      <xdr:row>109</xdr:row>
      <xdr:rowOff>2721</xdr:rowOff>
    </xdr:to>
    <xdr:cxnSp macro="">
      <xdr:nvCxnSpPr>
        <xdr:cNvPr id="846" name="直線コネクタ 845">
          <a:extLst>
            <a:ext uri="{FF2B5EF4-FFF2-40B4-BE49-F238E27FC236}">
              <a16:creationId xmlns:a16="http://schemas.microsoft.com/office/drawing/2014/main" id="{E8E96F1B-EA61-455F-8B7A-8B310EB4FEA6}"/>
            </a:ext>
          </a:extLst>
        </xdr:cNvPr>
        <xdr:cNvCxnSpPr/>
      </xdr:nvCxnSpPr>
      <xdr:spPr>
        <a:xfrm flipV="1">
          <a:off x="19545300" y="1868750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120106</xdr:rowOff>
    </xdr:from>
    <xdr:to>
      <xdr:col>98</xdr:col>
      <xdr:colOff>38100</xdr:colOff>
      <xdr:row>109</xdr:row>
      <xdr:rowOff>50256</xdr:rowOff>
    </xdr:to>
    <xdr:sp macro="" textlink="">
      <xdr:nvSpPr>
        <xdr:cNvPr id="847" name="楕円 846">
          <a:extLst>
            <a:ext uri="{FF2B5EF4-FFF2-40B4-BE49-F238E27FC236}">
              <a16:creationId xmlns:a16="http://schemas.microsoft.com/office/drawing/2014/main" id="{5E21AF11-FF1A-4B14-9725-6D2613362F9E}"/>
            </a:ext>
          </a:extLst>
        </xdr:cNvPr>
        <xdr:cNvSpPr/>
      </xdr:nvSpPr>
      <xdr:spPr>
        <a:xfrm>
          <a:off x="18605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170906</xdr:rowOff>
    </xdr:from>
    <xdr:to>
      <xdr:col>102</xdr:col>
      <xdr:colOff>114300</xdr:colOff>
      <xdr:row>109</xdr:row>
      <xdr:rowOff>2721</xdr:rowOff>
    </xdr:to>
    <xdr:cxnSp macro="">
      <xdr:nvCxnSpPr>
        <xdr:cNvPr id="848" name="直線コネクタ 847">
          <a:extLst>
            <a:ext uri="{FF2B5EF4-FFF2-40B4-BE49-F238E27FC236}">
              <a16:creationId xmlns:a16="http://schemas.microsoft.com/office/drawing/2014/main" id="{A92E46DD-082D-48BC-8EE7-4E1D1992EDF5}"/>
            </a:ext>
          </a:extLst>
        </xdr:cNvPr>
        <xdr:cNvCxnSpPr/>
      </xdr:nvCxnSpPr>
      <xdr:spPr>
        <a:xfrm>
          <a:off x="18656300" y="1868750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21063</xdr:rowOff>
    </xdr:from>
    <xdr:ext cx="469744" cy="259045"/>
    <xdr:sp macro="" textlink="">
      <xdr:nvSpPr>
        <xdr:cNvPr id="849" name="n_1aveValue【庁舎】&#10;一人当たり面積">
          <a:extLst>
            <a:ext uri="{FF2B5EF4-FFF2-40B4-BE49-F238E27FC236}">
              <a16:creationId xmlns:a16="http://schemas.microsoft.com/office/drawing/2014/main" id="{EC2A8E94-B41D-47C3-AADE-A325A523C8D6}"/>
            </a:ext>
          </a:extLst>
        </xdr:cNvPr>
        <xdr:cNvSpPr txBox="1"/>
      </xdr:nvSpPr>
      <xdr:spPr>
        <a:xfrm>
          <a:off x="210757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24328</xdr:rowOff>
    </xdr:from>
    <xdr:ext cx="469744" cy="259045"/>
    <xdr:sp macro="" textlink="">
      <xdr:nvSpPr>
        <xdr:cNvPr id="850" name="n_2aveValue【庁舎】&#10;一人当たり面積">
          <a:extLst>
            <a:ext uri="{FF2B5EF4-FFF2-40B4-BE49-F238E27FC236}">
              <a16:creationId xmlns:a16="http://schemas.microsoft.com/office/drawing/2014/main" id="{C2B00E38-D770-486D-BD26-965CD3E6C991}"/>
            </a:ext>
          </a:extLst>
        </xdr:cNvPr>
        <xdr:cNvSpPr txBox="1"/>
      </xdr:nvSpPr>
      <xdr:spPr>
        <a:xfrm>
          <a:off x="20199427" y="180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851" name="n_3aveValue【庁舎】&#10;一人当たり面積">
          <a:extLst>
            <a:ext uri="{FF2B5EF4-FFF2-40B4-BE49-F238E27FC236}">
              <a16:creationId xmlns:a16="http://schemas.microsoft.com/office/drawing/2014/main" id="{C36AADD3-31A3-4E5D-B504-4AA1FE6C32DB}"/>
            </a:ext>
          </a:extLst>
        </xdr:cNvPr>
        <xdr:cNvSpPr txBox="1"/>
      </xdr:nvSpPr>
      <xdr:spPr>
        <a:xfrm>
          <a:off x="19310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34126</xdr:rowOff>
    </xdr:from>
    <xdr:ext cx="469744" cy="259045"/>
    <xdr:sp macro="" textlink="">
      <xdr:nvSpPr>
        <xdr:cNvPr id="852" name="n_4aveValue【庁舎】&#10;一人当たり面積">
          <a:extLst>
            <a:ext uri="{FF2B5EF4-FFF2-40B4-BE49-F238E27FC236}">
              <a16:creationId xmlns:a16="http://schemas.microsoft.com/office/drawing/2014/main" id="{0C83D27F-2E81-4473-B418-174E69496A20}"/>
            </a:ext>
          </a:extLst>
        </xdr:cNvPr>
        <xdr:cNvSpPr txBox="1"/>
      </xdr:nvSpPr>
      <xdr:spPr>
        <a:xfrm>
          <a:off x="18421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41383</xdr:rowOff>
    </xdr:from>
    <xdr:ext cx="469744" cy="259045"/>
    <xdr:sp macro="" textlink="">
      <xdr:nvSpPr>
        <xdr:cNvPr id="853" name="n_1mainValue【庁舎】&#10;一人当たり面積">
          <a:extLst>
            <a:ext uri="{FF2B5EF4-FFF2-40B4-BE49-F238E27FC236}">
              <a16:creationId xmlns:a16="http://schemas.microsoft.com/office/drawing/2014/main" id="{4202C9E1-FA6C-42BA-B905-FA74551E71D0}"/>
            </a:ext>
          </a:extLst>
        </xdr:cNvPr>
        <xdr:cNvSpPr txBox="1"/>
      </xdr:nvSpPr>
      <xdr:spPr>
        <a:xfrm>
          <a:off x="210757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41383</xdr:rowOff>
    </xdr:from>
    <xdr:ext cx="469744" cy="259045"/>
    <xdr:sp macro="" textlink="">
      <xdr:nvSpPr>
        <xdr:cNvPr id="854" name="n_2mainValue【庁舎】&#10;一人当たり面積">
          <a:extLst>
            <a:ext uri="{FF2B5EF4-FFF2-40B4-BE49-F238E27FC236}">
              <a16:creationId xmlns:a16="http://schemas.microsoft.com/office/drawing/2014/main" id="{694CA580-0476-401D-B04D-EBEC89ED8DB0}"/>
            </a:ext>
          </a:extLst>
        </xdr:cNvPr>
        <xdr:cNvSpPr txBox="1"/>
      </xdr:nvSpPr>
      <xdr:spPr>
        <a:xfrm>
          <a:off x="201994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44648</xdr:rowOff>
    </xdr:from>
    <xdr:ext cx="469744" cy="259045"/>
    <xdr:sp macro="" textlink="">
      <xdr:nvSpPr>
        <xdr:cNvPr id="855" name="n_3mainValue【庁舎】&#10;一人当たり面積">
          <a:extLst>
            <a:ext uri="{FF2B5EF4-FFF2-40B4-BE49-F238E27FC236}">
              <a16:creationId xmlns:a16="http://schemas.microsoft.com/office/drawing/2014/main" id="{BAA0BA7D-5E85-4E45-A05D-D3110E59110F}"/>
            </a:ext>
          </a:extLst>
        </xdr:cNvPr>
        <xdr:cNvSpPr txBox="1"/>
      </xdr:nvSpPr>
      <xdr:spPr>
        <a:xfrm>
          <a:off x="19310427" y="1873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41383</xdr:rowOff>
    </xdr:from>
    <xdr:ext cx="469744" cy="259045"/>
    <xdr:sp macro="" textlink="">
      <xdr:nvSpPr>
        <xdr:cNvPr id="856" name="n_4mainValue【庁舎】&#10;一人当たり面積">
          <a:extLst>
            <a:ext uri="{FF2B5EF4-FFF2-40B4-BE49-F238E27FC236}">
              <a16:creationId xmlns:a16="http://schemas.microsoft.com/office/drawing/2014/main" id="{5756045B-5740-49F9-91DF-D64A1A996E38}"/>
            </a:ext>
          </a:extLst>
        </xdr:cNvPr>
        <xdr:cNvSpPr txBox="1"/>
      </xdr:nvSpPr>
      <xdr:spPr>
        <a:xfrm>
          <a:off x="184214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7B76A7DD-A0E0-4114-A6A4-6A9AE4698F3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B6ACDD6B-BDE7-4F2B-B6AC-BA7DB2117D0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8BA5BCDB-8BAE-4368-AC0D-F6E3F27C864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図書館の有形固定資産減価償却率は、全国平均、滋賀県平均を上回っている状況から、施設の長寿命化に向けた取り組みが必要になっています。一般廃棄物処理施設については、平成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新施設が完成したことにより有形固定資産減価償却率は全国平均より低い比率となっていますが、減価償却が進んだことにより年々数値が悪化しており、滋賀県平均を上回っていることから、新施設以外の既存施設の在り方検討が必要です。体育館・プール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年度に新施設が完成したことにより、有形固定資産減価償却率は全国平均および滋賀県平均より低い比率となっています。消防施設の有形固定資産減価償却率は平成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までの防災センター整備により全国平均および滋賀県平均より低い比率となっていましたが、減価償却が進んだことにより全国平均より高い比率となりました。今後、安土コミュニティエリア整備等により改善が見込まれますが、老朽化している施設については更新等の検討が必要になっています。保健センター・保健所、庁舎については、老朽化が進み有形固定資産減価償却率は全国平均、滋賀県平均より高い比率となっていますが、令和８年度に完成を予定している新庁舎整備により解消される見込みです。市民会館の有形固定資産減価償却率は、安土文芸セミナリヨ等の改修により大きく改善しており、令和７年度完了予定の文化会館の改修に伴い、今後も数値は改善する見込み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単年度の財政力指数は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0.640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しました。基準財政需要額においては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債費や園児数の減によるその他教育費（幼稚園等）の減少があったものの、各保育所・こども園の障がい児受入人員の増等による社会福祉費の増加や臨時経済対策債償還基金費の皆増により増加しま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基準財政収入額は、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所得環境の改善に伴う個人所得割の増加や消費及び輸入の増による地方消費税交付金の増加により増加しました。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収入額の増を需要額の増が上回ったため、財政力指数は減少しました。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、高齢化等による社会福祉費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の増加や大型施設整備等による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公債費の増加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、物価高騰</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等により財政力指数の低下が懸念されるため、引き続き歳出の削減や効率的な財政運営に努めます。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95155"/>
          <a:ext cx="0" cy="1353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132645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0673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92428</xdr:rowOff>
    </xdr:from>
    <xdr:to>
      <xdr:col>19</xdr:col>
      <xdr:colOff>133350</xdr:colOff>
      <xdr:row>42</xdr:row>
      <xdr:rowOff>105833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933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99782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5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92428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665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79022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46160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53922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5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41628</xdr:rowOff>
    </xdr:from>
    <xdr:to>
      <xdr:col>15</xdr:col>
      <xdr:colOff>133350</xdr:colOff>
      <xdr:row>42</xdr:row>
      <xdr:rowOff>143228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比率は昨年より悪化しましたが、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依然として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全国平均、滋賀県平均より低い状態です。歳入では、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普通交付税及び臨時財政対策債を合わせた実質的な交付税が減少となったものの、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税収や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県税交付金の増により増加となりました。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障がい福祉サービス等給付事業等の増に伴う扶助費の増加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に加え、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賃金の上昇や物価高騰</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に伴う物件費の増加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増加しました。歳入</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ともに増加となりましたが、歳入の増を歳出の増が上回ったため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少子化対策や社会保障関係経費の増加に加え、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賃金や物価の上昇が継続するなかで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、今後は市庁舎等の大型施設整備による公債費の増加も見込まれるため、市債と基金の活用方法や、借入・返済方法の見直しを進め、公債費抑制に努めます。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163322</xdr:rowOff>
    </xdr:from>
    <xdr:to>
      <xdr:col>23</xdr:col>
      <xdr:colOff>133350</xdr:colOff>
      <xdr:row>67</xdr:row>
      <xdr:rowOff>31750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35972"/>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78249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163322</xdr:rowOff>
    </xdr:from>
    <xdr:to>
      <xdr:col>24</xdr:col>
      <xdr:colOff>12700</xdr:colOff>
      <xdr:row>57</xdr:row>
      <xdr:rowOff>163322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131572</xdr:rowOff>
    </xdr:from>
    <xdr:to>
      <xdr:col>23</xdr:col>
      <xdr:colOff>133350</xdr:colOff>
      <xdr:row>61</xdr:row>
      <xdr:rowOff>46990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41857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67073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9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13462</xdr:rowOff>
    </xdr:from>
    <xdr:to>
      <xdr:col>19</xdr:col>
      <xdr:colOff>133350</xdr:colOff>
      <xdr:row>60</xdr:row>
      <xdr:rowOff>131572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129012"/>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140970</xdr:rowOff>
    </xdr:from>
    <xdr:to>
      <xdr:col>19</xdr:col>
      <xdr:colOff>184150</xdr:colOff>
      <xdr:row>62</xdr:row>
      <xdr:rowOff>71120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55897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13462</xdr:rowOff>
    </xdr:from>
    <xdr:to>
      <xdr:col>15</xdr:col>
      <xdr:colOff>82550</xdr:colOff>
      <xdr:row>62</xdr:row>
      <xdr:rowOff>68580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129012"/>
          <a:ext cx="889000" cy="56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126746</xdr:rowOff>
    </xdr:from>
    <xdr:to>
      <xdr:col>15</xdr:col>
      <xdr:colOff>133350</xdr:colOff>
      <xdr:row>60</xdr:row>
      <xdr:rowOff>56896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41673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32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143510</xdr:rowOff>
    </xdr:from>
    <xdr:to>
      <xdr:col>11</xdr:col>
      <xdr:colOff>31750</xdr:colOff>
      <xdr:row>62</xdr:row>
      <xdr:rowOff>68580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6019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133113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152417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167640</xdr:rowOff>
    </xdr:from>
    <xdr:to>
      <xdr:col>23</xdr:col>
      <xdr:colOff>184150</xdr:colOff>
      <xdr:row>61</xdr:row>
      <xdr:rowOff>97790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12717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29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80772</xdr:rowOff>
    </xdr:from>
    <xdr:to>
      <xdr:col>19</xdr:col>
      <xdr:colOff>184150</xdr:colOff>
      <xdr:row>61</xdr:row>
      <xdr:rowOff>10922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36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21099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136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134112</xdr:rowOff>
    </xdr:from>
    <xdr:to>
      <xdr:col>15</xdr:col>
      <xdr:colOff>133350</xdr:colOff>
      <xdr:row>59</xdr:row>
      <xdr:rowOff>64262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07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74439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984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17780</xdr:rowOff>
    </xdr:from>
    <xdr:to>
      <xdr:col>11</xdr:col>
      <xdr:colOff>82550</xdr:colOff>
      <xdr:row>62</xdr:row>
      <xdr:rowOff>119380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129557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92710</xdr:rowOff>
    </xdr:from>
    <xdr:to>
      <xdr:col>7</xdr:col>
      <xdr:colOff>31750</xdr:colOff>
      <xdr:row>62</xdr:row>
      <xdr:rowOff>22860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33037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類似団体の中では平均より良好な数値を示しています。内訳としては、人件費は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給与のプラス改定や期末・勤勉手当の増があったものの、定年延長等に伴う退職金の減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となりました。物件費については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ふるさと応援寄附の増加に伴う送料・手数料の増加等があったものの、新型コロナワクチン接種事業等のコロナ感染症対策経費の減により減少しました。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今後は、「公共施設等総合管理計画」や「個別施設計画」に基づき、施設維持に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かかる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費用の見直しや平準化を図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るとともに、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人件費についても、「定員適正化計画」に基づき、事務事業の見直しや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専門職を含めた必要な人員の確保による行政サービスの提供と効率的な行政運営の両立を図ります。</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91914</xdr:rowOff>
    </xdr:from>
    <xdr:to>
      <xdr:col>23</xdr:col>
      <xdr:colOff>133350</xdr:colOff>
      <xdr:row>89</xdr:row>
      <xdr:rowOff>122261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07914"/>
          <a:ext cx="0" cy="15733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94338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5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122261</xdr:rowOff>
    </xdr:from>
    <xdr:to>
      <xdr:col>24</xdr:col>
      <xdr:colOff>12700</xdr:colOff>
      <xdr:row>89</xdr:row>
      <xdr:rowOff>122261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81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6841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5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91914</xdr:rowOff>
    </xdr:from>
    <xdr:to>
      <xdr:col>24</xdr:col>
      <xdr:colOff>12700</xdr:colOff>
      <xdr:row>80</xdr:row>
      <xdr:rowOff>91914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0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39218</xdr:rowOff>
    </xdr:from>
    <xdr:to>
      <xdr:col>23</xdr:col>
      <xdr:colOff>133350</xdr:colOff>
      <xdr:row>82</xdr:row>
      <xdr:rowOff>40270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98118"/>
          <a:ext cx="8382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64591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23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92514</xdr:rowOff>
    </xdr:from>
    <xdr:to>
      <xdr:col>23</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147543</xdr:rowOff>
    </xdr:from>
    <xdr:to>
      <xdr:col>19</xdr:col>
      <xdr:colOff>133350</xdr:colOff>
      <xdr:row>82</xdr:row>
      <xdr:rowOff>40270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34993"/>
          <a:ext cx="889000" cy="6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95297</xdr:rowOff>
    </xdr:from>
    <xdr:to>
      <xdr:col>19</xdr:col>
      <xdr:colOff>184150</xdr:colOff>
      <xdr:row>83</xdr:row>
      <xdr:rowOff>25447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10224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40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115531</xdr:rowOff>
    </xdr:from>
    <xdr:to>
      <xdr:col>15</xdr:col>
      <xdr:colOff>82550</xdr:colOff>
      <xdr:row>81</xdr:row>
      <xdr:rowOff>147543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02981"/>
          <a:ext cx="889000" cy="3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53367</xdr:rowOff>
    </xdr:from>
    <xdr:to>
      <xdr:col>15</xdr:col>
      <xdr:colOff>133350</xdr:colOff>
      <xdr:row>82</xdr:row>
      <xdr:rowOff>154967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139744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10669</xdr:rowOff>
    </xdr:from>
    <xdr:to>
      <xdr:col>11</xdr:col>
      <xdr:colOff>31750</xdr:colOff>
      <xdr:row>81</xdr:row>
      <xdr:rowOff>115531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98119"/>
          <a:ext cx="889000" cy="10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170242</xdr:rowOff>
    </xdr:from>
    <xdr:to>
      <xdr:col>11</xdr:col>
      <xdr:colOff>82550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91281</xdr:rowOff>
    </xdr:from>
    <xdr:to>
      <xdr:col>7</xdr:col>
      <xdr:colOff>31750</xdr:colOff>
      <xdr:row>82</xdr:row>
      <xdr:rowOff>21431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159868</xdr:rowOff>
    </xdr:from>
    <xdr:to>
      <xdr:col>23</xdr:col>
      <xdr:colOff>184150</xdr:colOff>
      <xdr:row>82</xdr:row>
      <xdr:rowOff>90018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4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4945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92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160920</xdr:rowOff>
    </xdr:from>
    <xdr:to>
      <xdr:col>19</xdr:col>
      <xdr:colOff>184150</xdr:colOff>
      <xdr:row>82</xdr:row>
      <xdr:rowOff>91070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4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101247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17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96743</xdr:rowOff>
    </xdr:from>
    <xdr:to>
      <xdr:col>15</xdr:col>
      <xdr:colOff>133350</xdr:colOff>
      <xdr:row>82</xdr:row>
      <xdr:rowOff>26893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8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37070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5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64731</xdr:rowOff>
    </xdr:from>
    <xdr:to>
      <xdr:col>11</xdr:col>
      <xdr:colOff>82550</xdr:colOff>
      <xdr:row>81</xdr:row>
      <xdr:rowOff>166331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5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5058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21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131319</xdr:rowOff>
    </xdr:from>
    <xdr:to>
      <xdr:col>7</xdr:col>
      <xdr:colOff>31750</xdr:colOff>
      <xdr:row>81</xdr:row>
      <xdr:rowOff>61469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4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71646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1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ラスパイレス指数は、前年度から０．４の増加となりました。職員給与については、人事委員会勧告に基づき給与改定を行うことで、地域民間給与との均衡を図り、常に適正化に努めています。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138793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15571"/>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102507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949714"/>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118836</xdr:rowOff>
    </xdr:from>
    <xdr:to>
      <xdr:col>77</xdr:col>
      <xdr:colOff>44450</xdr:colOff>
      <xdr:row>87</xdr:row>
      <xdr:rowOff>33564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6353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87</xdr:row>
      <xdr:rowOff>16329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6353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16329</xdr:rowOff>
    </xdr:from>
    <xdr:to>
      <xdr:col>68</xdr:col>
      <xdr:colOff>152400</xdr:colOff>
      <xdr:row>87</xdr:row>
      <xdr:rowOff>16329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324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51707</xdr:rowOff>
    </xdr:from>
    <xdr:to>
      <xdr:col>81</xdr:col>
      <xdr:colOff>95250</xdr:colOff>
      <xdr:row>87</xdr:row>
      <xdr:rowOff>153307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23784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93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68036</xdr:rowOff>
    </xdr:from>
    <xdr:to>
      <xdr:col>73</xdr:col>
      <xdr:colOff>44450</xdr:colOff>
      <xdr:row>86</xdr:row>
      <xdr:rowOff>169636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136979</xdr:rowOff>
    </xdr:from>
    <xdr:to>
      <xdr:col>68</xdr:col>
      <xdr:colOff>203200</xdr:colOff>
      <xdr:row>87</xdr:row>
      <xdr:rowOff>67129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51906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cap="small" baseline="0">
              <a:effectLst/>
              <a:latin typeface="ＭＳ Ｐゴシック" panose="020B0600070205080204" pitchFamily="50" charset="-128"/>
              <a:ea typeface="ＭＳ Ｐゴシック" panose="020B0600070205080204" pitchFamily="50" charset="-128"/>
            </a:rPr>
            <a:t>　本市では継続して、行政組織の効率化・合理化に取り組んでいます。今回の指数は、前年度から０．０６人の増加となりました。</a:t>
          </a:r>
        </a:p>
        <a:p>
          <a:r>
            <a:rPr lang="ja-JP" altLang="en-US" sz="1100" cap="small" baseline="0">
              <a:effectLst/>
              <a:latin typeface="ＭＳ Ｐゴシック" panose="020B0600070205080204" pitchFamily="50" charset="-128"/>
              <a:ea typeface="ＭＳ Ｐゴシック" panose="020B0600070205080204" pitchFamily="50" charset="-128"/>
            </a:rPr>
            <a:t>　今後も定員の進捗管理を実施しつつ持続的な行政運営と市民サービスの質及び量の維持・向上に努めます。</a:t>
          </a:r>
        </a:p>
        <a:p>
          <a:endParaRPr lang="ja-JP" altLang="ja-JP" sz="1400" cap="small" baseline="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68</xdr:row>
      <xdr:rowOff>35243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39469"/>
          <a:ext cx="0" cy="155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7320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6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35243</xdr:rowOff>
    </xdr:from>
    <xdr:to>
      <xdr:col>81</xdr:col>
      <xdr:colOff>133350</xdr:colOff>
      <xdr:row>68</xdr:row>
      <xdr:rowOff>35243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9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95250</xdr:rowOff>
    </xdr:from>
    <xdr:to>
      <xdr:col>81</xdr:col>
      <xdr:colOff>44450</xdr:colOff>
      <xdr:row>61</xdr:row>
      <xdr:rowOff>107315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53700"/>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3933</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33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6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79163</xdr:rowOff>
    </xdr:from>
    <xdr:to>
      <xdr:col>77</xdr:col>
      <xdr:colOff>44450</xdr:colOff>
      <xdr:row>61</xdr:row>
      <xdr:rowOff>95250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376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29845</xdr:rowOff>
    </xdr:from>
    <xdr:to>
      <xdr:col>77</xdr:col>
      <xdr:colOff>95250</xdr:colOff>
      <xdr:row>62</xdr:row>
      <xdr:rowOff>131445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116222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746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75142</xdr:rowOff>
    </xdr:from>
    <xdr:to>
      <xdr:col>72</xdr:col>
      <xdr:colOff>203200</xdr:colOff>
      <xdr:row>61</xdr:row>
      <xdr:rowOff>79163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3359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13758</xdr:rowOff>
    </xdr:from>
    <xdr:to>
      <xdr:col>73</xdr:col>
      <xdr:colOff>44450</xdr:colOff>
      <xdr:row>62</xdr:row>
      <xdr:rowOff>115358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100135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73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51012</xdr:rowOff>
    </xdr:from>
    <xdr:to>
      <xdr:col>68</xdr:col>
      <xdr:colOff>152400</xdr:colOff>
      <xdr:row>61</xdr:row>
      <xdr:rowOff>75142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0946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61930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167111</xdr:rowOff>
    </xdr:from>
    <xdr:to>
      <xdr:col>64</xdr:col>
      <xdr:colOff>152400</xdr:colOff>
      <xdr:row>62</xdr:row>
      <xdr:rowOff>97261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82038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56515</xdr:rowOff>
    </xdr:from>
    <xdr:to>
      <xdr:col>81</xdr:col>
      <xdr:colOff>95250</xdr:colOff>
      <xdr:row>61</xdr:row>
      <xdr:rowOff>158115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73042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36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44450</xdr:rowOff>
    </xdr:from>
    <xdr:to>
      <xdr:col>77</xdr:col>
      <xdr:colOff>95250</xdr:colOff>
      <xdr:row>61</xdr:row>
      <xdr:rowOff>146050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156227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7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28363</xdr:rowOff>
    </xdr:from>
    <xdr:to>
      <xdr:col>73</xdr:col>
      <xdr:colOff>44450</xdr:colOff>
      <xdr:row>61</xdr:row>
      <xdr:rowOff>129963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140140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24342</xdr:rowOff>
    </xdr:from>
    <xdr:to>
      <xdr:col>68</xdr:col>
      <xdr:colOff>203200</xdr:colOff>
      <xdr:row>61</xdr:row>
      <xdr:rowOff>125942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136119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212</xdr:rowOff>
    </xdr:from>
    <xdr:to>
      <xdr:col>64</xdr:col>
      <xdr:colOff>152400</xdr:colOff>
      <xdr:row>61</xdr:row>
      <xdr:rowOff>101812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111989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比率については類似団体と比較しても良好な数値となっています。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これまで地方交付税措置割合の低い市債の発行を見送ってきたことや前年度に繰上償還を実施したこと、償還終了に伴う元利償還金の減等により分子となる数値が減少したことに加え、税収の増に伴う標準税収入等の増により分母となる数値が増加したこと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、実質公債費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は良化し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ています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しかしながら、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大型施設整備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や施設の老朽化に伴う更新等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が見込まれることから、比率は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する見込みです。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健全な財政運営を図るため、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地方交付税措置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割合の低い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市債の発行見送りや繰上償還の実施により、公債費の抑制に取り組むとともに、特定財源の確保や事業内容の検討など、合理的かつ経済的な事業実施に努めます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83884"/>
          <a:ext cx="0" cy="1573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127508</xdr:rowOff>
    </xdr:from>
    <xdr:to>
      <xdr:col>81</xdr:col>
      <xdr:colOff>44450</xdr:colOff>
      <xdr:row>36</xdr:row>
      <xdr:rowOff>156464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299708"/>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142511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2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156464</xdr:rowOff>
    </xdr:from>
    <xdr:to>
      <xdr:col>77</xdr:col>
      <xdr:colOff>44450</xdr:colOff>
      <xdr:row>37</xdr:row>
      <xdr:rowOff>23622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632866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23622</xdr:rowOff>
    </xdr:from>
    <xdr:to>
      <xdr:col>72</xdr:col>
      <xdr:colOff>203200</xdr:colOff>
      <xdr:row>37</xdr:row>
      <xdr:rowOff>62230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636727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75709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62230</xdr:rowOff>
    </xdr:from>
    <xdr:to>
      <xdr:col>68</xdr:col>
      <xdr:colOff>152400</xdr:colOff>
      <xdr:row>37</xdr:row>
      <xdr:rowOff>139446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640588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56405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91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75709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76708</xdr:rowOff>
    </xdr:from>
    <xdr:to>
      <xdr:col>81</xdr:col>
      <xdr:colOff>95250</xdr:colOff>
      <xdr:row>37</xdr:row>
      <xdr:rowOff>6858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169435</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1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105664</xdr:rowOff>
    </xdr:from>
    <xdr:to>
      <xdr:col>77</xdr:col>
      <xdr:colOff>95250</xdr:colOff>
      <xdr:row>37</xdr:row>
      <xdr:rowOff>35814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45991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046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144272</xdr:rowOff>
    </xdr:from>
    <xdr:to>
      <xdr:col>73</xdr:col>
      <xdr:colOff>44450</xdr:colOff>
      <xdr:row>37</xdr:row>
      <xdr:rowOff>74422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31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84599</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08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11430</xdr:rowOff>
    </xdr:from>
    <xdr:to>
      <xdr:col>68</xdr:col>
      <xdr:colOff>203200</xdr:colOff>
      <xdr:row>37</xdr:row>
      <xdr:rowOff>113030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123207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88646</xdr:rowOff>
    </xdr:from>
    <xdr:to>
      <xdr:col>64</xdr:col>
      <xdr:colOff>152400</xdr:colOff>
      <xdr:row>38</xdr:row>
      <xdr:rowOff>18796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43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28973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20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充当可能財源等が将来負担額を上回っていることから、将来負担比率については算定されず、現時点では健全な状況となっています。しかし、今後は大型施設整備事業を予定しており、施設の老朽化に伴う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更新や物価高騰による事業費の増加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等もあ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将来負担の増加が見込まれます。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将来を見据えた財政運営の指針となるべく策定する「中期財政計画」に基づき、地方債現在高比率は標準財政規模の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以下、積立金現在高比率は標準財政規模の半分以上を目標水準とし、地方交付税措置のない市債の発行抑制や繰上償還の実施などによる地方債現在高の縮減と、市有財産の売却やふるさと納税の推進等、歳入確保による積立金現在高の確保に努め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40822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78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40822</xdr:rowOff>
    </xdr:from>
    <xdr:to>
      <xdr:col>81</xdr:col>
      <xdr:colOff>133350</xdr:colOff>
      <xdr:row>22</xdr:row>
      <xdr:rowOff>40822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8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120546</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493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148469</xdr:rowOff>
    </xdr:from>
    <xdr:to>
      <xdr:col>81</xdr:col>
      <xdr:colOff>95250</xdr:colOff>
      <xdr:row>14</xdr:row>
      <xdr:rowOff>78619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7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8043</xdr:rowOff>
    </xdr:from>
    <xdr:to>
      <xdr:col>77</xdr:col>
      <xdr:colOff>95250</xdr:colOff>
      <xdr:row>14</xdr:row>
      <xdr:rowOff>109643</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119820</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177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68943</xdr:rowOff>
    </xdr:from>
    <xdr:to>
      <xdr:col>73</xdr:col>
      <xdr:colOff>44450</xdr:colOff>
      <xdr:row>14</xdr:row>
      <xdr:rowOff>170543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9270</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23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150525</xdr:rowOff>
    </xdr:from>
    <xdr:to>
      <xdr:col>68</xdr:col>
      <xdr:colOff>203200</xdr:colOff>
      <xdr:row>15</xdr:row>
      <xdr:rowOff>80675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90852</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155121</xdr:rowOff>
    </xdr:from>
    <xdr:to>
      <xdr:col>64</xdr:col>
      <xdr:colOff>152400</xdr:colOff>
      <xdr:row>15</xdr:row>
      <xdr:rowOff>85271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95448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４年度と比較し、人事院勧告による給料表の引上げ改定、期末・勤勉手当支給月数の引上げによる増加があった一方、定年延長による定年退職者の皆減による退職手当支給額の減少や、税収の増等に伴う経常一般財源の増加が上回っ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今後も人員及び給与の適正化を図るとともに、限られた職員数で柔軟に適正に行政ニーズに対応できる組織体制構築に努めていきます。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63319</xdr:rowOff>
    </xdr:from>
    <xdr:to>
      <xdr:col>24</xdr:col>
      <xdr:colOff>25400</xdr:colOff>
      <xdr:row>40</xdr:row>
      <xdr:rowOff>136797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108874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136797</xdr:rowOff>
    </xdr:from>
    <xdr:to>
      <xdr:col>24</xdr:col>
      <xdr:colOff>114300</xdr:colOff>
      <xdr:row>40</xdr:row>
      <xdr:rowOff>136797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149696</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63319</xdr:rowOff>
    </xdr:from>
    <xdr:to>
      <xdr:col>24</xdr:col>
      <xdr:colOff>114300</xdr:colOff>
      <xdr:row>33</xdr:row>
      <xdr:rowOff>63319</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79647</xdr:rowOff>
    </xdr:from>
    <xdr:to>
      <xdr:col>24</xdr:col>
      <xdr:colOff>25400</xdr:colOff>
      <xdr:row>35</xdr:row>
      <xdr:rowOff>86178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080397"/>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111958</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2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139881</xdr:rowOff>
    </xdr:from>
    <xdr:to>
      <xdr:col>24</xdr:col>
      <xdr:colOff>76200</xdr:colOff>
      <xdr:row>36</xdr:row>
      <xdr:rowOff>70031</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14333</xdr:rowOff>
    </xdr:from>
    <xdr:to>
      <xdr:col>19</xdr:col>
      <xdr:colOff>187325</xdr:colOff>
      <xdr:row>35</xdr:row>
      <xdr:rowOff>86178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15083"/>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146413</xdr:rowOff>
    </xdr:from>
    <xdr:to>
      <xdr:col>20</xdr:col>
      <xdr:colOff>38100</xdr:colOff>
      <xdr:row>36</xdr:row>
      <xdr:rowOff>76563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61340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33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14333</xdr:rowOff>
    </xdr:from>
    <xdr:to>
      <xdr:col>15</xdr:col>
      <xdr:colOff>98425</xdr:colOff>
      <xdr:row>35</xdr:row>
      <xdr:rowOff>131899</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015083"/>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120469</xdr:rowOff>
    </xdr:from>
    <xdr:to>
      <xdr:col>11</xdr:col>
      <xdr:colOff>9525</xdr:colOff>
      <xdr:row>35</xdr:row>
      <xdr:rowOff>131899</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949769"/>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1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126654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98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134819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3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28847</xdr:rowOff>
    </xdr:from>
    <xdr:to>
      <xdr:col>24</xdr:col>
      <xdr:colOff>76200</xdr:colOff>
      <xdr:row>35</xdr:row>
      <xdr:rowOff>130447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2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45374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7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35378</xdr:rowOff>
    </xdr:from>
    <xdr:to>
      <xdr:col>20</xdr:col>
      <xdr:colOff>38100</xdr:colOff>
      <xdr:row>35</xdr:row>
      <xdr:rowOff>136978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147155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0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134983</xdr:rowOff>
    </xdr:from>
    <xdr:to>
      <xdr:col>15</xdr:col>
      <xdr:colOff>149225</xdr:colOff>
      <xdr:row>35</xdr:row>
      <xdr:rowOff>65133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6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75310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33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81099</xdr:rowOff>
    </xdr:from>
    <xdr:to>
      <xdr:col>11</xdr:col>
      <xdr:colOff>60325</xdr:colOff>
      <xdr:row>36</xdr:row>
      <xdr:rowOff>11249</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21426</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85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69669</xdr:rowOff>
    </xdr:from>
    <xdr:to>
      <xdr:col>6</xdr:col>
      <xdr:colOff>171450</xdr:colOff>
      <xdr:row>34</xdr:row>
      <xdr:rowOff>171269</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9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9996</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667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環境エネルギーセンター・学校給食センター等の施設における最低賃金の上昇に伴う人件費や物価高騰に伴う運営経費の増による委託料等の増加により、前年度より０．４ポイント増加となりました。</a:t>
          </a:r>
        </a:p>
        <a:p>
          <a:r>
            <a:rPr kumimoji="1" lang="ja-JP" altLang="en-US" sz="1100">
              <a:latin typeface="ＭＳ Ｐゴシック" panose="020B0600070205080204" pitchFamily="50" charset="-128"/>
              <a:ea typeface="ＭＳ Ｐゴシック" panose="020B0600070205080204" pitchFamily="50" charset="-128"/>
            </a:rPr>
            <a:t>　今後も、賃金の上昇や物価高騰に伴う物件費の増加が見込まれることから、市全体として業務の効率化や見直し、経費削減に努めます。また、「公共施設等総合管理計画」や「個別施設計画」に基づき、施設の統廃合も含めた計画的管理による長寿命化や施設総量の縮減を検討し、管理コストの縮減を図り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91457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2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119380</xdr:rowOff>
    </xdr:from>
    <xdr:to>
      <xdr:col>82</xdr:col>
      <xdr:colOff>196850</xdr:colOff>
      <xdr:row>20</xdr:row>
      <xdr:rowOff>119380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4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24130</xdr:rowOff>
    </xdr:from>
    <xdr:to>
      <xdr:col>82</xdr:col>
      <xdr:colOff>107950</xdr:colOff>
      <xdr:row>15</xdr:row>
      <xdr:rowOff>54610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958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52087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23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15</xdr:row>
      <xdr:rowOff>24130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27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41910</xdr:rowOff>
    </xdr:from>
    <xdr:to>
      <xdr:col>78</xdr:col>
      <xdr:colOff>120650</xdr:colOff>
      <xdr:row>15</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128287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70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127000</xdr:rowOff>
    </xdr:from>
    <xdr:to>
      <xdr:col>73</xdr:col>
      <xdr:colOff>180975</xdr:colOff>
      <xdr:row>15</xdr:row>
      <xdr:rowOff>24130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527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24130</xdr:rowOff>
    </xdr:from>
    <xdr:to>
      <xdr:col>69</xdr:col>
      <xdr:colOff>92075</xdr:colOff>
      <xdr:row>15</xdr:row>
      <xdr:rowOff>138430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5958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26670</xdr:rowOff>
    </xdr:from>
    <xdr:to>
      <xdr:col>69</xdr:col>
      <xdr:colOff>142875</xdr:colOff>
      <xdr:row>15</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25417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3810</xdr:rowOff>
    </xdr:from>
    <xdr:to>
      <xdr:col>82</xdr:col>
      <xdr:colOff>158750</xdr:colOff>
      <xdr:row>15</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20337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144780</xdr:rowOff>
    </xdr:from>
    <xdr:to>
      <xdr:col>78</xdr:col>
      <xdr:colOff>120650</xdr:colOff>
      <xdr:row>15</xdr:row>
      <xdr:rowOff>74930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85107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1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144780</xdr:rowOff>
    </xdr:from>
    <xdr:to>
      <xdr:col>69</xdr:col>
      <xdr:colOff>142875</xdr:colOff>
      <xdr:row>15</xdr:row>
      <xdr:rowOff>74930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85107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比較し、高い状況が続いています。対象児童数の減に伴い児童手当が減少したものの、対象者および医療扶助の増により生活保護事業が増加に転じるとともに、保育関連経費や障がい福祉サービス等給付事業については、前年度に引き続き増加したことで、前年度より０．６ポイント増加しました。</a:t>
          </a:r>
        </a:p>
        <a:p>
          <a:r>
            <a:rPr kumimoji="1" lang="ja-JP" altLang="en-US" sz="1100">
              <a:latin typeface="ＭＳ Ｐゴシック" panose="020B0600070205080204" pitchFamily="50" charset="-128"/>
              <a:ea typeface="ＭＳ Ｐゴシック" panose="020B0600070205080204" pitchFamily="50" charset="-128"/>
            </a:rPr>
            <a:t>　今後も、国における社会保障の充実や高齢化の進展により扶助費の逓増が見込まれますが、必要なサービスを確保するとともに、単独事業費の見直し等を進め、過大な財政負担とならないよう努めます。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94343</xdr:rowOff>
    </xdr:from>
    <xdr:to>
      <xdr:col>24</xdr:col>
      <xdr:colOff>25400</xdr:colOff>
      <xdr:row>59</xdr:row>
      <xdr:rowOff>20865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384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xdr:rowOff>
    </xdr:from>
    <xdr:to>
      <xdr:col>19</xdr:col>
      <xdr:colOff>187325</xdr:colOff>
      <xdr:row>58</xdr:row>
      <xdr:rowOff>94343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9568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xdr:rowOff>
    </xdr:from>
    <xdr:to>
      <xdr:col>15</xdr:col>
      <xdr:colOff>98425</xdr:colOff>
      <xdr:row>58</xdr:row>
      <xdr:rowOff>94343</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9568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106334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94343</xdr:rowOff>
    </xdr:from>
    <xdr:to>
      <xdr:col>11</xdr:col>
      <xdr:colOff>9525</xdr:colOff>
      <xdr:row>58</xdr:row>
      <xdr:rowOff>143328</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0384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32855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35378</xdr:rowOff>
    </xdr:from>
    <xdr:to>
      <xdr:col>6</xdr:col>
      <xdr:colOff>171450</xdr:colOff>
      <xdr:row>57</xdr:row>
      <xdr:rowOff>136978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147155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141515</xdr:rowOff>
    </xdr:from>
    <xdr:to>
      <xdr:col>24</xdr:col>
      <xdr:colOff>76200</xdr:colOff>
      <xdr:row>59</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113592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43543</xdr:rowOff>
    </xdr:from>
    <xdr:to>
      <xdr:col>20</xdr:col>
      <xdr:colOff>38100</xdr:colOff>
      <xdr:row>58</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129920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133350</xdr:rowOff>
    </xdr:from>
    <xdr:to>
      <xdr:col>15</xdr:col>
      <xdr:colOff>149225</xdr:colOff>
      <xdr:row>58</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43543</xdr:rowOff>
    </xdr:from>
    <xdr:to>
      <xdr:col>11</xdr:col>
      <xdr:colOff>60325</xdr:colOff>
      <xdr:row>58</xdr:row>
      <xdr:rowOff>145143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129920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92528</xdr:rowOff>
    </xdr:from>
    <xdr:to>
      <xdr:col>6</xdr:col>
      <xdr:colOff>171450</xdr:colOff>
      <xdr:row>59</xdr:row>
      <xdr:rowOff>22678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7455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特別会計への繰出金のうち、後期高齢者医療保険事業で増加となり、繰出金は前年度と比べ増加しました。また、公営企業に対する出資金についても、病院事業および下水道事業で増額となり、出資金の額は前年度と比べ増加しました。一方で、維持補修費が減額となったことや税収等の増加により経常一般財源が増加したことで、前年度と同じ数値となっています。</a:t>
          </a:r>
        </a:p>
        <a:p>
          <a:r>
            <a:rPr kumimoji="1" lang="ja-JP" altLang="en-US" sz="1100">
              <a:latin typeface="ＭＳ Ｐゴシック" panose="020B0600070205080204" pitchFamily="50" charset="-128"/>
              <a:ea typeface="ＭＳ Ｐゴシック" panose="020B0600070205080204" pitchFamily="50" charset="-128"/>
            </a:rPr>
            <a:t>　類似団体を上回る数値となっていますが、補助費等と同様、病院事業を有することから類似団体平均より割合が大きくなっています。</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50800</xdr:rowOff>
    </xdr:from>
    <xdr:to>
      <xdr:col>82</xdr:col>
      <xdr:colOff>107950</xdr:colOff>
      <xdr:row>60</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66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137177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50800</xdr:rowOff>
    </xdr:from>
    <xdr:to>
      <xdr:col>82</xdr:col>
      <xdr:colOff>196850</xdr:colOff>
      <xdr:row>52</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63500</xdr:rowOff>
    </xdr:from>
    <xdr:to>
      <xdr:col>82</xdr:col>
      <xdr:colOff>107950</xdr:colOff>
      <xdr:row>58</xdr:row>
      <xdr:rowOff>63500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00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60977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25400</xdr:rowOff>
    </xdr:from>
    <xdr:to>
      <xdr:col>78</xdr:col>
      <xdr:colOff>69850</xdr:colOff>
      <xdr:row>58</xdr:row>
      <xdr:rowOff>63500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69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156227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8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25400</xdr:rowOff>
    </xdr:from>
    <xdr:to>
      <xdr:col>73</xdr:col>
      <xdr:colOff>180975</xdr:colOff>
      <xdr:row>58</xdr:row>
      <xdr:rowOff>127000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969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58</xdr:row>
      <xdr:rowOff>152400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071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156227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xdr:rowOff>
    </xdr:from>
    <xdr:to>
      <xdr:col>78</xdr:col>
      <xdr:colOff>120650</xdr:colOff>
      <xdr:row>58</xdr:row>
      <xdr:rowOff>114300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99077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04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146050</xdr:rowOff>
    </xdr:from>
    <xdr:to>
      <xdr:col>74</xdr:col>
      <xdr:colOff>31750</xdr:colOff>
      <xdr:row>58</xdr:row>
      <xdr:rowOff>76200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病院事業会計繰出金や放課後児童対策事業における各補助金が増加したことで、前年度より０．４ポイント増加しました。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類似団体を上回る結果となっていますが、当市は東近江地域における急性期医療の基幹病院を担う市立総合医療センターを有しており、病院事業会計への繰出しが必要となることから、病院事業がない自治体より比率が高くなる傾向にあります。</a:t>
          </a:r>
        </a:p>
        <a:p>
          <a:r>
            <a:rPr kumimoji="1" lang="ja-JP" altLang="en-US" sz="1100">
              <a:latin typeface="ＭＳ Ｐゴシック" panose="020B0600070205080204" pitchFamily="50" charset="-128"/>
              <a:ea typeface="ＭＳ Ｐゴシック" panose="020B0600070205080204" pitchFamily="50" charset="-128"/>
            </a:rPr>
            <a:t>　今後も、各補助金の適正化を図るため、行政関与の必要性や経費負担のあり方、効果等について検証を行い、補助金制度の見直しを進めます。</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131572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515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14986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3403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163576</xdr:rowOff>
    </xdr:from>
    <xdr:to>
      <xdr:col>78</xdr:col>
      <xdr:colOff>69850</xdr:colOff>
      <xdr:row>36</xdr:row>
      <xdr:rowOff>168148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35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37</xdr:row>
      <xdr:rowOff>37846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357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37</xdr:row>
      <xdr:rowOff>37846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48531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107713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112776</xdr:rowOff>
    </xdr:from>
    <xdr:to>
      <xdr:col>74</xdr:col>
      <xdr:colOff>31750</xdr:colOff>
      <xdr:row>37</xdr:row>
      <xdr:rowOff>42926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158496</xdr:rowOff>
    </xdr:from>
    <xdr:to>
      <xdr:col>69</xdr:col>
      <xdr:colOff>142875</xdr:colOff>
      <xdr:row>37</xdr:row>
      <xdr:rowOff>88646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73423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類似団体の中でも良好な状況にあり、人口一人当たりの決算額でみると類似団体平均が</a:t>
          </a:r>
          <a:r>
            <a:rPr kumimoji="1" lang="en-US" altLang="ja-JP" sz="1100">
              <a:latin typeface="ＭＳ Ｐゴシック" panose="020B0600070205080204" pitchFamily="50" charset="-128"/>
              <a:ea typeface="ＭＳ Ｐゴシック" panose="020B0600070205080204" pitchFamily="50" charset="-128"/>
            </a:rPr>
            <a:t>44,608</a:t>
          </a:r>
          <a:r>
            <a:rPr kumimoji="1" lang="ja-JP" altLang="en-US" sz="1100">
              <a:latin typeface="ＭＳ Ｐゴシック" panose="020B0600070205080204" pitchFamily="50" charset="-128"/>
              <a:ea typeface="ＭＳ Ｐゴシック" panose="020B0600070205080204" pitchFamily="50" charset="-128"/>
            </a:rPr>
            <a:t>円に対して、本市は</a:t>
          </a:r>
          <a:r>
            <a:rPr kumimoji="1" lang="en-US" altLang="ja-JP" sz="1100">
              <a:latin typeface="ＭＳ Ｐゴシック" panose="020B0600070205080204" pitchFamily="50" charset="-128"/>
              <a:ea typeface="ＭＳ Ｐゴシック" panose="020B0600070205080204" pitchFamily="50" charset="-128"/>
            </a:rPr>
            <a:t>29,416</a:t>
          </a:r>
          <a:r>
            <a:rPr kumimoji="1" lang="ja-JP" altLang="en-US" sz="1100">
              <a:latin typeface="ＭＳ Ｐゴシック" panose="020B0600070205080204" pitchFamily="50" charset="-128"/>
              <a:ea typeface="ＭＳ Ｐゴシック" panose="020B0600070205080204" pitchFamily="50" charset="-128"/>
            </a:rPr>
            <a:t>円となっています。</a:t>
          </a:r>
        </a:p>
        <a:p>
          <a:r>
            <a:rPr kumimoji="1" lang="ja-JP" altLang="en-US" sz="1100">
              <a:latin typeface="ＭＳ Ｐゴシック" panose="020B0600070205080204" pitchFamily="50" charset="-128"/>
              <a:ea typeface="ＭＳ Ｐゴシック" panose="020B0600070205080204" pitchFamily="50" charset="-128"/>
            </a:rPr>
            <a:t>　前年度に実施した繰上償還や償還終了に伴い元利償還金が減少したことに加え、税収の増等による経常一般財源が増加したことで、前年度より０．４ポイント減少しました。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市庁舎や安土コミュニティエリア、国スポ・障スポ関連の大型施設整備や、老朽化した施設の更新等で増加が見込まれることから、交付税措置のない市債・交付税措置割合の低い市債の発行見送りや繰上償還の実施により、公債費の抑制および平準化に努め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53848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8686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99568</xdr:rowOff>
    </xdr:from>
    <xdr:to>
      <xdr:col>24</xdr:col>
      <xdr:colOff>25400</xdr:colOff>
      <xdr:row>76</xdr:row>
      <xdr:rowOff>117856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12976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113285</xdr:rowOff>
    </xdr:from>
    <xdr:to>
      <xdr:col>19</xdr:col>
      <xdr:colOff>187325</xdr:colOff>
      <xdr:row>76</xdr:row>
      <xdr:rowOff>117856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143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113285</xdr:rowOff>
    </xdr:from>
    <xdr:to>
      <xdr:col>15</xdr:col>
      <xdr:colOff>98425</xdr:colOff>
      <xdr:row>76</xdr:row>
      <xdr:rowOff>154432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143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154432</xdr:rowOff>
    </xdr:from>
    <xdr:to>
      <xdr:col>11</xdr:col>
      <xdr:colOff>9525</xdr:colOff>
      <xdr:row>76</xdr:row>
      <xdr:rowOff>163576</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1846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123714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132859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48768</xdr:rowOff>
    </xdr:from>
    <xdr:to>
      <xdr:col>24</xdr:col>
      <xdr:colOff>76200</xdr:colOff>
      <xdr:row>76</xdr:row>
      <xdr:rowOff>150368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65295</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67056</xdr:rowOff>
    </xdr:from>
    <xdr:to>
      <xdr:col>20</xdr:col>
      <xdr:colOff>38100</xdr:colOff>
      <xdr:row>76</xdr:row>
      <xdr:rowOff>168656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7383</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66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62485</xdr:rowOff>
    </xdr:from>
    <xdr:to>
      <xdr:col>15</xdr:col>
      <xdr:colOff>149225</xdr:colOff>
      <xdr:row>76</xdr:row>
      <xdr:rowOff>164085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2811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103632</xdr:rowOff>
    </xdr:from>
    <xdr:to>
      <xdr:col>11</xdr:col>
      <xdr:colOff>60325</xdr:colOff>
      <xdr:row>77</xdr:row>
      <xdr:rowOff>33782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43959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の比率は７７．６％で、類似団体を上回っています。これまで施設の民間委託化や経費の見直しを進めてきたことにより、類似団体平均との差を縮めてきている状況にありますが、類似団体に比べ補助費等の比率の増加が大きいことから、前年度と同じ推移となりました。</a:t>
          </a:r>
        </a:p>
        <a:p>
          <a:r>
            <a:rPr kumimoji="1" lang="ja-JP" altLang="en-US" sz="1100">
              <a:latin typeface="ＭＳ Ｐゴシック" panose="020B0600070205080204" pitchFamily="50" charset="-128"/>
              <a:ea typeface="ＭＳ Ｐゴシック" panose="020B0600070205080204" pitchFamily="50" charset="-128"/>
            </a:rPr>
            <a:t>　今後も、市民に必要不可欠なサービスを確保しつつ、経常経費の増大による財政運営の硬直化を招かぬよう、これまで以上に支出削減や行財政運営の合理化、事業の見直しを進めます。</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58420</xdr:rowOff>
    </xdr:from>
    <xdr:to>
      <xdr:col>82</xdr:col>
      <xdr:colOff>107950</xdr:colOff>
      <xdr:row>81</xdr:row>
      <xdr:rowOff>24130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742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144797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31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58420</xdr:rowOff>
    </xdr:from>
    <xdr:to>
      <xdr:col>82</xdr:col>
      <xdr:colOff>196850</xdr:colOff>
      <xdr:row>73</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7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29845</xdr:rowOff>
    </xdr:from>
    <xdr:to>
      <xdr:col>82</xdr:col>
      <xdr:colOff>107950</xdr:colOff>
      <xdr:row>76</xdr:row>
      <xdr:rowOff>104139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060045"/>
          <a:ext cx="8382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18432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877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xdr:rowOff>
    </xdr:from>
    <xdr:to>
      <xdr:col>82</xdr:col>
      <xdr:colOff>158750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35560</xdr:rowOff>
    </xdr:from>
    <xdr:to>
      <xdr:col>78</xdr:col>
      <xdr:colOff>69850</xdr:colOff>
      <xdr:row>76</xdr:row>
      <xdr:rowOff>29845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894310"/>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99060</xdr:rowOff>
    </xdr:from>
    <xdr:to>
      <xdr:col>78</xdr:col>
      <xdr:colOff>120650</xdr:colOff>
      <xdr:row>76</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39387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726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35560</xdr:rowOff>
    </xdr:from>
    <xdr:to>
      <xdr:col>73</xdr:col>
      <xdr:colOff>180975</xdr:colOff>
      <xdr:row>76</xdr:row>
      <xdr:rowOff>149861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894310"/>
          <a:ext cx="889000" cy="285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16527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81280</xdr:rowOff>
    </xdr:from>
    <xdr:to>
      <xdr:col>69</xdr:col>
      <xdr:colOff>92075</xdr:colOff>
      <xdr:row>76</xdr:row>
      <xdr:rowOff>149861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111480"/>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25416</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150495</xdr:rowOff>
    </xdr:from>
    <xdr:to>
      <xdr:col>78</xdr:col>
      <xdr:colOff>120650</xdr:colOff>
      <xdr:row>76</xdr:row>
      <xdr:rowOff>80645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00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65422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095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156210</xdr:rowOff>
    </xdr:from>
    <xdr:to>
      <xdr:col>74</xdr:col>
      <xdr:colOff>31750</xdr:colOff>
      <xdr:row>75</xdr:row>
      <xdr:rowOff>86360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71137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92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116857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52705</xdr:rowOff>
    </xdr:from>
    <xdr:to>
      <xdr:col>29</xdr:col>
      <xdr:colOff>127000</xdr:colOff>
      <xdr:row>19</xdr:row>
      <xdr:rowOff>10662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6280"/>
          <a:ext cx="0" cy="1329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154189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10662</xdr:rowOff>
    </xdr:from>
    <xdr:to>
      <xdr:col>30</xdr:col>
      <xdr:colOff>25400</xdr:colOff>
      <xdr:row>19</xdr:row>
      <xdr:rowOff>10662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58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139082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52705</xdr:rowOff>
    </xdr:from>
    <xdr:to>
      <xdr:col>30</xdr:col>
      <xdr:colOff>25400</xdr:colOff>
      <xdr:row>11</xdr:row>
      <xdr:rowOff>52705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6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15939</xdr:rowOff>
    </xdr:from>
    <xdr:to>
      <xdr:col>29</xdr:col>
      <xdr:colOff>127000</xdr:colOff>
      <xdr:row>16</xdr:row>
      <xdr:rowOff>51314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06764"/>
          <a:ext cx="647700" cy="35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109720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57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93193</xdr:rowOff>
    </xdr:from>
    <xdr:to>
      <xdr:col>29</xdr:col>
      <xdr:colOff>177800</xdr:colOff>
      <xdr:row>16</xdr:row>
      <xdr:rowOff>23343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12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51314</xdr:rowOff>
    </xdr:from>
    <xdr:to>
      <xdr:col>26</xdr:col>
      <xdr:colOff>50800</xdr:colOff>
      <xdr:row>16</xdr:row>
      <xdr:rowOff>61163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42139"/>
          <a:ext cx="698500" cy="9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128130</xdr:rowOff>
    </xdr:from>
    <xdr:to>
      <xdr:col>26</xdr:col>
      <xdr:colOff>101600</xdr:colOff>
      <xdr:row>16</xdr:row>
      <xdr:rowOff>58280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68457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16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61163</xdr:rowOff>
    </xdr:from>
    <xdr:to>
      <xdr:col>22</xdr:col>
      <xdr:colOff>114300</xdr:colOff>
      <xdr:row>16</xdr:row>
      <xdr:rowOff>84976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51988"/>
          <a:ext cx="698500" cy="23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142780</xdr:rowOff>
    </xdr:from>
    <xdr:to>
      <xdr:col>22</xdr:col>
      <xdr:colOff>165100</xdr:colOff>
      <xdr:row>16</xdr:row>
      <xdr:rowOff>72930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31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84976</xdr:rowOff>
    </xdr:from>
    <xdr:to>
      <xdr:col>18</xdr:col>
      <xdr:colOff>177800</xdr:colOff>
      <xdr:row>16</xdr:row>
      <xdr:rowOff>107226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75801"/>
          <a:ext cx="698500" cy="22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170955</xdr:rowOff>
    </xdr:from>
    <xdr:to>
      <xdr:col>19</xdr:col>
      <xdr:colOff>38100</xdr:colOff>
      <xdr:row>16</xdr:row>
      <xdr:rowOff>101105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111282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30918</xdr:rowOff>
    </xdr:from>
    <xdr:to>
      <xdr:col>15</xdr:col>
      <xdr:colOff>101600</xdr:colOff>
      <xdr:row>16</xdr:row>
      <xdr:rowOff>132518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142695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136589</xdr:rowOff>
    </xdr:from>
    <xdr:to>
      <xdr:col>29</xdr:col>
      <xdr:colOff>177800</xdr:colOff>
      <xdr:row>16</xdr:row>
      <xdr:rowOff>66739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55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108666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2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514</xdr:rowOff>
    </xdr:from>
    <xdr:to>
      <xdr:col>26</xdr:col>
      <xdr:colOff>101600</xdr:colOff>
      <xdr:row>16</xdr:row>
      <xdr:rowOff>102114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91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86891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77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10363</xdr:rowOff>
    </xdr:from>
    <xdr:to>
      <xdr:col>22</xdr:col>
      <xdr:colOff>165100</xdr:colOff>
      <xdr:row>16</xdr:row>
      <xdr:rowOff>111963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01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96740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87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34176</xdr:rowOff>
    </xdr:from>
    <xdr:to>
      <xdr:col>19</xdr:col>
      <xdr:colOff>38100</xdr:colOff>
      <xdr:row>16</xdr:row>
      <xdr:rowOff>135776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25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120553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11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56426</xdr:rowOff>
    </xdr:from>
    <xdr:to>
      <xdr:col>15</xdr:col>
      <xdr:colOff>101600</xdr:colOff>
      <xdr:row>16</xdr:row>
      <xdr:rowOff>158026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47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142803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3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15541</xdr:rowOff>
    </xdr:from>
    <xdr:to>
      <xdr:col>29</xdr:col>
      <xdr:colOff>127000</xdr:colOff>
      <xdr:row>37</xdr:row>
      <xdr:rowOff>260045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40091"/>
          <a:ext cx="0" cy="14446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232122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5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260045</xdr:rowOff>
    </xdr:from>
    <xdr:to>
      <xdr:col>30</xdr:col>
      <xdr:colOff>25400</xdr:colOff>
      <xdr:row>37</xdr:row>
      <xdr:rowOff>260045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847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273368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8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15541</xdr:rowOff>
    </xdr:from>
    <xdr:to>
      <xdr:col>30</xdr:col>
      <xdr:colOff>25400</xdr:colOff>
      <xdr:row>33</xdr:row>
      <xdr:rowOff>15541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40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144080</xdr:rowOff>
    </xdr:from>
    <xdr:to>
      <xdr:col>29</xdr:col>
      <xdr:colOff>127000</xdr:colOff>
      <xdr:row>37</xdr:row>
      <xdr:rowOff>156555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268780"/>
          <a:ext cx="647700" cy="12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304933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72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116956</xdr:rowOff>
    </xdr:from>
    <xdr:to>
      <xdr:col>29</xdr:col>
      <xdr:colOff>177800</xdr:colOff>
      <xdr:row>35</xdr:row>
      <xdr:rowOff>218556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27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86733</xdr:rowOff>
    </xdr:from>
    <xdr:to>
      <xdr:col>26</xdr:col>
      <xdr:colOff>50800</xdr:colOff>
      <xdr:row>37</xdr:row>
      <xdr:rowOff>144080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211433"/>
          <a:ext cx="698500" cy="57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124500</xdr:rowOff>
    </xdr:from>
    <xdr:to>
      <xdr:col>26</xdr:col>
      <xdr:colOff>101600</xdr:colOff>
      <xdr:row>35</xdr:row>
      <xdr:rowOff>226100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236277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86733</xdr:rowOff>
    </xdr:from>
    <xdr:to>
      <xdr:col>22</xdr:col>
      <xdr:colOff>114300</xdr:colOff>
      <xdr:row>37</xdr:row>
      <xdr:rowOff>105642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211433"/>
          <a:ext cx="698500" cy="189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137988</xdr:rowOff>
    </xdr:from>
    <xdr:to>
      <xdr:col>22</xdr:col>
      <xdr:colOff>165100</xdr:colOff>
      <xdr:row>35</xdr:row>
      <xdr:rowOff>239588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249765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65997</xdr:rowOff>
    </xdr:from>
    <xdr:to>
      <xdr:col>18</xdr:col>
      <xdr:colOff>177800</xdr:colOff>
      <xdr:row>37</xdr:row>
      <xdr:rowOff>105642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190697"/>
          <a:ext cx="698500" cy="39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307861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196770</xdr:rowOff>
    </xdr:from>
    <xdr:to>
      <xdr:col>15</xdr:col>
      <xdr:colOff>101600</xdr:colOff>
      <xdr:row>35</xdr:row>
      <xdr:rowOff>298370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71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308547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105755</xdr:rowOff>
    </xdr:from>
    <xdr:to>
      <xdr:col>29</xdr:col>
      <xdr:colOff>177800</xdr:colOff>
      <xdr:row>37</xdr:row>
      <xdr:rowOff>207355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230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14332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13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93280</xdr:rowOff>
    </xdr:from>
    <xdr:to>
      <xdr:col>26</xdr:col>
      <xdr:colOff>101600</xdr:colOff>
      <xdr:row>37</xdr:row>
      <xdr:rowOff>194880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2179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179657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30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35933</xdr:rowOff>
    </xdr:from>
    <xdr:to>
      <xdr:col>22</xdr:col>
      <xdr:colOff>165100</xdr:colOff>
      <xdr:row>37</xdr:row>
      <xdr:rowOff>137533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160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122310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247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54842</xdr:rowOff>
    </xdr:from>
    <xdr:to>
      <xdr:col>19</xdr:col>
      <xdr:colOff>38100</xdr:colOff>
      <xdr:row>37</xdr:row>
      <xdr:rowOff>156442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79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141219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6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15197</xdr:rowOff>
    </xdr:from>
    <xdr:to>
      <xdr:col>15</xdr:col>
      <xdr:colOff>101600</xdr:colOff>
      <xdr:row>37</xdr:row>
      <xdr:rowOff>116797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39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101574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26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109144</xdr:rowOff>
    </xdr:from>
    <xdr:to>
      <xdr:col>24</xdr:col>
      <xdr:colOff>62865</xdr:colOff>
      <xdr:row>38</xdr:row>
      <xdr:rowOff>106915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52644"/>
          <a:ext cx="1270" cy="1369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110742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106915</xdr:rowOff>
    </xdr:from>
    <xdr:to>
      <xdr:col>24</xdr:col>
      <xdr:colOff>152400</xdr:colOff>
      <xdr:row>38</xdr:row>
      <xdr:rowOff>106915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7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109144</xdr:rowOff>
    </xdr:from>
    <xdr:to>
      <xdr:col>24</xdr:col>
      <xdr:colOff>152400</xdr:colOff>
      <xdr:row>30</xdr:row>
      <xdr:rowOff>109144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5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86246</xdr:rowOff>
    </xdr:from>
    <xdr:to>
      <xdr:col>24</xdr:col>
      <xdr:colOff>63500</xdr:colOff>
      <xdr:row>36</xdr:row>
      <xdr:rowOff>132975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58446"/>
          <a:ext cx="838200" cy="4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57980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87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35103</xdr:rowOff>
    </xdr:from>
    <xdr:to>
      <xdr:col>24</xdr:col>
      <xdr:colOff>114300</xdr:colOff>
      <xdr:row>35</xdr:row>
      <xdr:rowOff>136703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86246</xdr:rowOff>
    </xdr:from>
    <xdr:to>
      <xdr:col>19</xdr:col>
      <xdr:colOff>177800</xdr:colOff>
      <xdr:row>36</xdr:row>
      <xdr:rowOff>119050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58446"/>
          <a:ext cx="8890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42247</xdr:rowOff>
    </xdr:from>
    <xdr:to>
      <xdr:col>20</xdr:col>
      <xdr:colOff>38100</xdr:colOff>
      <xdr:row>35</xdr:row>
      <xdr:rowOff>143847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160374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1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119050</xdr:rowOff>
    </xdr:from>
    <xdr:to>
      <xdr:col>15</xdr:col>
      <xdr:colOff>50800</xdr:colOff>
      <xdr:row>36</xdr:row>
      <xdr:rowOff>150044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91250"/>
          <a:ext cx="889000" cy="3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63278</xdr:rowOff>
    </xdr:from>
    <xdr:to>
      <xdr:col>15</xdr:col>
      <xdr:colOff>101600</xdr:colOff>
      <xdr:row>35</xdr:row>
      <xdr:rowOff>164878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9955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150044</xdr:rowOff>
    </xdr:from>
    <xdr:to>
      <xdr:col>10</xdr:col>
      <xdr:colOff>114300</xdr:colOff>
      <xdr:row>37</xdr:row>
      <xdr:rowOff>129851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22244"/>
          <a:ext cx="889000" cy="1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43254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64154</xdr:rowOff>
    </xdr:from>
    <xdr:to>
      <xdr:col>6</xdr:col>
      <xdr:colOff>38100</xdr:colOff>
      <xdr:row>36</xdr:row>
      <xdr:rowOff>165754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10831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82175</xdr:rowOff>
    </xdr:from>
    <xdr:to>
      <xdr:col>24</xdr:col>
      <xdr:colOff>114300</xdr:colOff>
      <xdr:row>37</xdr:row>
      <xdr:rowOff>12325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5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60602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3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35446</xdr:rowOff>
    </xdr:from>
    <xdr:to>
      <xdr:col>20</xdr:col>
      <xdr:colOff>38100</xdr:colOff>
      <xdr:row>36</xdr:row>
      <xdr:rowOff>137046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0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128173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0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68250</xdr:rowOff>
    </xdr:from>
    <xdr:to>
      <xdr:col>15</xdr:col>
      <xdr:colOff>101600</xdr:colOff>
      <xdr:row>36</xdr:row>
      <xdr:rowOff>169850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160977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3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99244</xdr:rowOff>
    </xdr:from>
    <xdr:to>
      <xdr:col>10</xdr:col>
      <xdr:colOff>165100</xdr:colOff>
      <xdr:row>37</xdr:row>
      <xdr:rowOff>29394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20521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6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79051</xdr:rowOff>
    </xdr:from>
    <xdr:to>
      <xdr:col>6</xdr:col>
      <xdr:colOff>38100</xdr:colOff>
      <xdr:row>38</xdr:row>
      <xdr:rowOff>9201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328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20937</xdr:rowOff>
    </xdr:from>
    <xdr:to>
      <xdr:col>24</xdr:col>
      <xdr:colOff>62865</xdr:colOff>
      <xdr:row>59</xdr:row>
      <xdr:rowOff>11368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3437"/>
          <a:ext cx="1270" cy="153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15195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11368</xdr:rowOff>
    </xdr:from>
    <xdr:to>
      <xdr:col>24</xdr:col>
      <xdr:colOff>152400</xdr:colOff>
      <xdr:row>59</xdr:row>
      <xdr:rowOff>11368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2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139064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6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20937</xdr:rowOff>
    </xdr:from>
    <xdr:to>
      <xdr:col>24</xdr:col>
      <xdr:colOff>152400</xdr:colOff>
      <xdr:row>50</xdr:row>
      <xdr:rowOff>20937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125168</xdr:rowOff>
    </xdr:from>
    <xdr:to>
      <xdr:col>24</xdr:col>
      <xdr:colOff>63500</xdr:colOff>
      <xdr:row>56</xdr:row>
      <xdr:rowOff>134900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726368"/>
          <a:ext cx="838200" cy="9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74664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75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96237</xdr:rowOff>
    </xdr:from>
    <xdr:to>
      <xdr:col>24</xdr:col>
      <xdr:colOff>114300</xdr:colOff>
      <xdr:row>57</xdr:row>
      <xdr:rowOff>26387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125168</xdr:rowOff>
    </xdr:from>
    <xdr:to>
      <xdr:col>19</xdr:col>
      <xdr:colOff>177800</xdr:colOff>
      <xdr:row>57</xdr:row>
      <xdr:rowOff>27893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26368"/>
          <a:ext cx="889000" cy="7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82554</xdr:rowOff>
    </xdr:from>
    <xdr:to>
      <xdr:col>20</xdr:col>
      <xdr:colOff>38100</xdr:colOff>
      <xdr:row>57</xdr:row>
      <xdr:rowOff>12704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3831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27893</xdr:rowOff>
    </xdr:from>
    <xdr:to>
      <xdr:col>15</xdr:col>
      <xdr:colOff>50800</xdr:colOff>
      <xdr:row>57</xdr:row>
      <xdr:rowOff>64687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00543"/>
          <a:ext cx="8890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127947</xdr:rowOff>
    </xdr:from>
    <xdr:to>
      <xdr:col>15</xdr:col>
      <xdr:colOff>101600</xdr:colOff>
      <xdr:row>57</xdr:row>
      <xdr:rowOff>58097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74624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64687</xdr:rowOff>
    </xdr:from>
    <xdr:to>
      <xdr:col>10</xdr:col>
      <xdr:colOff>114300</xdr:colOff>
      <xdr:row>57</xdr:row>
      <xdr:rowOff>114848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37337"/>
          <a:ext cx="889000" cy="5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410</xdr:rowOff>
    </xdr:from>
    <xdr:to>
      <xdr:col>10</xdr:col>
      <xdr:colOff>165100</xdr:colOff>
      <xdr:row>57</xdr:row>
      <xdr:rowOff>102010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118537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15171</xdr:rowOff>
    </xdr:from>
    <xdr:to>
      <xdr:col>6</xdr:col>
      <xdr:colOff>38100</xdr:colOff>
      <xdr:row>57</xdr:row>
      <xdr:rowOff>116771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133298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84100</xdr:rowOff>
    </xdr:from>
    <xdr:to>
      <xdr:col>24</xdr:col>
      <xdr:colOff>114300</xdr:colOff>
      <xdr:row>57</xdr:row>
      <xdr:rowOff>14250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106977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3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74368</xdr:rowOff>
    </xdr:from>
    <xdr:to>
      <xdr:col>20</xdr:col>
      <xdr:colOff>38100</xdr:colOff>
      <xdr:row>57</xdr:row>
      <xdr:rowOff>4518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7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21045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45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148543</xdr:rowOff>
    </xdr:from>
    <xdr:to>
      <xdr:col>15</xdr:col>
      <xdr:colOff>101600</xdr:colOff>
      <xdr:row>57</xdr:row>
      <xdr:rowOff>78693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4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69820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4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13887</xdr:rowOff>
    </xdr:from>
    <xdr:to>
      <xdr:col>10</xdr:col>
      <xdr:colOff>165100</xdr:colOff>
      <xdr:row>57</xdr:row>
      <xdr:rowOff>115487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8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106614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7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64048</xdr:rowOff>
    </xdr:from>
    <xdr:to>
      <xdr:col>6</xdr:col>
      <xdr:colOff>38100</xdr:colOff>
      <xdr:row>57</xdr:row>
      <xdr:rowOff>165648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156775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92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58044</xdr:rowOff>
    </xdr:from>
    <xdr:to>
      <xdr:col>24</xdr:col>
      <xdr:colOff>62865</xdr:colOff>
      <xdr:row>78</xdr:row>
      <xdr:rowOff>102622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402444"/>
          <a:ext cx="1270" cy="1073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106449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9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102622</xdr:rowOff>
    </xdr:from>
    <xdr:to>
      <xdr:col>24</xdr:col>
      <xdr:colOff>152400</xdr:colOff>
      <xdr:row>78</xdr:row>
      <xdr:rowOff>102622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4721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1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58044</xdr:rowOff>
    </xdr:from>
    <xdr:to>
      <xdr:col>24</xdr:col>
      <xdr:colOff>152400</xdr:colOff>
      <xdr:row>72</xdr:row>
      <xdr:rowOff>58044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402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36967</xdr:rowOff>
    </xdr:from>
    <xdr:to>
      <xdr:col>24</xdr:col>
      <xdr:colOff>63500</xdr:colOff>
      <xdr:row>78</xdr:row>
      <xdr:rowOff>40808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10067"/>
          <a:ext cx="838200" cy="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7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25395</xdr:rowOff>
    </xdr:from>
    <xdr:to>
      <xdr:col>24</xdr:col>
      <xdr:colOff>114300</xdr:colOff>
      <xdr:row>77</xdr:row>
      <xdr:rowOff>126995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2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36967</xdr:rowOff>
    </xdr:from>
    <xdr:to>
      <xdr:col>19</xdr:col>
      <xdr:colOff>177800</xdr:colOff>
      <xdr:row>78</xdr:row>
      <xdr:rowOff>51414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10067"/>
          <a:ext cx="889000" cy="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165024</xdr:rowOff>
    </xdr:from>
    <xdr:to>
      <xdr:col>20</xdr:col>
      <xdr:colOff>38100</xdr:colOff>
      <xdr:row>77</xdr:row>
      <xdr:rowOff>95174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9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111701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7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29789</xdr:rowOff>
    </xdr:from>
    <xdr:to>
      <xdr:col>15</xdr:col>
      <xdr:colOff>50800</xdr:colOff>
      <xdr:row>78</xdr:row>
      <xdr:rowOff>51414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02889"/>
          <a:ext cx="889000" cy="2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295</xdr:rowOff>
    </xdr:from>
    <xdr:to>
      <xdr:col>15</xdr:col>
      <xdr:colOff>101600</xdr:colOff>
      <xdr:row>77</xdr:row>
      <xdr:rowOff>101895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118422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7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29789</xdr:rowOff>
    </xdr:from>
    <xdr:to>
      <xdr:col>10</xdr:col>
      <xdr:colOff>114300</xdr:colOff>
      <xdr:row>78</xdr:row>
      <xdr:rowOff>43049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02889"/>
          <a:ext cx="889000" cy="1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37281</xdr:rowOff>
    </xdr:from>
    <xdr:to>
      <xdr:col>10</xdr:col>
      <xdr:colOff>165100</xdr:colOff>
      <xdr:row>77</xdr:row>
      <xdr:rowOff>138881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3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155408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1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82499</xdr:rowOff>
    </xdr:from>
    <xdr:to>
      <xdr:col>6</xdr:col>
      <xdr:colOff>38100</xdr:colOff>
      <xdr:row>78</xdr:row>
      <xdr:rowOff>12649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29176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161458</xdr:rowOff>
    </xdr:from>
    <xdr:to>
      <xdr:col>24</xdr:col>
      <xdr:colOff>114300</xdr:colOff>
      <xdr:row>78</xdr:row>
      <xdr:rowOff>91608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76385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7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157617</xdr:rowOff>
    </xdr:from>
    <xdr:to>
      <xdr:col>20</xdr:col>
      <xdr:colOff>38100</xdr:colOff>
      <xdr:row>78</xdr:row>
      <xdr:rowOff>87767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5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78894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51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614</xdr:rowOff>
    </xdr:from>
    <xdr:to>
      <xdr:col>15</xdr:col>
      <xdr:colOff>101600</xdr:colOff>
      <xdr:row>78</xdr:row>
      <xdr:rowOff>102214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93341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6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150439</xdr:rowOff>
    </xdr:from>
    <xdr:to>
      <xdr:col>10</xdr:col>
      <xdr:colOff>165100</xdr:colOff>
      <xdr:row>78</xdr:row>
      <xdr:rowOff>80589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5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71716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4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163699</xdr:rowOff>
    </xdr:from>
    <xdr:to>
      <xdr:col>6</xdr:col>
      <xdr:colOff>38100</xdr:colOff>
      <xdr:row>78</xdr:row>
      <xdr:rowOff>93849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84976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5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121641</xdr:rowOff>
    </xdr:from>
    <xdr:to>
      <xdr:col>24</xdr:col>
      <xdr:colOff>62865</xdr:colOff>
      <xdr:row>98</xdr:row>
      <xdr:rowOff>145444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2141"/>
          <a:ext cx="1270" cy="139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149271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5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145444</xdr:rowOff>
    </xdr:from>
    <xdr:to>
      <xdr:col>24</xdr:col>
      <xdr:colOff>152400</xdr:colOff>
      <xdr:row>98</xdr:row>
      <xdr:rowOff>145444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4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68318</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27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121641</xdr:rowOff>
    </xdr:from>
    <xdr:to>
      <xdr:col>24</xdr:col>
      <xdr:colOff>152400</xdr:colOff>
      <xdr:row>90</xdr:row>
      <xdr:rowOff>121641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137886</xdr:rowOff>
    </xdr:from>
    <xdr:to>
      <xdr:col>24</xdr:col>
      <xdr:colOff>63500</xdr:colOff>
      <xdr:row>95</xdr:row>
      <xdr:rowOff>101067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254186"/>
          <a:ext cx="838200" cy="13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77957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65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99530</xdr:rowOff>
    </xdr:from>
    <xdr:to>
      <xdr:col>24</xdr:col>
      <xdr:colOff>114300</xdr:colOff>
      <xdr:row>96</xdr:row>
      <xdr:rowOff>29680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61748</xdr:rowOff>
    </xdr:from>
    <xdr:to>
      <xdr:col>19</xdr:col>
      <xdr:colOff>177800</xdr:colOff>
      <xdr:row>95</xdr:row>
      <xdr:rowOff>101067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178048"/>
          <a:ext cx="889000" cy="21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43066</xdr:rowOff>
    </xdr:from>
    <xdr:to>
      <xdr:col>20</xdr:col>
      <xdr:colOff>38100</xdr:colOff>
      <xdr:row>96</xdr:row>
      <xdr:rowOff>144666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0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135793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59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61748</xdr:rowOff>
    </xdr:from>
    <xdr:to>
      <xdr:col>15</xdr:col>
      <xdr:colOff>50800</xdr:colOff>
      <xdr:row>96</xdr:row>
      <xdr:rowOff>85092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178048"/>
          <a:ext cx="889000" cy="36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43780</xdr:rowOff>
    </xdr:from>
    <xdr:to>
      <xdr:col>15</xdr:col>
      <xdr:colOff>101600</xdr:colOff>
      <xdr:row>95</xdr:row>
      <xdr:rowOff>145380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3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136507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42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85092</xdr:rowOff>
    </xdr:from>
    <xdr:to>
      <xdr:col>10</xdr:col>
      <xdr:colOff>114300</xdr:colOff>
      <xdr:row>96</xdr:row>
      <xdr:rowOff>127684</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44292"/>
          <a:ext cx="889000" cy="4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38351</xdr:rowOff>
    </xdr:from>
    <xdr:to>
      <xdr:col>10</xdr:col>
      <xdr:colOff>165100</xdr:colOff>
      <xdr:row>97</xdr:row>
      <xdr:rowOff>139951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6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131078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6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88599</xdr:rowOff>
    </xdr:from>
    <xdr:to>
      <xdr:col>6</xdr:col>
      <xdr:colOff>38100</xdr:colOff>
      <xdr:row>98</xdr:row>
      <xdr:rowOff>18749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1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9876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1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87086</xdr:rowOff>
    </xdr:from>
    <xdr:to>
      <xdr:col>24</xdr:col>
      <xdr:colOff>114300</xdr:colOff>
      <xdr:row>95</xdr:row>
      <xdr:rowOff>17236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0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109963</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54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50267</xdr:rowOff>
    </xdr:from>
    <xdr:to>
      <xdr:col>20</xdr:col>
      <xdr:colOff>38100</xdr:colOff>
      <xdr:row>95</xdr:row>
      <xdr:rowOff>151867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3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168394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13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10948</xdr:rowOff>
    </xdr:from>
    <xdr:to>
      <xdr:col>15</xdr:col>
      <xdr:colOff>101600</xdr:colOff>
      <xdr:row>94</xdr:row>
      <xdr:rowOff>112548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12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129075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902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34292</xdr:rowOff>
    </xdr:from>
    <xdr:to>
      <xdr:col>10</xdr:col>
      <xdr:colOff>165100</xdr:colOff>
      <xdr:row>96</xdr:row>
      <xdr:rowOff>135892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9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152419</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26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76884</xdr:rowOff>
    </xdr:from>
    <xdr:to>
      <xdr:col>6</xdr:col>
      <xdr:colOff>38100</xdr:colOff>
      <xdr:row>97</xdr:row>
      <xdr:rowOff>7034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3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23561</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1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166947</xdr:rowOff>
    </xdr:from>
    <xdr:to>
      <xdr:col>54</xdr:col>
      <xdr:colOff>189865</xdr:colOff>
      <xdr:row>39</xdr:row>
      <xdr:rowOff>98999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824797"/>
          <a:ext cx="1270" cy="96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102826</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78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98999</xdr:rowOff>
    </xdr:from>
    <xdr:to>
      <xdr:col>55</xdr:col>
      <xdr:colOff>88900</xdr:colOff>
      <xdr:row>39</xdr:row>
      <xdr:rowOff>98999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78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113624</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60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166947</xdr:rowOff>
    </xdr:from>
    <xdr:to>
      <xdr:col>55</xdr:col>
      <xdr:colOff>88900</xdr:colOff>
      <xdr:row>33</xdr:row>
      <xdr:rowOff>166947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2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61159</xdr:rowOff>
    </xdr:from>
    <xdr:to>
      <xdr:col>55</xdr:col>
      <xdr:colOff>0</xdr:colOff>
      <xdr:row>36</xdr:row>
      <xdr:rowOff>95243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233359"/>
          <a:ext cx="838200" cy="3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161565</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333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11688</xdr:rowOff>
    </xdr:from>
    <xdr:to>
      <xdr:col>55</xdr:col>
      <xdr:colOff>50800</xdr:colOff>
      <xdr:row>37</xdr:row>
      <xdr:rowOff>113288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61159</xdr:rowOff>
    </xdr:from>
    <xdr:to>
      <xdr:col>50</xdr:col>
      <xdr:colOff>114300</xdr:colOff>
      <xdr:row>36</xdr:row>
      <xdr:rowOff>156388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233359"/>
          <a:ext cx="889000" cy="9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8944</xdr:rowOff>
    </xdr:from>
    <xdr:to>
      <xdr:col>50</xdr:col>
      <xdr:colOff>165100</xdr:colOff>
      <xdr:row>37</xdr:row>
      <xdr:rowOff>110544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101671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44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36264</xdr:rowOff>
    </xdr:from>
    <xdr:to>
      <xdr:col>45</xdr:col>
      <xdr:colOff>177800</xdr:colOff>
      <xdr:row>36</xdr:row>
      <xdr:rowOff>156388</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5179764"/>
          <a:ext cx="889000" cy="114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43485</xdr:rowOff>
    </xdr:from>
    <xdr:to>
      <xdr:col>46</xdr:col>
      <xdr:colOff>38100</xdr:colOff>
      <xdr:row>37</xdr:row>
      <xdr:rowOff>145085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136212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47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36264</xdr:rowOff>
    </xdr:from>
    <xdr:to>
      <xdr:col>41</xdr:col>
      <xdr:colOff>50800</xdr:colOff>
      <xdr:row>38</xdr:row>
      <xdr:rowOff>27066</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5179764"/>
          <a:ext cx="889000" cy="136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149675</xdr:rowOff>
    </xdr:from>
    <xdr:to>
      <xdr:col>41</xdr:col>
      <xdr:colOff>101600</xdr:colOff>
      <xdr:row>31</xdr:row>
      <xdr:rowOff>79825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70952</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8705</xdr:rowOff>
    </xdr:from>
    <xdr:to>
      <xdr:col>36</xdr:col>
      <xdr:colOff>165100</xdr:colOff>
      <xdr:row>38</xdr:row>
      <xdr:rowOff>110305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101432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61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44443</xdr:rowOff>
    </xdr:from>
    <xdr:to>
      <xdr:col>55</xdr:col>
      <xdr:colOff>50800</xdr:colOff>
      <xdr:row>36</xdr:row>
      <xdr:rowOff>146043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2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67320</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06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10359</xdr:rowOff>
    </xdr:from>
    <xdr:to>
      <xdr:col>50</xdr:col>
      <xdr:colOff>165100</xdr:colOff>
      <xdr:row>36</xdr:row>
      <xdr:rowOff>111959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18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128486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595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105588</xdr:rowOff>
    </xdr:from>
    <xdr:to>
      <xdr:col>46</xdr:col>
      <xdr:colOff>38100</xdr:colOff>
      <xdr:row>37</xdr:row>
      <xdr:rowOff>35738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27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52265</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05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156914</xdr:rowOff>
    </xdr:from>
    <xdr:to>
      <xdr:col>41</xdr:col>
      <xdr:colOff>101600</xdr:colOff>
      <xdr:row>30</xdr:row>
      <xdr:rowOff>87064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512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103591</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61795" y="490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147715</xdr:rowOff>
    </xdr:from>
    <xdr:to>
      <xdr:col>36</xdr:col>
      <xdr:colOff>165100</xdr:colOff>
      <xdr:row>38</xdr:row>
      <xdr:rowOff>77865</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49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94392</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26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99521</xdr:rowOff>
    </xdr:from>
    <xdr:to>
      <xdr:col>54</xdr:col>
      <xdr:colOff>189865</xdr:colOff>
      <xdr:row>58</xdr:row>
      <xdr:rowOff>82310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72021"/>
          <a:ext cx="1270" cy="1354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86137</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3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82310</xdr:rowOff>
    </xdr:from>
    <xdr:to>
      <xdr:col>55</xdr:col>
      <xdr:colOff>88900</xdr:colOff>
      <xdr:row>58</xdr:row>
      <xdr:rowOff>82310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2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46198</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4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99521</xdr:rowOff>
    </xdr:from>
    <xdr:to>
      <xdr:col>55</xdr:col>
      <xdr:colOff>88900</xdr:colOff>
      <xdr:row>50</xdr:row>
      <xdr:rowOff>99521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7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25454</xdr:rowOff>
    </xdr:from>
    <xdr:to>
      <xdr:col>55</xdr:col>
      <xdr:colOff>0</xdr:colOff>
      <xdr:row>57</xdr:row>
      <xdr:rowOff>113378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98104"/>
          <a:ext cx="838200" cy="8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10692</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404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159265</xdr:rowOff>
    </xdr:from>
    <xdr:to>
      <xdr:col>55</xdr:col>
      <xdr:colOff>50800</xdr:colOff>
      <xdr:row>56</xdr:row>
      <xdr:rowOff>89415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8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106455</xdr:rowOff>
    </xdr:from>
    <xdr:to>
      <xdr:col>50</xdr:col>
      <xdr:colOff>114300</xdr:colOff>
      <xdr:row>57</xdr:row>
      <xdr:rowOff>113378</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879105"/>
          <a:ext cx="889000" cy="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145876</xdr:rowOff>
    </xdr:from>
    <xdr:to>
      <xdr:col>50</xdr:col>
      <xdr:colOff>165100</xdr:colOff>
      <xdr:row>56</xdr:row>
      <xdr:rowOff>76026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92553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5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35795</xdr:rowOff>
    </xdr:from>
    <xdr:to>
      <xdr:col>45</xdr:col>
      <xdr:colOff>177800</xdr:colOff>
      <xdr:row>57</xdr:row>
      <xdr:rowOff>106455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808445"/>
          <a:ext cx="889000" cy="7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143601</xdr:rowOff>
    </xdr:from>
    <xdr:to>
      <xdr:col>46</xdr:col>
      <xdr:colOff>38100</xdr:colOff>
      <xdr:row>56</xdr:row>
      <xdr:rowOff>73751</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90278</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35795</xdr:rowOff>
    </xdr:from>
    <xdr:to>
      <xdr:col>41</xdr:col>
      <xdr:colOff>50800</xdr:colOff>
      <xdr:row>57</xdr:row>
      <xdr:rowOff>110505</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808445"/>
          <a:ext cx="889000" cy="7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39239</xdr:rowOff>
    </xdr:from>
    <xdr:to>
      <xdr:col>41</xdr:col>
      <xdr:colOff>101600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157366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54795</xdr:rowOff>
    </xdr:from>
    <xdr:to>
      <xdr:col>36</xdr:col>
      <xdr:colOff>165100</xdr:colOff>
      <xdr:row>55</xdr:row>
      <xdr:rowOff>156395</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146104</xdr:rowOff>
    </xdr:from>
    <xdr:to>
      <xdr:col>55</xdr:col>
      <xdr:colOff>50800</xdr:colOff>
      <xdr:row>57</xdr:row>
      <xdr:rowOff>76254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4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124531</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2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62578</xdr:rowOff>
    </xdr:from>
    <xdr:to>
      <xdr:col>50</xdr:col>
      <xdr:colOff>165100</xdr:colOff>
      <xdr:row>57</xdr:row>
      <xdr:rowOff>164178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83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155305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9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55655</xdr:rowOff>
    </xdr:from>
    <xdr:to>
      <xdr:col>46</xdr:col>
      <xdr:colOff>38100</xdr:colOff>
      <xdr:row>57</xdr:row>
      <xdr:rowOff>157255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82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148382</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92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156445</xdr:rowOff>
    </xdr:from>
    <xdr:to>
      <xdr:col>41</xdr:col>
      <xdr:colOff>101600</xdr:colOff>
      <xdr:row>57</xdr:row>
      <xdr:rowOff>86595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77722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5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59705</xdr:rowOff>
    </xdr:from>
    <xdr:to>
      <xdr:col>36</xdr:col>
      <xdr:colOff>165100</xdr:colOff>
      <xdr:row>57</xdr:row>
      <xdr:rowOff>161305</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83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152432</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9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89998</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262948"/>
          <a:ext cx="1270" cy="1326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36675</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0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89998</xdr:rowOff>
    </xdr:from>
    <xdr:to>
      <xdr:col>55</xdr:col>
      <xdr:colOff>88900</xdr:colOff>
      <xdr:row>71</xdr:row>
      <xdr:rowOff>89998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26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10522</xdr:rowOff>
    </xdr:from>
    <xdr:to>
      <xdr:col>55</xdr:col>
      <xdr:colOff>0</xdr:colOff>
      <xdr:row>79</xdr:row>
      <xdr:rowOff>23704</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555072"/>
          <a:ext cx="838200" cy="1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171384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2015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148507</xdr:rowOff>
    </xdr:from>
    <xdr:to>
      <xdr:col>55</xdr:col>
      <xdr:colOff>50800</xdr:colOff>
      <xdr:row>78</xdr:row>
      <xdr:rowOff>78657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35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141909</xdr:rowOff>
    </xdr:from>
    <xdr:to>
      <xdr:col>50</xdr:col>
      <xdr:colOff>114300</xdr:colOff>
      <xdr:row>79</xdr:row>
      <xdr:rowOff>23704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515009"/>
          <a:ext cx="889000" cy="5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122219</xdr:rowOff>
    </xdr:from>
    <xdr:to>
      <xdr:col>50</xdr:col>
      <xdr:colOff>165100</xdr:colOff>
      <xdr:row>78</xdr:row>
      <xdr:rowOff>52369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68896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0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97734</xdr:rowOff>
    </xdr:from>
    <xdr:to>
      <xdr:col>45</xdr:col>
      <xdr:colOff>177800</xdr:colOff>
      <xdr:row>78</xdr:row>
      <xdr:rowOff>141909</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470834"/>
          <a:ext cx="889000" cy="4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89472</xdr:rowOff>
    </xdr:from>
    <xdr:to>
      <xdr:col>46</xdr:col>
      <xdr:colOff>38100</xdr:colOff>
      <xdr:row>78</xdr:row>
      <xdr:rowOff>19622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36149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06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41726</xdr:rowOff>
    </xdr:from>
    <xdr:to>
      <xdr:col>41</xdr:col>
      <xdr:colOff>50800</xdr:colOff>
      <xdr:row>78</xdr:row>
      <xdr:rowOff>97734</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414826"/>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154718</xdr:rowOff>
    </xdr:from>
    <xdr:to>
      <xdr:col>41</xdr:col>
      <xdr:colOff>101600</xdr:colOff>
      <xdr:row>77</xdr:row>
      <xdr:rowOff>84868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101395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9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5062</xdr:rowOff>
    </xdr:from>
    <xdr:to>
      <xdr:col>36</xdr:col>
      <xdr:colOff>165100</xdr:colOff>
      <xdr:row>77</xdr:row>
      <xdr:rowOff>106662</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20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123189</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98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131172</xdr:rowOff>
    </xdr:from>
    <xdr:to>
      <xdr:col>55</xdr:col>
      <xdr:colOff>50800</xdr:colOff>
      <xdr:row>79</xdr:row>
      <xdr:rowOff>61322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50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46099</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1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144354</xdr:rowOff>
    </xdr:from>
    <xdr:to>
      <xdr:col>50</xdr:col>
      <xdr:colOff>165100</xdr:colOff>
      <xdr:row>79</xdr:row>
      <xdr:rowOff>74504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51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65631</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61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91109</xdr:rowOff>
    </xdr:from>
    <xdr:to>
      <xdr:col>46</xdr:col>
      <xdr:colOff>38100</xdr:colOff>
      <xdr:row>79</xdr:row>
      <xdr:rowOff>21259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46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12386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556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46934</xdr:rowOff>
    </xdr:from>
    <xdr:to>
      <xdr:col>41</xdr:col>
      <xdr:colOff>101600</xdr:colOff>
      <xdr:row>78</xdr:row>
      <xdr:rowOff>148534</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42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139661</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51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162376</xdr:rowOff>
    </xdr:from>
    <xdr:to>
      <xdr:col>36</xdr:col>
      <xdr:colOff>165100</xdr:colOff>
      <xdr:row>78</xdr:row>
      <xdr:rowOff>92526</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36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83653</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45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126442</xdr:rowOff>
    </xdr:from>
    <xdr:to>
      <xdr:col>54</xdr:col>
      <xdr:colOff>189865</xdr:colOff>
      <xdr:row>98</xdr:row>
      <xdr:rowOff>116509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56942"/>
          <a:ext cx="1270" cy="1361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120336</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2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116509</xdr:rowOff>
    </xdr:from>
    <xdr:to>
      <xdr:col>55</xdr:col>
      <xdr:colOff>88900</xdr:colOff>
      <xdr:row>98</xdr:row>
      <xdr:rowOff>116509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18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73119</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3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126442</xdr:rowOff>
    </xdr:from>
    <xdr:to>
      <xdr:col>55</xdr:col>
      <xdr:colOff>88900</xdr:colOff>
      <xdr:row>90</xdr:row>
      <xdr:rowOff>126442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56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1536</xdr:rowOff>
    </xdr:from>
    <xdr:to>
      <xdr:col>55</xdr:col>
      <xdr:colOff>0</xdr:colOff>
      <xdr:row>97</xdr:row>
      <xdr:rowOff>120028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632186"/>
          <a:ext cx="838200" cy="11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98035</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85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75158</xdr:rowOff>
    </xdr:from>
    <xdr:to>
      <xdr:col>55</xdr:col>
      <xdr:colOff>50800</xdr:colOff>
      <xdr:row>97</xdr:row>
      <xdr:rowOff>5308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3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85992</xdr:rowOff>
    </xdr:from>
    <xdr:to>
      <xdr:col>50</xdr:col>
      <xdr:colOff>114300</xdr:colOff>
      <xdr:row>97</xdr:row>
      <xdr:rowOff>120028</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716642"/>
          <a:ext cx="889000" cy="3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80747</xdr:rowOff>
    </xdr:from>
    <xdr:to>
      <xdr:col>50</xdr:col>
      <xdr:colOff>165100</xdr:colOff>
      <xdr:row>97</xdr:row>
      <xdr:rowOff>10897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53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27424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31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85992</xdr:rowOff>
    </xdr:from>
    <xdr:to>
      <xdr:col>45</xdr:col>
      <xdr:colOff>177800</xdr:colOff>
      <xdr:row>97</xdr:row>
      <xdr:rowOff>146177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716642"/>
          <a:ext cx="889000" cy="6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97650</xdr:rowOff>
    </xdr:from>
    <xdr:to>
      <xdr:col>46</xdr:col>
      <xdr:colOff>38100</xdr:colOff>
      <xdr:row>97</xdr:row>
      <xdr:rowOff>27800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3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146177</xdr:rowOff>
    </xdr:from>
    <xdr:to>
      <xdr:col>41</xdr:col>
      <xdr:colOff>50800</xdr:colOff>
      <xdr:row>98</xdr:row>
      <xdr:rowOff>73673</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776827"/>
          <a:ext cx="889000" cy="9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43002</xdr:rowOff>
    </xdr:from>
    <xdr:to>
      <xdr:col>41</xdr:col>
      <xdr:colOff>101600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161129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65532</xdr:rowOff>
    </xdr:from>
    <xdr:to>
      <xdr:col>36</xdr:col>
      <xdr:colOff>165100</xdr:colOff>
      <xdr:row>96</xdr:row>
      <xdr:rowOff>167132</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12209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122186</xdr:rowOff>
    </xdr:from>
    <xdr:to>
      <xdr:col>55</xdr:col>
      <xdr:colOff>50800</xdr:colOff>
      <xdr:row>97</xdr:row>
      <xdr:rowOff>52336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58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100613</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5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69228</xdr:rowOff>
    </xdr:from>
    <xdr:to>
      <xdr:col>50</xdr:col>
      <xdr:colOff>165100</xdr:colOff>
      <xdr:row>97</xdr:row>
      <xdr:rowOff>170828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9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161955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79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35192</xdr:rowOff>
    </xdr:from>
    <xdr:to>
      <xdr:col>46</xdr:col>
      <xdr:colOff>38100</xdr:colOff>
      <xdr:row>97</xdr:row>
      <xdr:rowOff>136792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6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127919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58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95377</xdr:rowOff>
    </xdr:from>
    <xdr:to>
      <xdr:col>41</xdr:col>
      <xdr:colOff>101600</xdr:colOff>
      <xdr:row>98</xdr:row>
      <xdr:rowOff>25527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72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16654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818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22873</xdr:rowOff>
    </xdr:from>
    <xdr:to>
      <xdr:col>36</xdr:col>
      <xdr:colOff>165100</xdr:colOff>
      <xdr:row>98</xdr:row>
      <xdr:rowOff>124473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8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115600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91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10998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54498"/>
          <a:ext cx="1269" cy="150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129125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2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10998</xdr:rowOff>
    </xdr:from>
    <xdr:to>
      <xdr:col>86</xdr:col>
      <xdr:colOff>25400</xdr:colOff>
      <xdr:row>30</xdr:row>
      <xdr:rowOff>10998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5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137963</xdr:rowOff>
    </xdr:from>
    <xdr:to>
      <xdr:col>85</xdr:col>
      <xdr:colOff>127000</xdr:colOff>
      <xdr:row>38</xdr:row>
      <xdr:rowOff>138946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3063"/>
          <a:ext cx="8382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53827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30950</xdr:rowOff>
    </xdr:from>
    <xdr:to>
      <xdr:col>85</xdr:col>
      <xdr:colOff>177800</xdr:colOff>
      <xdr:row>38</xdr:row>
      <xdr:rowOff>132550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136911</xdr:rowOff>
    </xdr:from>
    <xdr:to>
      <xdr:col>81</xdr:col>
      <xdr:colOff>50800</xdr:colOff>
      <xdr:row>38</xdr:row>
      <xdr:rowOff>137963</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2011"/>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31887</xdr:rowOff>
    </xdr:from>
    <xdr:to>
      <xdr:col>81</xdr:col>
      <xdr:colOff>101600</xdr:colOff>
      <xdr:row>38</xdr:row>
      <xdr:rowOff>133487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150014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2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136911</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3703300" y="6652011"/>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34127</xdr:rowOff>
    </xdr:from>
    <xdr:to>
      <xdr:col>76</xdr:col>
      <xdr:colOff>165100</xdr:colOff>
      <xdr:row>38</xdr:row>
      <xdr:rowOff>135727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152254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107879</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22979"/>
          <a:ext cx="889000" cy="3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161915</xdr:rowOff>
    </xdr:from>
    <xdr:to>
      <xdr:col>72</xdr:col>
      <xdr:colOff>38100</xdr:colOff>
      <xdr:row>38</xdr:row>
      <xdr:rowOff>92065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108592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12684</xdr:rowOff>
    </xdr:from>
    <xdr:to>
      <xdr:col>67</xdr:col>
      <xdr:colOff>101600</xdr:colOff>
      <xdr:row>38</xdr:row>
      <xdr:rowOff>114284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130812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88146</xdr:rowOff>
    </xdr:from>
    <xdr:to>
      <xdr:col>85</xdr:col>
      <xdr:colOff>177800</xdr:colOff>
      <xdr:row>39</xdr:row>
      <xdr:rowOff>18296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9377</xdr:rowOff>
    </xdr:from>
    <xdr:ext cx="313932"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44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87163</xdr:rowOff>
    </xdr:from>
    <xdr:to>
      <xdr:col>81</xdr:col>
      <xdr:colOff>101600</xdr:colOff>
      <xdr:row>39</xdr:row>
      <xdr:rowOff>17313</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8440</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24333" y="66949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86111</xdr:rowOff>
    </xdr:from>
    <xdr:to>
      <xdr:col>76</xdr:col>
      <xdr:colOff>165100</xdr:colOff>
      <xdr:row>39</xdr:row>
      <xdr:rowOff>16261</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7388</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03017" y="6693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57079</xdr:rowOff>
    </xdr:from>
    <xdr:to>
      <xdr:col>67</xdr:col>
      <xdr:colOff>101600</xdr:colOff>
      <xdr:row>38</xdr:row>
      <xdr:rowOff>158679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57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149806</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666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84803</xdr:rowOff>
    </xdr:from>
    <xdr:to>
      <xdr:col>85</xdr:col>
      <xdr:colOff>126364</xdr:colOff>
      <xdr:row>78</xdr:row>
      <xdr:rowOff>87089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1914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90916</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87089</xdr:rowOff>
    </xdr:from>
    <xdr:to>
      <xdr:col>86</xdr:col>
      <xdr:colOff>25400</xdr:colOff>
      <xdr:row>78</xdr:row>
      <xdr:rowOff>87089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6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31480</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69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84803</xdr:rowOff>
    </xdr:from>
    <xdr:to>
      <xdr:col>86</xdr:col>
      <xdr:colOff>25400</xdr:colOff>
      <xdr:row>69</xdr:row>
      <xdr:rowOff>84803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191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46676</xdr:rowOff>
    </xdr:from>
    <xdr:to>
      <xdr:col>85</xdr:col>
      <xdr:colOff>127000</xdr:colOff>
      <xdr:row>76</xdr:row>
      <xdr:rowOff>132907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076876"/>
          <a:ext cx="838200" cy="8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28370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715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5493</xdr:rowOff>
    </xdr:from>
    <xdr:to>
      <xdr:col>85</xdr:col>
      <xdr:colOff>177800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46676</xdr:rowOff>
    </xdr:from>
    <xdr:to>
      <xdr:col>81</xdr:col>
      <xdr:colOff>50800</xdr:colOff>
      <xdr:row>76</xdr:row>
      <xdr:rowOff>75871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076876"/>
          <a:ext cx="8890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28403</xdr:rowOff>
    </xdr:from>
    <xdr:to>
      <xdr:col>81</xdr:col>
      <xdr:colOff>101600</xdr:colOff>
      <xdr:row>75</xdr:row>
      <xdr:rowOff>130003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146530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6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75871</xdr:rowOff>
    </xdr:from>
    <xdr:to>
      <xdr:col>76</xdr:col>
      <xdr:colOff>114300</xdr:colOff>
      <xdr:row>76</xdr:row>
      <xdr:rowOff>128499</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06071"/>
          <a:ext cx="8890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23880</xdr:rowOff>
    </xdr:from>
    <xdr:to>
      <xdr:col>76</xdr:col>
      <xdr:colOff>165100</xdr:colOff>
      <xdr:row>75</xdr:row>
      <xdr:rowOff>125480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142007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82795</xdr:rowOff>
    </xdr:from>
    <xdr:to>
      <xdr:col>71</xdr:col>
      <xdr:colOff>177800</xdr:colOff>
      <xdr:row>76</xdr:row>
      <xdr:rowOff>128499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112995"/>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85553</xdr:rowOff>
    </xdr:from>
    <xdr:to>
      <xdr:col>72</xdr:col>
      <xdr:colOff>38100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32230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74906</xdr:rowOff>
    </xdr:from>
    <xdr:to>
      <xdr:col>67</xdr:col>
      <xdr:colOff>101600</xdr:colOff>
      <xdr:row>76</xdr:row>
      <xdr:rowOff>5057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21583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7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82107</xdr:rowOff>
    </xdr:from>
    <xdr:to>
      <xdr:col>85</xdr:col>
      <xdr:colOff>177800</xdr:colOff>
      <xdr:row>77</xdr:row>
      <xdr:rowOff>12257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1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60534</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0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167326</xdr:rowOff>
    </xdr:from>
    <xdr:to>
      <xdr:col>81</xdr:col>
      <xdr:colOff>101600</xdr:colOff>
      <xdr:row>76</xdr:row>
      <xdr:rowOff>97476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02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88603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11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25071</xdr:rowOff>
    </xdr:from>
    <xdr:to>
      <xdr:col>76</xdr:col>
      <xdr:colOff>165100</xdr:colOff>
      <xdr:row>76</xdr:row>
      <xdr:rowOff>126671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05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117798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14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77699</xdr:rowOff>
    </xdr:from>
    <xdr:to>
      <xdr:col>72</xdr:col>
      <xdr:colOff>38100</xdr:colOff>
      <xdr:row>77</xdr:row>
      <xdr:rowOff>7849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170426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31995</xdr:rowOff>
    </xdr:from>
    <xdr:to>
      <xdr:col>67</xdr:col>
      <xdr:colOff>101600</xdr:colOff>
      <xdr:row>76</xdr:row>
      <xdr:rowOff>133595</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06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124722</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15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79697</xdr:rowOff>
    </xdr:from>
    <xdr:to>
      <xdr:col>85</xdr:col>
      <xdr:colOff>126364</xdr:colOff>
      <xdr:row>98</xdr:row>
      <xdr:rowOff>127054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10197"/>
          <a:ext cx="1269" cy="1418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130881</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3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127054</xdr:rowOff>
    </xdr:from>
    <xdr:to>
      <xdr:col>86</xdr:col>
      <xdr:colOff>25400</xdr:colOff>
      <xdr:row>98</xdr:row>
      <xdr:rowOff>127054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29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26374</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8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79697</xdr:rowOff>
    </xdr:from>
    <xdr:to>
      <xdr:col>86</xdr:col>
      <xdr:colOff>25400</xdr:colOff>
      <xdr:row>90</xdr:row>
      <xdr:rowOff>79697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1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132110</xdr:rowOff>
    </xdr:from>
    <xdr:to>
      <xdr:col>85</xdr:col>
      <xdr:colOff>127000</xdr:colOff>
      <xdr:row>94</xdr:row>
      <xdr:rowOff>10423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5905510"/>
          <a:ext cx="838200" cy="22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17932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48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39505</xdr:rowOff>
    </xdr:from>
    <xdr:to>
      <xdr:col>85</xdr:col>
      <xdr:colOff>177800</xdr:colOff>
      <xdr:row>97</xdr:row>
      <xdr:rowOff>141105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7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132110</xdr:rowOff>
    </xdr:from>
    <xdr:to>
      <xdr:col>81</xdr:col>
      <xdr:colOff>50800</xdr:colOff>
      <xdr:row>94</xdr:row>
      <xdr:rowOff>67308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5905510"/>
          <a:ext cx="889000" cy="27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27251</xdr:rowOff>
    </xdr:from>
    <xdr:to>
      <xdr:col>81</xdr:col>
      <xdr:colOff>101600</xdr:colOff>
      <xdr:row>97</xdr:row>
      <xdr:rowOff>128851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5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119978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5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67308</xdr:rowOff>
    </xdr:from>
    <xdr:to>
      <xdr:col>76</xdr:col>
      <xdr:colOff>114300</xdr:colOff>
      <xdr:row>96</xdr:row>
      <xdr:rowOff>17537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183608"/>
          <a:ext cx="889000" cy="29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18903</xdr:rowOff>
    </xdr:from>
    <xdr:to>
      <xdr:col>76</xdr:col>
      <xdr:colOff>165100</xdr:colOff>
      <xdr:row>97</xdr:row>
      <xdr:rowOff>120503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111630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4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17537</xdr:rowOff>
    </xdr:from>
    <xdr:to>
      <xdr:col>71</xdr:col>
      <xdr:colOff>177800</xdr:colOff>
      <xdr:row>96</xdr:row>
      <xdr:rowOff>79020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476737"/>
          <a:ext cx="889000" cy="6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28163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83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135150</xdr:rowOff>
    </xdr:from>
    <xdr:to>
      <xdr:col>67</xdr:col>
      <xdr:colOff>101600</xdr:colOff>
      <xdr:row>98</xdr:row>
      <xdr:rowOff>65300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56427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5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131073</xdr:rowOff>
    </xdr:from>
    <xdr:to>
      <xdr:col>85</xdr:col>
      <xdr:colOff>177800</xdr:colOff>
      <xdr:row>94</xdr:row>
      <xdr:rowOff>61223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07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153950</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592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81310</xdr:rowOff>
    </xdr:from>
    <xdr:to>
      <xdr:col>81</xdr:col>
      <xdr:colOff>101600</xdr:colOff>
      <xdr:row>93</xdr:row>
      <xdr:rowOff>11460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585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27987</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181795" y="15629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16508</xdr:rowOff>
    </xdr:from>
    <xdr:to>
      <xdr:col>76</xdr:col>
      <xdr:colOff>165100</xdr:colOff>
      <xdr:row>94</xdr:row>
      <xdr:rowOff>118108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1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134635</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590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138187</xdr:rowOff>
    </xdr:from>
    <xdr:to>
      <xdr:col>72</xdr:col>
      <xdr:colOff>38100</xdr:colOff>
      <xdr:row>96</xdr:row>
      <xdr:rowOff>68337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42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84864</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20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28220</xdr:rowOff>
    </xdr:from>
    <xdr:to>
      <xdr:col>67</xdr:col>
      <xdr:colOff>101600</xdr:colOff>
      <xdr:row>96</xdr:row>
      <xdr:rowOff>129820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48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146347</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26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70754</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57154"/>
          <a:ext cx="1269" cy="1097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17431</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3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70754</xdr:rowOff>
    </xdr:from>
    <xdr:to>
      <xdr:col>116</xdr:col>
      <xdr:colOff>152400</xdr:colOff>
      <xdr:row>32</xdr:row>
      <xdr:rowOff>70754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5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19045</xdr:rowOff>
    </xdr:from>
    <xdr:to>
      <xdr:col>116</xdr:col>
      <xdr:colOff>63500</xdr:colOff>
      <xdr:row>36</xdr:row>
      <xdr:rowOff>22794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191245"/>
          <a:ext cx="8382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77294</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20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98867</xdr:rowOff>
    </xdr:from>
    <xdr:to>
      <xdr:col>116</xdr:col>
      <xdr:colOff>114300</xdr:colOff>
      <xdr:row>38</xdr:row>
      <xdr:rowOff>29017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22794</xdr:rowOff>
    </xdr:from>
    <xdr:to>
      <xdr:col>111</xdr:col>
      <xdr:colOff>177800</xdr:colOff>
      <xdr:row>36</xdr:row>
      <xdr:rowOff>26451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6194994"/>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100879</xdr:rowOff>
    </xdr:from>
    <xdr:to>
      <xdr:col>112</xdr:col>
      <xdr:colOff>38100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22155</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26451</xdr:rowOff>
    </xdr:from>
    <xdr:to>
      <xdr:col>107</xdr:col>
      <xdr:colOff>50800</xdr:colOff>
      <xdr:row>36</xdr:row>
      <xdr:rowOff>48168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198651"/>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97221</xdr:rowOff>
    </xdr:from>
    <xdr:to>
      <xdr:col>107</xdr:col>
      <xdr:colOff>101600</xdr:colOff>
      <xdr:row>38</xdr:row>
      <xdr:rowOff>27371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18498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21377</xdr:rowOff>
    </xdr:from>
    <xdr:to>
      <xdr:col>102</xdr:col>
      <xdr:colOff>114300</xdr:colOff>
      <xdr:row>36</xdr:row>
      <xdr:rowOff>48168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193577"/>
          <a:ext cx="889000" cy="2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92558</xdr:rowOff>
    </xdr:from>
    <xdr:to>
      <xdr:col>102</xdr:col>
      <xdr:colOff>165100</xdr:colOff>
      <xdr:row>38</xdr:row>
      <xdr:rowOff>22707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13835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136311</xdr:rowOff>
    </xdr:from>
    <xdr:to>
      <xdr:col>98</xdr:col>
      <xdr:colOff>38100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57589</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57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139695</xdr:rowOff>
    </xdr:from>
    <xdr:to>
      <xdr:col>116</xdr:col>
      <xdr:colOff>114300</xdr:colOff>
      <xdr:row>36</xdr:row>
      <xdr:rowOff>69845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14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162572</xdr:rowOff>
    </xdr:from>
    <xdr:ext cx="534377"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599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143444</xdr:rowOff>
    </xdr:from>
    <xdr:to>
      <xdr:col>112</xdr:col>
      <xdr:colOff>38100</xdr:colOff>
      <xdr:row>36</xdr:row>
      <xdr:rowOff>73594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14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90121</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56111" y="591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147101</xdr:rowOff>
    </xdr:from>
    <xdr:to>
      <xdr:col>107</xdr:col>
      <xdr:colOff>101600</xdr:colOff>
      <xdr:row>36</xdr:row>
      <xdr:rowOff>77251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14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93778</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592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168818</xdr:rowOff>
    </xdr:from>
    <xdr:to>
      <xdr:col>102</xdr:col>
      <xdr:colOff>165100</xdr:colOff>
      <xdr:row>36</xdr:row>
      <xdr:rowOff>98968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16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115495</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5944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142027</xdr:rowOff>
    </xdr:from>
    <xdr:to>
      <xdr:col>98</xdr:col>
      <xdr:colOff>38100</xdr:colOff>
      <xdr:row>36</xdr:row>
      <xdr:rowOff>72177</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14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88704</xdr:rowOff>
    </xdr:from>
    <xdr:ext cx="534377"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389111" y="591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134328</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78278"/>
          <a:ext cx="1269" cy="1281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81005</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5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134328</xdr:rowOff>
    </xdr:from>
    <xdr:to>
      <xdr:col>116</xdr:col>
      <xdr:colOff>152400</xdr:colOff>
      <xdr:row>51</xdr:row>
      <xdr:rowOff>134328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7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40716</xdr:rowOff>
    </xdr:from>
    <xdr:to>
      <xdr:col>116</xdr:col>
      <xdr:colOff>63500</xdr:colOff>
      <xdr:row>59</xdr:row>
      <xdr:rowOff>42583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56266"/>
          <a:ext cx="8382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9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165405</xdr:rowOff>
    </xdr:from>
    <xdr:to>
      <xdr:col>116</xdr:col>
      <xdr:colOff>114300</xdr:colOff>
      <xdr:row>58</xdr:row>
      <xdr:rowOff>95555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40716</xdr:rowOff>
    </xdr:from>
    <xdr:to>
      <xdr:col>111</xdr:col>
      <xdr:colOff>177800</xdr:colOff>
      <xdr:row>59</xdr:row>
      <xdr:rowOff>40754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5626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167615</xdr:rowOff>
    </xdr:from>
    <xdr:to>
      <xdr:col>112</xdr:col>
      <xdr:colOff>38100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114292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40754</xdr:rowOff>
    </xdr:from>
    <xdr:to>
      <xdr:col>107</xdr:col>
      <xdr:colOff>50800</xdr:colOff>
      <xdr:row>59</xdr:row>
      <xdr:rowOff>40754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164795</xdr:rowOff>
    </xdr:from>
    <xdr:to>
      <xdr:col>107</xdr:col>
      <xdr:colOff>101600</xdr:colOff>
      <xdr:row>58</xdr:row>
      <xdr:rowOff>94945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111472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40754</xdr:rowOff>
    </xdr:from>
    <xdr:to>
      <xdr:col>102</xdr:col>
      <xdr:colOff>114300</xdr:colOff>
      <xdr:row>59</xdr:row>
      <xdr:rowOff>40754</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89069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163233</xdr:rowOff>
    </xdr:from>
    <xdr:to>
      <xdr:col>116</xdr:col>
      <xdr:colOff>114300</xdr:colOff>
      <xdr:row>59</xdr:row>
      <xdr:rowOff>93383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78160</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2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161366</xdr:rowOff>
    </xdr:from>
    <xdr:to>
      <xdr:col>112</xdr:col>
      <xdr:colOff>38100</xdr:colOff>
      <xdr:row>59</xdr:row>
      <xdr:rowOff>91516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82643</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1981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161404</xdr:rowOff>
    </xdr:from>
    <xdr:to>
      <xdr:col>107</xdr:col>
      <xdr:colOff>101600</xdr:colOff>
      <xdr:row>59</xdr:row>
      <xdr:rowOff>91554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82681</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161404</xdr:rowOff>
    </xdr:from>
    <xdr:to>
      <xdr:col>102</xdr:col>
      <xdr:colOff>165100</xdr:colOff>
      <xdr:row>59</xdr:row>
      <xdr:rowOff>91554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82681</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161404</xdr:rowOff>
    </xdr:from>
    <xdr:to>
      <xdr:col>98</xdr:col>
      <xdr:colOff>38100</xdr:colOff>
      <xdr:row>59</xdr:row>
      <xdr:rowOff>91554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82681</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33538</xdr:rowOff>
    </xdr:from>
    <xdr:to>
      <xdr:col>116</xdr:col>
      <xdr:colOff>62864</xdr:colOff>
      <xdr:row>79</xdr:row>
      <xdr:rowOff>65154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35038"/>
          <a:ext cx="1269" cy="1574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68981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1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65154</xdr:rowOff>
    </xdr:from>
    <xdr:to>
      <xdr:col>116</xdr:col>
      <xdr:colOff>152400</xdr:colOff>
      <xdr:row>79</xdr:row>
      <xdr:rowOff>65154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0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151665</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1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33538</xdr:rowOff>
    </xdr:from>
    <xdr:to>
      <xdr:col>116</xdr:col>
      <xdr:colOff>152400</xdr:colOff>
      <xdr:row>70</xdr:row>
      <xdr:rowOff>33538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35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162789</xdr:rowOff>
    </xdr:from>
    <xdr:to>
      <xdr:col>116</xdr:col>
      <xdr:colOff>63500</xdr:colOff>
      <xdr:row>77</xdr:row>
      <xdr:rowOff>20143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192989"/>
          <a:ext cx="8382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42283</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901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19405</xdr:rowOff>
    </xdr:from>
    <xdr:to>
      <xdr:col>116</xdr:col>
      <xdr:colOff>114300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20143</xdr:rowOff>
    </xdr:from>
    <xdr:to>
      <xdr:col>111</xdr:col>
      <xdr:colOff>177800</xdr:colOff>
      <xdr:row>77</xdr:row>
      <xdr:rowOff>29561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221793"/>
          <a:ext cx="889000" cy="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51090</xdr:rowOff>
    </xdr:from>
    <xdr:to>
      <xdr:col>112</xdr:col>
      <xdr:colOff>38100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169217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29561</xdr:rowOff>
    </xdr:from>
    <xdr:to>
      <xdr:col>107</xdr:col>
      <xdr:colOff>50800</xdr:colOff>
      <xdr:row>77</xdr:row>
      <xdr:rowOff>42521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231211"/>
          <a:ext cx="889000" cy="1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62497</xdr:rowOff>
    </xdr:from>
    <xdr:to>
      <xdr:col>107</xdr:col>
      <xdr:colOff>101600</xdr:colOff>
      <xdr:row>76</xdr:row>
      <xdr:rowOff>164097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9174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42521</xdr:rowOff>
    </xdr:from>
    <xdr:to>
      <xdr:col>102</xdr:col>
      <xdr:colOff>114300</xdr:colOff>
      <xdr:row>77</xdr:row>
      <xdr:rowOff>46934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244171"/>
          <a:ext cx="889000" cy="4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93495</xdr:rowOff>
    </xdr:from>
    <xdr:to>
      <xdr:col>102</xdr:col>
      <xdr:colOff>165100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40172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133706</xdr:rowOff>
    </xdr:from>
    <xdr:to>
      <xdr:col>98</xdr:col>
      <xdr:colOff>38100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111989</xdr:rowOff>
    </xdr:from>
    <xdr:to>
      <xdr:col>116</xdr:col>
      <xdr:colOff>114300</xdr:colOff>
      <xdr:row>77</xdr:row>
      <xdr:rowOff>42139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14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90416</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12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140793</xdr:rowOff>
    </xdr:from>
    <xdr:to>
      <xdr:col>112</xdr:col>
      <xdr:colOff>38100</xdr:colOff>
      <xdr:row>77</xdr:row>
      <xdr:rowOff>70943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17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62070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26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150211</xdr:rowOff>
    </xdr:from>
    <xdr:to>
      <xdr:col>107</xdr:col>
      <xdr:colOff>101600</xdr:colOff>
      <xdr:row>77</xdr:row>
      <xdr:rowOff>80361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18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71488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27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163171</xdr:rowOff>
    </xdr:from>
    <xdr:to>
      <xdr:col>102</xdr:col>
      <xdr:colOff>165100</xdr:colOff>
      <xdr:row>77</xdr:row>
      <xdr:rowOff>93321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1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84448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28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167584</xdr:rowOff>
    </xdr:from>
    <xdr:to>
      <xdr:col>98</xdr:col>
      <xdr:colOff>38100</xdr:colOff>
      <xdr:row>77</xdr:row>
      <xdr:rowOff>97734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19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88861</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29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歳出決算総額は、住民一人当たり対前年比</a:t>
          </a:r>
          <a:r>
            <a:rPr kumimoji="1" lang="en-US" altLang="ja-JP" sz="1100">
              <a:latin typeface="ＭＳ Ｐゴシック" panose="020B0600070205080204" pitchFamily="50" charset="-128"/>
              <a:ea typeface="ＭＳ Ｐゴシック" panose="020B0600070205080204" pitchFamily="50" charset="-128"/>
            </a:rPr>
            <a:t>17,285</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537,177</a:t>
          </a:r>
          <a:r>
            <a:rPr kumimoji="1" lang="ja-JP" altLang="en-US" sz="1100">
              <a:latin typeface="ＭＳ Ｐゴシック" panose="020B0600070205080204" pitchFamily="50" charset="-128"/>
              <a:ea typeface="ＭＳ Ｐゴシック" panose="020B0600070205080204" pitchFamily="50" charset="-128"/>
            </a:rPr>
            <a:t>円となっています。主な構成項目については下記のとおりです。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人件費は、人事院勧告による給料表の引上げ改定、期末・勤勉手当支給月数の引上げによる増加があった一方、定年延長に伴う定年退職者の減に加えて早期退職者が減少したことによる退職金の減により、、対前年度比</a:t>
          </a:r>
          <a:r>
            <a:rPr kumimoji="1" lang="en-US" altLang="ja-JP" sz="1100">
              <a:latin typeface="ＭＳ Ｐゴシック" panose="020B0600070205080204" pitchFamily="50" charset="-128"/>
              <a:ea typeface="ＭＳ Ｐゴシック" panose="020B0600070205080204" pitchFamily="50" charset="-128"/>
            </a:rPr>
            <a:t>2,453</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62,353</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11,471</a:t>
          </a:r>
          <a:r>
            <a:rPr kumimoji="1" lang="ja-JP" altLang="en-US" sz="1100">
              <a:latin typeface="ＭＳ Ｐゴシック" panose="020B0600070205080204" pitchFamily="50" charset="-128"/>
              <a:ea typeface="ＭＳ Ｐゴシック" panose="020B0600070205080204" pitchFamily="50" charset="-128"/>
            </a:rPr>
            <a:t>円下回りました。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扶助費は、物価高騰対策等に伴う低所得世帯への給付や子ども医療費助成の高校生世代までの対象拡大等により、対前年度比</a:t>
          </a:r>
          <a:r>
            <a:rPr kumimoji="1" lang="en-US" altLang="ja-JP" sz="1100">
              <a:latin typeface="ＭＳ Ｐゴシック" panose="020B0600070205080204" pitchFamily="50" charset="-128"/>
              <a:ea typeface="ＭＳ Ｐゴシック" panose="020B0600070205080204" pitchFamily="50" charset="-128"/>
            </a:rPr>
            <a:t>9,423</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120,127</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12,871</a:t>
          </a:r>
          <a:r>
            <a:rPr kumimoji="1" lang="ja-JP" altLang="en-US" sz="1100">
              <a:latin typeface="ＭＳ Ｐゴシック" panose="020B0600070205080204" pitchFamily="50" charset="-128"/>
              <a:ea typeface="ＭＳ Ｐゴシック" panose="020B0600070205080204" pitchFamily="50" charset="-128"/>
            </a:rPr>
            <a:t>円上回りました。補助費等は、コロナ感染症対策対策・物価高騰対策の減により、対前年度比</a:t>
          </a:r>
          <a:r>
            <a:rPr kumimoji="1" lang="en-US" altLang="ja-JP" sz="1100">
              <a:latin typeface="ＭＳ Ｐゴシック" panose="020B0600070205080204" pitchFamily="50" charset="-128"/>
              <a:ea typeface="ＭＳ Ｐゴシック" panose="020B0600070205080204" pitchFamily="50" charset="-128"/>
            </a:rPr>
            <a:t>3,131</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77,584</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12,741</a:t>
          </a:r>
          <a:r>
            <a:rPr kumimoji="1" lang="ja-JP" altLang="en-US" sz="1100">
              <a:latin typeface="ＭＳ Ｐゴシック" panose="020B0600070205080204" pitchFamily="50" charset="-128"/>
              <a:ea typeface="ＭＳ Ｐゴシック" panose="020B0600070205080204" pitchFamily="50" charset="-128"/>
            </a:rPr>
            <a:t>円上回ました。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普通建設事業費は、新規整備では北里小学校におけるエレベータ設置等の増加、更新整備では第</a:t>
          </a:r>
          <a:r>
            <a:rPr kumimoji="1" lang="en-US" altLang="ja-JP" sz="1100">
              <a:latin typeface="ＭＳ Ｐゴシック" panose="020B0600070205080204" pitchFamily="50" charset="-128"/>
              <a:ea typeface="ＭＳ Ｐゴシック" panose="020B0600070205080204" pitchFamily="50" charset="-128"/>
            </a:rPr>
            <a:t>79</a:t>
          </a:r>
          <a:r>
            <a:rPr kumimoji="1" lang="ja-JP" altLang="en-US" sz="1100">
              <a:latin typeface="ＭＳ Ｐゴシック" panose="020B0600070205080204" pitchFamily="50" charset="-128"/>
              <a:ea typeface="ＭＳ Ｐゴシック" panose="020B0600070205080204" pitchFamily="50" charset="-128"/>
            </a:rPr>
            <a:t>回国スポ・障スポ大会に向けた施設整備が大きく増加したことで、普通建設事業費全体で対前年度比</a:t>
          </a:r>
          <a:r>
            <a:rPr kumimoji="1" lang="en-US" altLang="ja-JP" sz="1100">
              <a:latin typeface="ＭＳ Ｐゴシック" panose="020B0600070205080204" pitchFamily="50" charset="-128"/>
              <a:ea typeface="ＭＳ Ｐゴシック" panose="020B0600070205080204" pitchFamily="50" charset="-128"/>
            </a:rPr>
            <a:t>8,077</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38,245</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14,541</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公債費は、前年度に実施した繰上償還や償還終了に伴う元利償還金の減により、対前年度比</a:t>
          </a:r>
          <a:r>
            <a:rPr kumimoji="1" lang="en-US" altLang="ja-JP" sz="1100">
              <a:latin typeface="ＭＳ Ｐゴシック" panose="020B0600070205080204" pitchFamily="50" charset="-128"/>
              <a:ea typeface="ＭＳ Ｐゴシック" panose="020B0600070205080204" pitchFamily="50" charset="-128"/>
            </a:rPr>
            <a:t>5,281</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29,416</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15,192</a:t>
          </a:r>
          <a:r>
            <a:rPr kumimoji="1" lang="ja-JP" altLang="en-US" sz="1100">
              <a:latin typeface="ＭＳ Ｐゴシック" panose="020B0600070205080204" pitchFamily="50" charset="-128"/>
              <a:ea typeface="ＭＳ Ｐゴシック" panose="020B0600070205080204" pitchFamily="50" charset="-128"/>
            </a:rPr>
            <a:t>円下回りました。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投資及び出資金については、当市では市立総合医療センターの病院事業会計への出資金が必要となることから、例年、類似団体平均を上回っています。下水道事業会計への出資金は減少したものの、病院事業会計や新たに水道事業会計への出資金が増加したことで、住民一人当たりのコストは増加し、類似団体平均を</a:t>
          </a:r>
          <a:r>
            <a:rPr kumimoji="1" lang="en-US" altLang="ja-JP" sz="1100">
              <a:latin typeface="ＭＳ Ｐゴシック" panose="020B0600070205080204" pitchFamily="50" charset="-128"/>
              <a:ea typeface="ＭＳ Ｐゴシック" panose="020B0600070205080204" pitchFamily="50" charset="-128"/>
            </a:rPr>
            <a:t>6,607</a:t>
          </a:r>
          <a:r>
            <a:rPr kumimoji="1" lang="ja-JP" altLang="en-US" sz="1100">
              <a:latin typeface="ＭＳ Ｐゴシック" panose="020B0600070205080204" pitchFamily="50" charset="-128"/>
              <a:ea typeface="ＭＳ Ｐゴシック" panose="020B0600070205080204" pitchFamily="50" charset="-128"/>
            </a:rPr>
            <a:t>円上回りました。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積立金については、前年度のふるさと応援基金から子ども・子育て支援基金の積替えが減少したことにより、対前年度比</a:t>
          </a:r>
          <a:r>
            <a:rPr kumimoji="1" lang="en-US" altLang="ja-JP" sz="1100">
              <a:latin typeface="ＭＳ Ｐゴシック" panose="020B0600070205080204" pitchFamily="50" charset="-128"/>
              <a:ea typeface="ＭＳ Ｐゴシック" panose="020B0600070205080204" pitchFamily="50" charset="-128"/>
            </a:rPr>
            <a:t>24,192</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89,138</a:t>
          </a:r>
          <a:r>
            <a:rPr kumimoji="1" lang="ja-JP" altLang="en-US" sz="1100">
              <a:latin typeface="ＭＳ Ｐゴシック" panose="020B0600070205080204" pitchFamily="50" charset="-128"/>
              <a:ea typeface="ＭＳ Ｐゴシック" panose="020B0600070205080204" pitchFamily="50" charset="-128"/>
            </a:rPr>
            <a:t>円となりましたが、前年度に引き続きふるさと応援寄附金の積立てにより類似団体平均を</a:t>
          </a:r>
          <a:r>
            <a:rPr kumimoji="1" lang="en-US" altLang="ja-JP" sz="1100">
              <a:latin typeface="ＭＳ Ｐゴシック" panose="020B0600070205080204" pitchFamily="50" charset="-128"/>
              <a:ea typeface="ＭＳ Ｐゴシック" panose="020B0600070205080204" pitchFamily="50" charset="-128"/>
            </a:rPr>
            <a:t>64,986</a:t>
          </a:r>
          <a:r>
            <a:rPr kumimoji="1" lang="ja-JP" altLang="en-US" sz="1100">
              <a:latin typeface="ＭＳ Ｐゴシック" panose="020B0600070205080204" pitchFamily="50" charset="-128"/>
              <a:ea typeface="ＭＳ Ｐゴシック" panose="020B0600070205080204" pitchFamily="50" charset="-128"/>
            </a:rPr>
            <a:t>円上回っています。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81,875
79,870
177.45
45,409,513
43,981,345
905,751
19,761,515
21,077,227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31801</xdr:rowOff>
    </xdr:from>
    <xdr:to>
      <xdr:col>24</xdr:col>
      <xdr:colOff>62865</xdr:colOff>
      <xdr:row>38</xdr:row>
      <xdr:rowOff>99466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18201"/>
          <a:ext cx="1270" cy="10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103293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99466</xdr:rowOff>
    </xdr:from>
    <xdr:to>
      <xdr:col>24</xdr:col>
      <xdr:colOff>152400</xdr:colOff>
      <xdr:row>38</xdr:row>
      <xdr:rowOff>99466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14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149928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9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31801</xdr:rowOff>
    </xdr:from>
    <xdr:to>
      <xdr:col>24</xdr:col>
      <xdr:colOff>152400</xdr:colOff>
      <xdr:row>32</xdr:row>
      <xdr:rowOff>31801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1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106781</xdr:rowOff>
    </xdr:from>
    <xdr:to>
      <xdr:col>24</xdr:col>
      <xdr:colOff>63500</xdr:colOff>
      <xdr:row>36</xdr:row>
      <xdr:rowOff>147472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278981"/>
          <a:ext cx="838200" cy="4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70629</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99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47752</xdr:rowOff>
    </xdr:from>
    <xdr:to>
      <xdr:col>24</xdr:col>
      <xdr:colOff>114300</xdr:colOff>
      <xdr:row>35</xdr:row>
      <xdr:rowOff>149352</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106781</xdr:rowOff>
    </xdr:from>
    <xdr:to>
      <xdr:col>19</xdr:col>
      <xdr:colOff>177800</xdr:colOff>
      <xdr:row>36</xdr:row>
      <xdr:rowOff>108153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27898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58725</xdr:rowOff>
    </xdr:from>
    <xdr:to>
      <xdr:col>20</xdr:col>
      <xdr:colOff>38100</xdr:colOff>
      <xdr:row>35</xdr:row>
      <xdr:rowOff>160325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5402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65634</xdr:rowOff>
    </xdr:from>
    <xdr:to>
      <xdr:col>15</xdr:col>
      <xdr:colOff>50800</xdr:colOff>
      <xdr:row>36</xdr:row>
      <xdr:rowOff>108153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237834"/>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67869</xdr:rowOff>
    </xdr:from>
    <xdr:to>
      <xdr:col>15</xdr:col>
      <xdr:colOff>101600</xdr:colOff>
      <xdr:row>35</xdr:row>
      <xdr:rowOff>169469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14546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65634</xdr:rowOff>
    </xdr:from>
    <xdr:to>
      <xdr:col>10</xdr:col>
      <xdr:colOff>114300</xdr:colOff>
      <xdr:row>36</xdr:row>
      <xdr:rowOff>77978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237834"/>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22318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169367</xdr:rowOff>
    </xdr:from>
    <xdr:to>
      <xdr:col>6</xdr:col>
      <xdr:colOff>38100</xdr:colOff>
      <xdr:row>35</xdr:row>
      <xdr:rowOff>99517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116044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96672</xdr:rowOff>
    </xdr:from>
    <xdr:to>
      <xdr:col>24</xdr:col>
      <xdr:colOff>114300</xdr:colOff>
      <xdr:row>37</xdr:row>
      <xdr:rowOff>26822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6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75099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4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55981</xdr:rowOff>
    </xdr:from>
    <xdr:to>
      <xdr:col>20</xdr:col>
      <xdr:colOff>38100</xdr:colOff>
      <xdr:row>36</xdr:row>
      <xdr:rowOff>157581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148708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20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57353</xdr:rowOff>
    </xdr:from>
    <xdr:to>
      <xdr:col>15</xdr:col>
      <xdr:colOff>101600</xdr:colOff>
      <xdr:row>36</xdr:row>
      <xdr:rowOff>158953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2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150080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22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14834</xdr:rowOff>
    </xdr:from>
    <xdr:to>
      <xdr:col>10</xdr:col>
      <xdr:colOff>165100</xdr:colOff>
      <xdr:row>36</xdr:row>
      <xdr:rowOff>116434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107561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27178</xdr:rowOff>
    </xdr:from>
    <xdr:to>
      <xdr:col>6</xdr:col>
      <xdr:colOff>38100</xdr:colOff>
      <xdr:row>36</xdr:row>
      <xdr:rowOff>128778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9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119905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92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52640</xdr:rowOff>
    </xdr:from>
    <xdr:to>
      <xdr:col>24</xdr:col>
      <xdr:colOff>62865</xdr:colOff>
      <xdr:row>57</xdr:row>
      <xdr:rowOff>160013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68040"/>
          <a:ext cx="1270" cy="96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163840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160013</xdr:rowOff>
    </xdr:from>
    <xdr:to>
      <xdr:col>24</xdr:col>
      <xdr:colOff>152400</xdr:colOff>
      <xdr:row>57</xdr:row>
      <xdr:rowOff>160013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3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170767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43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52640</xdr:rowOff>
    </xdr:from>
    <xdr:to>
      <xdr:col>24</xdr:col>
      <xdr:colOff>152400</xdr:colOff>
      <xdr:row>52</xdr:row>
      <xdr:rowOff>52640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6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84251</xdr:rowOff>
    </xdr:from>
    <xdr:to>
      <xdr:col>24</xdr:col>
      <xdr:colOff>63500</xdr:colOff>
      <xdr:row>54</xdr:row>
      <xdr:rowOff>112419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342551"/>
          <a:ext cx="838200" cy="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74798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675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96371</xdr:rowOff>
    </xdr:from>
    <xdr:to>
      <xdr:col>24</xdr:col>
      <xdr:colOff>114300</xdr:colOff>
      <xdr:row>57</xdr:row>
      <xdr:rowOff>26521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69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112419</xdr:rowOff>
    </xdr:from>
    <xdr:to>
      <xdr:col>19</xdr:col>
      <xdr:colOff>177800</xdr:colOff>
      <xdr:row>54</xdr:row>
      <xdr:rowOff>158710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370719"/>
          <a:ext cx="889000" cy="46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92064</xdr:rowOff>
    </xdr:from>
    <xdr:to>
      <xdr:col>20</xdr:col>
      <xdr:colOff>38100</xdr:colOff>
      <xdr:row>57</xdr:row>
      <xdr:rowOff>22214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69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13341</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78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29428</xdr:rowOff>
    </xdr:from>
    <xdr:to>
      <xdr:col>15</xdr:col>
      <xdr:colOff>50800</xdr:colOff>
      <xdr:row>54</xdr:row>
      <xdr:rowOff>158710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116278"/>
          <a:ext cx="889000" cy="300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98927</xdr:rowOff>
    </xdr:from>
    <xdr:to>
      <xdr:col>15</xdr:col>
      <xdr:colOff>101600</xdr:colOff>
      <xdr:row>57</xdr:row>
      <xdr:rowOff>29077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0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20204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79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29428</xdr:rowOff>
    </xdr:from>
    <xdr:to>
      <xdr:col>10</xdr:col>
      <xdr:colOff>114300</xdr:colOff>
      <xdr:row>56</xdr:row>
      <xdr:rowOff>66749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116278"/>
          <a:ext cx="889000" cy="55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9933</xdr:rowOff>
    </xdr:from>
    <xdr:to>
      <xdr:col>10</xdr:col>
      <xdr:colOff>165100</xdr:colOff>
      <xdr:row>54</xdr:row>
      <xdr:rowOff>111533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26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102660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19795" y="93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151152</xdr:rowOff>
    </xdr:from>
    <xdr:to>
      <xdr:col>6</xdr:col>
      <xdr:colOff>38100</xdr:colOff>
      <xdr:row>57</xdr:row>
      <xdr:rowOff>81302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72429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84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33451</xdr:rowOff>
    </xdr:from>
    <xdr:to>
      <xdr:col>24</xdr:col>
      <xdr:colOff>114300</xdr:colOff>
      <xdr:row>54</xdr:row>
      <xdr:rowOff>135051</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29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56328</xdr:rowOff>
    </xdr:from>
    <xdr:ext cx="599010"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14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61619</xdr:rowOff>
    </xdr:from>
    <xdr:to>
      <xdr:col>20</xdr:col>
      <xdr:colOff>38100</xdr:colOff>
      <xdr:row>54</xdr:row>
      <xdr:rowOff>163219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31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8296</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095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107910</xdr:rowOff>
    </xdr:from>
    <xdr:to>
      <xdr:col>15</xdr:col>
      <xdr:colOff>101600</xdr:colOff>
      <xdr:row>55</xdr:row>
      <xdr:rowOff>38060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36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54587</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08795" y="914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150078</xdr:rowOff>
    </xdr:from>
    <xdr:to>
      <xdr:col>10</xdr:col>
      <xdr:colOff>165100</xdr:colOff>
      <xdr:row>53</xdr:row>
      <xdr:rowOff>80228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06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96755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8840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15949</xdr:rowOff>
    </xdr:from>
    <xdr:to>
      <xdr:col>6</xdr:col>
      <xdr:colOff>38100</xdr:colOff>
      <xdr:row>56</xdr:row>
      <xdr:rowOff>117549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61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134076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39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17235</xdr:rowOff>
    </xdr:from>
    <xdr:to>
      <xdr:col>24</xdr:col>
      <xdr:colOff>62865</xdr:colOff>
      <xdr:row>79</xdr:row>
      <xdr:rowOff>15255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90185"/>
          <a:ext cx="1270" cy="136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19082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6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15255</xdr:rowOff>
    </xdr:from>
    <xdr:to>
      <xdr:col>24</xdr:col>
      <xdr:colOff>152400</xdr:colOff>
      <xdr:row>79</xdr:row>
      <xdr:rowOff>15255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5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135362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253,500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17235</xdr:rowOff>
    </xdr:from>
    <xdr:to>
      <xdr:col>24</xdr:col>
      <xdr:colOff>152400</xdr:colOff>
      <xdr:row>71</xdr:row>
      <xdr:rowOff>17235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9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86044</xdr:rowOff>
    </xdr:from>
    <xdr:to>
      <xdr:col>24</xdr:col>
      <xdr:colOff>63500</xdr:colOff>
      <xdr:row>75</xdr:row>
      <xdr:rowOff>128118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773344"/>
          <a:ext cx="838200" cy="21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82611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41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104184</xdr:rowOff>
    </xdr:from>
    <xdr:to>
      <xdr:col>24</xdr:col>
      <xdr:colOff>114300</xdr:colOff>
      <xdr:row>76</xdr:row>
      <xdr:rowOff>34333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86044</xdr:rowOff>
    </xdr:from>
    <xdr:to>
      <xdr:col>19</xdr:col>
      <xdr:colOff>177800</xdr:colOff>
      <xdr:row>75</xdr:row>
      <xdr:rowOff>109993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773344"/>
          <a:ext cx="889000" cy="19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44258</xdr:rowOff>
    </xdr:from>
    <xdr:to>
      <xdr:col>20</xdr:col>
      <xdr:colOff>38100</xdr:colOff>
      <xdr:row>76</xdr:row>
      <xdr:rowOff>145858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136985</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109993</xdr:rowOff>
    </xdr:from>
    <xdr:to>
      <xdr:col>15</xdr:col>
      <xdr:colOff>50800</xdr:colOff>
      <xdr:row>76</xdr:row>
      <xdr:rowOff>154614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68743"/>
          <a:ext cx="889000" cy="21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124801</xdr:rowOff>
    </xdr:from>
    <xdr:to>
      <xdr:col>15</xdr:col>
      <xdr:colOff>101600</xdr:colOff>
      <xdr:row>76</xdr:row>
      <xdr:rowOff>54952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46079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154614</xdr:rowOff>
    </xdr:from>
    <xdr:to>
      <xdr:col>10</xdr:col>
      <xdr:colOff>114300</xdr:colOff>
      <xdr:row>77</xdr:row>
      <xdr:rowOff>102764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84814"/>
          <a:ext cx="889000" cy="11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60520</xdr:rowOff>
    </xdr:from>
    <xdr:to>
      <xdr:col>10</xdr:col>
      <xdr:colOff>165100</xdr:colOff>
      <xdr:row>77</xdr:row>
      <xdr:rowOff>162120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153247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119010</xdr:rowOff>
    </xdr:from>
    <xdr:to>
      <xdr:col>6</xdr:col>
      <xdr:colOff>38100</xdr:colOff>
      <xdr:row>78</xdr:row>
      <xdr:rowOff>49160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2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40287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1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77318</xdr:rowOff>
    </xdr:from>
    <xdr:to>
      <xdr:col>24</xdr:col>
      <xdr:colOff>114300</xdr:colOff>
      <xdr:row>76</xdr:row>
      <xdr:rowOff>7468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100195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87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35244</xdr:rowOff>
    </xdr:from>
    <xdr:to>
      <xdr:col>20</xdr:col>
      <xdr:colOff>38100</xdr:colOff>
      <xdr:row>74</xdr:row>
      <xdr:rowOff>136844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153371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497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59193</xdr:rowOff>
    </xdr:from>
    <xdr:to>
      <xdr:col>15</xdr:col>
      <xdr:colOff>101600</xdr:colOff>
      <xdr:row>75</xdr:row>
      <xdr:rowOff>160793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1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5870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93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103814</xdr:rowOff>
    </xdr:from>
    <xdr:to>
      <xdr:col>10</xdr:col>
      <xdr:colOff>165100</xdr:colOff>
      <xdr:row>77</xdr:row>
      <xdr:rowOff>33964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3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50490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09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51964</xdr:rowOff>
    </xdr:from>
    <xdr:to>
      <xdr:col>6</xdr:col>
      <xdr:colOff>38100</xdr:colOff>
      <xdr:row>77</xdr:row>
      <xdr:rowOff>153564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5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170091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28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140957</xdr:rowOff>
    </xdr:from>
    <xdr:to>
      <xdr:col>24</xdr:col>
      <xdr:colOff>62865</xdr:colOff>
      <xdr:row>98</xdr:row>
      <xdr:rowOff>122135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00007"/>
          <a:ext cx="1270" cy="1524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125962</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2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122135</xdr:rowOff>
    </xdr:from>
    <xdr:to>
      <xdr:col>24</xdr:col>
      <xdr:colOff>152400</xdr:colOff>
      <xdr:row>98</xdr:row>
      <xdr:rowOff>122135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87634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140957</xdr:rowOff>
    </xdr:from>
    <xdr:to>
      <xdr:col>24</xdr:col>
      <xdr:colOff>152400</xdr:colOff>
      <xdr:row>89</xdr:row>
      <xdr:rowOff>140957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0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64872</xdr:rowOff>
    </xdr:from>
    <xdr:to>
      <xdr:col>24</xdr:col>
      <xdr:colOff>63500</xdr:colOff>
      <xdr:row>96</xdr:row>
      <xdr:rowOff>84741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524072"/>
          <a:ext cx="838200" cy="1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23892</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83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45465</xdr:rowOff>
    </xdr:from>
    <xdr:to>
      <xdr:col>24</xdr:col>
      <xdr:colOff>114300</xdr:colOff>
      <xdr:row>96</xdr:row>
      <xdr:rowOff>147065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64815</xdr:rowOff>
    </xdr:from>
    <xdr:to>
      <xdr:col>19</xdr:col>
      <xdr:colOff>177800</xdr:colOff>
      <xdr:row>96</xdr:row>
      <xdr:rowOff>84741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524015"/>
          <a:ext cx="889000" cy="1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151975</xdr:rowOff>
    </xdr:from>
    <xdr:to>
      <xdr:col>20</xdr:col>
      <xdr:colOff>38100</xdr:colOff>
      <xdr:row>96</xdr:row>
      <xdr:rowOff>82125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98652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64815</xdr:rowOff>
    </xdr:from>
    <xdr:to>
      <xdr:col>15</xdr:col>
      <xdr:colOff>50800</xdr:colOff>
      <xdr:row>97</xdr:row>
      <xdr:rowOff>32772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524015"/>
          <a:ext cx="889000" cy="13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133725</xdr:rowOff>
    </xdr:from>
    <xdr:to>
      <xdr:col>15</xdr:col>
      <xdr:colOff>101600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32772</xdr:rowOff>
    </xdr:from>
    <xdr:to>
      <xdr:col>10</xdr:col>
      <xdr:colOff>114300</xdr:colOff>
      <xdr:row>97</xdr:row>
      <xdr:rowOff>64891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63422"/>
          <a:ext cx="889000" cy="3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60534</xdr:rowOff>
    </xdr:from>
    <xdr:to>
      <xdr:col>10</xdr:col>
      <xdr:colOff>165100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159728</xdr:rowOff>
    </xdr:from>
    <xdr:to>
      <xdr:col>6</xdr:col>
      <xdr:colOff>38100</xdr:colOff>
      <xdr:row>97</xdr:row>
      <xdr:rowOff>89878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106405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14072</xdr:rowOff>
    </xdr:from>
    <xdr:to>
      <xdr:col>24</xdr:col>
      <xdr:colOff>114300</xdr:colOff>
      <xdr:row>96</xdr:row>
      <xdr:rowOff>115672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47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36949</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32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33941</xdr:rowOff>
    </xdr:from>
    <xdr:to>
      <xdr:col>20</xdr:col>
      <xdr:colOff>38100</xdr:colOff>
      <xdr:row>96</xdr:row>
      <xdr:rowOff>135541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9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126668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58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14015</xdr:rowOff>
    </xdr:from>
    <xdr:to>
      <xdr:col>15</xdr:col>
      <xdr:colOff>101600</xdr:colOff>
      <xdr:row>96</xdr:row>
      <xdr:rowOff>115615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4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106742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56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153422</xdr:rowOff>
    </xdr:from>
    <xdr:to>
      <xdr:col>10</xdr:col>
      <xdr:colOff>165100</xdr:colOff>
      <xdr:row>97</xdr:row>
      <xdr:rowOff>83572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74699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70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14091</xdr:rowOff>
    </xdr:from>
    <xdr:to>
      <xdr:col>6</xdr:col>
      <xdr:colOff>38100</xdr:colOff>
      <xdr:row>97</xdr:row>
      <xdr:rowOff>115691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4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106818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73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23206</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6706"/>
          <a:ext cx="1270" cy="1488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141333</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23206</xdr:rowOff>
    </xdr:from>
    <xdr:to>
      <xdr:col>55</xdr:col>
      <xdr:colOff>88900</xdr:colOff>
      <xdr:row>30</xdr:row>
      <xdr:rowOff>23206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99649</xdr:rowOff>
    </xdr:from>
    <xdr:to>
      <xdr:col>55</xdr:col>
      <xdr:colOff>0</xdr:colOff>
      <xdr:row>38</xdr:row>
      <xdr:rowOff>102484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614749"/>
          <a:ext cx="8382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169658</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41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146781</xdr:rowOff>
    </xdr:from>
    <xdr:to>
      <xdr:col>55</xdr:col>
      <xdr:colOff>50800</xdr:colOff>
      <xdr:row>38</xdr:row>
      <xdr:rowOff>76932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904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99101</xdr:rowOff>
    </xdr:from>
    <xdr:to>
      <xdr:col>50</xdr:col>
      <xdr:colOff>114300</xdr:colOff>
      <xdr:row>38</xdr:row>
      <xdr:rowOff>102484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614201"/>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148244</xdr:rowOff>
    </xdr:from>
    <xdr:to>
      <xdr:col>50</xdr:col>
      <xdr:colOff>165100</xdr:colOff>
      <xdr:row>38</xdr:row>
      <xdr:rowOff>78394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9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94921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2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98461</xdr:rowOff>
    </xdr:from>
    <xdr:to>
      <xdr:col>45</xdr:col>
      <xdr:colOff>177800</xdr:colOff>
      <xdr:row>38</xdr:row>
      <xdr:rowOff>99101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13561"/>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146964</xdr:rowOff>
    </xdr:from>
    <xdr:to>
      <xdr:col>46</xdr:col>
      <xdr:colOff>38100</xdr:colOff>
      <xdr:row>38</xdr:row>
      <xdr:rowOff>77115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906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93641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2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98461</xdr:rowOff>
    </xdr:from>
    <xdr:to>
      <xdr:col>41</xdr:col>
      <xdr:colOff>50800</xdr:colOff>
      <xdr:row>38</xdr:row>
      <xdr:rowOff>98735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613561"/>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147330</xdr:rowOff>
    </xdr:from>
    <xdr:to>
      <xdr:col>41</xdr:col>
      <xdr:colOff>101600</xdr:colOff>
      <xdr:row>38</xdr:row>
      <xdr:rowOff>77481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909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94007</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2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135626</xdr:rowOff>
    </xdr:from>
    <xdr:to>
      <xdr:col>36</xdr:col>
      <xdr:colOff>165100</xdr:colOff>
      <xdr:row>38</xdr:row>
      <xdr:rowOff>65776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7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82303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25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48849</xdr:rowOff>
    </xdr:from>
    <xdr:to>
      <xdr:col>55</xdr:col>
      <xdr:colOff>50800</xdr:colOff>
      <xdr:row>38</xdr:row>
      <xdr:rowOff>150449</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6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135226</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78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51684</xdr:rowOff>
    </xdr:from>
    <xdr:to>
      <xdr:col>50</xdr:col>
      <xdr:colOff>165100</xdr:colOff>
      <xdr:row>38</xdr:row>
      <xdr:rowOff>153284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6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144411</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59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48301</xdr:rowOff>
    </xdr:from>
    <xdr:to>
      <xdr:col>46</xdr:col>
      <xdr:colOff>38100</xdr:colOff>
      <xdr:row>38</xdr:row>
      <xdr:rowOff>149901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6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141028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561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47661</xdr:rowOff>
    </xdr:from>
    <xdr:to>
      <xdr:col>41</xdr:col>
      <xdr:colOff>101600</xdr:colOff>
      <xdr:row>38</xdr:row>
      <xdr:rowOff>149261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6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140388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55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47935</xdr:rowOff>
    </xdr:from>
    <xdr:to>
      <xdr:col>36</xdr:col>
      <xdr:colOff>165100</xdr:colOff>
      <xdr:row>38</xdr:row>
      <xdr:rowOff>149535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6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140662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55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123787</xdr:rowOff>
    </xdr:from>
    <xdr:to>
      <xdr:col>54</xdr:col>
      <xdr:colOff>189865</xdr:colOff>
      <xdr:row>59</xdr:row>
      <xdr:rowOff>23190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7737"/>
          <a:ext cx="1270" cy="12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27017</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4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23190</xdr:rowOff>
    </xdr:from>
    <xdr:to>
      <xdr:col>55</xdr:col>
      <xdr:colOff>88900</xdr:colOff>
      <xdr:row>59</xdr:row>
      <xdr:rowOff>23190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3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70464</xdr:rowOff>
    </xdr:from>
    <xdr:ext cx="599010"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4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123787</xdr:rowOff>
    </xdr:from>
    <xdr:to>
      <xdr:col>55</xdr:col>
      <xdr:colOff>88900</xdr:colOff>
      <xdr:row>51</xdr:row>
      <xdr:rowOff>123787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46063</xdr:rowOff>
    </xdr:from>
    <xdr:to>
      <xdr:col>55</xdr:col>
      <xdr:colOff>0</xdr:colOff>
      <xdr:row>58</xdr:row>
      <xdr:rowOff>65672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990163"/>
          <a:ext cx="838200" cy="1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7752</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8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156325</xdr:rowOff>
    </xdr:from>
    <xdr:to>
      <xdr:col>55</xdr:col>
      <xdr:colOff>50800</xdr:colOff>
      <xdr:row>58</xdr:row>
      <xdr:rowOff>86475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2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65672</xdr:rowOff>
    </xdr:from>
    <xdr:to>
      <xdr:col>50</xdr:col>
      <xdr:colOff>114300</xdr:colOff>
      <xdr:row>58</xdr:row>
      <xdr:rowOff>77674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09772"/>
          <a:ext cx="889000" cy="1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150965</xdr:rowOff>
    </xdr:from>
    <xdr:to>
      <xdr:col>50</xdr:col>
      <xdr:colOff>165100</xdr:colOff>
      <xdr:row>58</xdr:row>
      <xdr:rowOff>81115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9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97642</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45986</xdr:rowOff>
    </xdr:from>
    <xdr:to>
      <xdr:col>45</xdr:col>
      <xdr:colOff>177800</xdr:colOff>
      <xdr:row>58</xdr:row>
      <xdr:rowOff>77674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990086"/>
          <a:ext cx="889000" cy="31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156769</xdr:rowOff>
    </xdr:from>
    <xdr:to>
      <xdr:col>46</xdr:col>
      <xdr:colOff>38100</xdr:colOff>
      <xdr:row>58</xdr:row>
      <xdr:rowOff>86919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103446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7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45986</xdr:rowOff>
    </xdr:from>
    <xdr:to>
      <xdr:col>41</xdr:col>
      <xdr:colOff>50800</xdr:colOff>
      <xdr:row>58</xdr:row>
      <xdr:rowOff>96850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990086"/>
          <a:ext cx="889000" cy="50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3607</xdr:rowOff>
    </xdr:from>
    <xdr:to>
      <xdr:col>41</xdr:col>
      <xdr:colOff>101600</xdr:colOff>
      <xdr:row>58</xdr:row>
      <xdr:rowOff>105207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4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96334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1004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164312</xdr:rowOff>
    </xdr:from>
    <xdr:to>
      <xdr:col>36</xdr:col>
      <xdr:colOff>165100</xdr:colOff>
      <xdr:row>58</xdr:row>
      <xdr:rowOff>94462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110989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71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166713</xdr:rowOff>
    </xdr:from>
    <xdr:to>
      <xdr:col>55</xdr:col>
      <xdr:colOff>50800</xdr:colOff>
      <xdr:row>58</xdr:row>
      <xdr:rowOff>96863</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3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145140</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1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14872</xdr:rowOff>
    </xdr:from>
    <xdr:to>
      <xdr:col>50</xdr:col>
      <xdr:colOff>165100</xdr:colOff>
      <xdr:row>58</xdr:row>
      <xdr:rowOff>116472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95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107599</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72111" y="1005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26874</xdr:rowOff>
    </xdr:from>
    <xdr:to>
      <xdr:col>46</xdr:col>
      <xdr:colOff>38100</xdr:colOff>
      <xdr:row>58</xdr:row>
      <xdr:rowOff>128474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7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119601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83111" y="1006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166636</xdr:rowOff>
    </xdr:from>
    <xdr:to>
      <xdr:col>41</xdr:col>
      <xdr:colOff>101600</xdr:colOff>
      <xdr:row>58</xdr:row>
      <xdr:rowOff>96786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93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113313</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971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46050</xdr:rowOff>
    </xdr:from>
    <xdr:to>
      <xdr:col>36</xdr:col>
      <xdr:colOff>165100</xdr:colOff>
      <xdr:row>58</xdr:row>
      <xdr:rowOff>147650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138777</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1008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26791</xdr:rowOff>
    </xdr:from>
    <xdr:to>
      <xdr:col>54</xdr:col>
      <xdr:colOff>189865</xdr:colOff>
      <xdr:row>79</xdr:row>
      <xdr:rowOff>3854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199741"/>
          <a:ext cx="1270" cy="1348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7681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5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3854</xdr:rowOff>
    </xdr:from>
    <xdr:to>
      <xdr:col>55</xdr:col>
      <xdr:colOff>88900</xdr:colOff>
      <xdr:row>79</xdr:row>
      <xdr:rowOff>3854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4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144918</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7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26791</xdr:rowOff>
    </xdr:from>
    <xdr:to>
      <xdr:col>55</xdr:col>
      <xdr:colOff>88900</xdr:colOff>
      <xdr:row>71</xdr:row>
      <xdr:rowOff>26791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19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146272</xdr:rowOff>
    </xdr:from>
    <xdr:to>
      <xdr:col>55</xdr:col>
      <xdr:colOff>0</xdr:colOff>
      <xdr:row>78</xdr:row>
      <xdr:rowOff>144290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47922"/>
          <a:ext cx="838200" cy="16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75316</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05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52439</xdr:rowOff>
    </xdr:from>
    <xdr:to>
      <xdr:col>55</xdr:col>
      <xdr:colOff>50800</xdr:colOff>
      <xdr:row>77</xdr:row>
      <xdr:rowOff>154039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5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146272</xdr:rowOff>
    </xdr:from>
    <xdr:to>
      <xdr:col>50</xdr:col>
      <xdr:colOff>114300</xdr:colOff>
      <xdr:row>78</xdr:row>
      <xdr:rowOff>28887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47922"/>
          <a:ext cx="889000" cy="5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8985</xdr:rowOff>
    </xdr:from>
    <xdr:to>
      <xdr:col>50</xdr:col>
      <xdr:colOff>165100</xdr:colOff>
      <xdr:row>77</xdr:row>
      <xdr:rowOff>110585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127112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162255</xdr:rowOff>
    </xdr:from>
    <xdr:to>
      <xdr:col>45</xdr:col>
      <xdr:colOff>177800</xdr:colOff>
      <xdr:row>78</xdr:row>
      <xdr:rowOff>28887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363905"/>
          <a:ext cx="889000" cy="3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19292</xdr:rowOff>
    </xdr:from>
    <xdr:to>
      <xdr:col>46</xdr:col>
      <xdr:colOff>38100</xdr:colOff>
      <xdr:row>77</xdr:row>
      <xdr:rowOff>120892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137419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162255</xdr:rowOff>
    </xdr:from>
    <xdr:to>
      <xdr:col>41</xdr:col>
      <xdr:colOff>50800</xdr:colOff>
      <xdr:row>78</xdr:row>
      <xdr:rowOff>150464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63905"/>
          <a:ext cx="889000" cy="15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149079</xdr:rowOff>
    </xdr:from>
    <xdr:to>
      <xdr:col>41</xdr:col>
      <xdr:colOff>101600</xdr:colOff>
      <xdr:row>77</xdr:row>
      <xdr:rowOff>79229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95756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103530</xdr:rowOff>
    </xdr:from>
    <xdr:to>
      <xdr:col>36</xdr:col>
      <xdr:colOff>165100</xdr:colOff>
      <xdr:row>78</xdr:row>
      <xdr:rowOff>33680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50207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93490</xdr:rowOff>
    </xdr:from>
    <xdr:to>
      <xdr:col>55</xdr:col>
      <xdr:colOff>50800</xdr:colOff>
      <xdr:row>79</xdr:row>
      <xdr:rowOff>23640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6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8417</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8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95472</xdr:rowOff>
    </xdr:from>
    <xdr:to>
      <xdr:col>50</xdr:col>
      <xdr:colOff>165100</xdr:colOff>
      <xdr:row>78</xdr:row>
      <xdr:rowOff>25622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16749</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38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149537</xdr:rowOff>
    </xdr:from>
    <xdr:to>
      <xdr:col>46</xdr:col>
      <xdr:colOff>38100</xdr:colOff>
      <xdr:row>78</xdr:row>
      <xdr:rowOff>79687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5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70814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43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111455</xdr:rowOff>
    </xdr:from>
    <xdr:to>
      <xdr:col>41</xdr:col>
      <xdr:colOff>101600</xdr:colOff>
      <xdr:row>78</xdr:row>
      <xdr:rowOff>41605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1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32732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40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99664</xdr:rowOff>
    </xdr:from>
    <xdr:to>
      <xdr:col>36</xdr:col>
      <xdr:colOff>165100</xdr:colOff>
      <xdr:row>79</xdr:row>
      <xdr:rowOff>29814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7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20941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6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167997</xdr:rowOff>
    </xdr:from>
    <xdr:to>
      <xdr:col>54</xdr:col>
      <xdr:colOff>189865</xdr:colOff>
      <xdr:row>99</xdr:row>
      <xdr:rowOff>67610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98497"/>
          <a:ext cx="1270" cy="1442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71437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4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67610</xdr:rowOff>
    </xdr:from>
    <xdr:to>
      <xdr:col>55</xdr:col>
      <xdr:colOff>88900</xdr:colOff>
      <xdr:row>99</xdr:row>
      <xdr:rowOff>67610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4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114674</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73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167997</xdr:rowOff>
    </xdr:from>
    <xdr:to>
      <xdr:col>55</xdr:col>
      <xdr:colOff>88900</xdr:colOff>
      <xdr:row>90</xdr:row>
      <xdr:rowOff>167997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9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82435</xdr:rowOff>
    </xdr:from>
    <xdr:to>
      <xdr:col>55</xdr:col>
      <xdr:colOff>0</xdr:colOff>
      <xdr:row>98</xdr:row>
      <xdr:rowOff>93670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884535"/>
          <a:ext cx="838200" cy="1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11667</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7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160240</xdr:rowOff>
    </xdr:from>
    <xdr:to>
      <xdr:col>55</xdr:col>
      <xdr:colOff>50800</xdr:colOff>
      <xdr:row>97</xdr:row>
      <xdr:rowOff>90390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60768</xdr:rowOff>
    </xdr:from>
    <xdr:to>
      <xdr:col>50</xdr:col>
      <xdr:colOff>114300</xdr:colOff>
      <xdr:row>98</xdr:row>
      <xdr:rowOff>82435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862868"/>
          <a:ext cx="889000" cy="21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144041</xdr:rowOff>
    </xdr:from>
    <xdr:to>
      <xdr:col>50</xdr:col>
      <xdr:colOff>165100</xdr:colOff>
      <xdr:row>97</xdr:row>
      <xdr:rowOff>74191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0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90718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60768</xdr:rowOff>
    </xdr:from>
    <xdr:to>
      <xdr:col>45</xdr:col>
      <xdr:colOff>177800</xdr:colOff>
      <xdr:row>98</xdr:row>
      <xdr:rowOff>124270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862868"/>
          <a:ext cx="889000" cy="6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156239</xdr:rowOff>
    </xdr:from>
    <xdr:to>
      <xdr:col>46</xdr:col>
      <xdr:colOff>38100</xdr:colOff>
      <xdr:row>97</xdr:row>
      <xdr:rowOff>86389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1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102916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150558</xdr:rowOff>
    </xdr:from>
    <xdr:to>
      <xdr:col>41</xdr:col>
      <xdr:colOff>50800</xdr:colOff>
      <xdr:row>98</xdr:row>
      <xdr:rowOff>124270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781208"/>
          <a:ext cx="889000" cy="14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157398</xdr:rowOff>
    </xdr:from>
    <xdr:to>
      <xdr:col>41</xdr:col>
      <xdr:colOff>101600</xdr:colOff>
      <xdr:row>97</xdr:row>
      <xdr:rowOff>87548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6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104075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39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170723</xdr:rowOff>
    </xdr:from>
    <xdr:to>
      <xdr:col>36</xdr:col>
      <xdr:colOff>165100</xdr:colOff>
      <xdr:row>97</xdr:row>
      <xdr:rowOff>100873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62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117400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40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42870</xdr:rowOff>
    </xdr:from>
    <xdr:to>
      <xdr:col>55</xdr:col>
      <xdr:colOff>50800</xdr:colOff>
      <xdr:row>98</xdr:row>
      <xdr:rowOff>144470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84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21297</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8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31635</xdr:rowOff>
    </xdr:from>
    <xdr:to>
      <xdr:col>50</xdr:col>
      <xdr:colOff>165100</xdr:colOff>
      <xdr:row>98</xdr:row>
      <xdr:rowOff>133235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3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124362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2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9968</xdr:rowOff>
    </xdr:from>
    <xdr:to>
      <xdr:col>46</xdr:col>
      <xdr:colOff>38100</xdr:colOff>
      <xdr:row>98</xdr:row>
      <xdr:rowOff>111568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81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102695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90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73470</xdr:rowOff>
    </xdr:from>
    <xdr:to>
      <xdr:col>41</xdr:col>
      <xdr:colOff>101600</xdr:colOff>
      <xdr:row>99</xdr:row>
      <xdr:rowOff>3620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166197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6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99758</xdr:rowOff>
    </xdr:from>
    <xdr:to>
      <xdr:col>36</xdr:col>
      <xdr:colOff>165100</xdr:colOff>
      <xdr:row>98</xdr:row>
      <xdr:rowOff>29908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7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21035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82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118212</xdr:rowOff>
    </xdr:from>
    <xdr:to>
      <xdr:col>85</xdr:col>
      <xdr:colOff>126364</xdr:colOff>
      <xdr:row>38</xdr:row>
      <xdr:rowOff>112908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261712"/>
          <a:ext cx="1269" cy="1366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116735</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112908</xdr:rowOff>
    </xdr:from>
    <xdr:to>
      <xdr:col>86</xdr:col>
      <xdr:colOff>25400</xdr:colOff>
      <xdr:row>38</xdr:row>
      <xdr:rowOff>112908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2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64889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118212</xdr:rowOff>
    </xdr:from>
    <xdr:to>
      <xdr:col>86</xdr:col>
      <xdr:colOff>25400</xdr:colOff>
      <xdr:row>30</xdr:row>
      <xdr:rowOff>118212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26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58958</xdr:rowOff>
    </xdr:from>
    <xdr:to>
      <xdr:col>85</xdr:col>
      <xdr:colOff>127000</xdr:colOff>
      <xdr:row>38</xdr:row>
      <xdr:rowOff>69245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74058"/>
          <a:ext cx="8382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105559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06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82682</xdr:rowOff>
    </xdr:from>
    <xdr:to>
      <xdr:col>85</xdr:col>
      <xdr:colOff>177800</xdr:colOff>
      <xdr:row>37</xdr:row>
      <xdr:rowOff>12832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5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69245</xdr:rowOff>
    </xdr:from>
    <xdr:to>
      <xdr:col>81</xdr:col>
      <xdr:colOff>50800</xdr:colOff>
      <xdr:row>38</xdr:row>
      <xdr:rowOff>83693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84345"/>
          <a:ext cx="8890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138186</xdr:rowOff>
    </xdr:from>
    <xdr:to>
      <xdr:col>81</xdr:col>
      <xdr:colOff>101600</xdr:colOff>
      <xdr:row>37</xdr:row>
      <xdr:rowOff>68336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1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84863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08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83465</xdr:rowOff>
    </xdr:from>
    <xdr:to>
      <xdr:col>76</xdr:col>
      <xdr:colOff>114300</xdr:colOff>
      <xdr:row>38</xdr:row>
      <xdr:rowOff>83693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598565"/>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130322</xdr:rowOff>
    </xdr:from>
    <xdr:to>
      <xdr:col>76</xdr:col>
      <xdr:colOff>165100</xdr:colOff>
      <xdr:row>37</xdr:row>
      <xdr:rowOff>60472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76999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7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83465</xdr:rowOff>
    </xdr:from>
    <xdr:to>
      <xdr:col>71</xdr:col>
      <xdr:colOff>177800</xdr:colOff>
      <xdr:row>38</xdr:row>
      <xdr:rowOff>99603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598565"/>
          <a:ext cx="889000" cy="1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114000</xdr:rowOff>
    </xdr:from>
    <xdr:to>
      <xdr:col>72</xdr:col>
      <xdr:colOff>38100</xdr:colOff>
      <xdr:row>37</xdr:row>
      <xdr:rowOff>44150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60677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126253</xdr:rowOff>
    </xdr:from>
    <xdr:to>
      <xdr:col>67</xdr:col>
      <xdr:colOff>101600</xdr:colOff>
      <xdr:row>37</xdr:row>
      <xdr:rowOff>56403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72930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8158</xdr:rowOff>
    </xdr:from>
    <xdr:to>
      <xdr:col>85</xdr:col>
      <xdr:colOff>177800</xdr:colOff>
      <xdr:row>38</xdr:row>
      <xdr:rowOff>109758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2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94535</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3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18445</xdr:rowOff>
    </xdr:from>
    <xdr:to>
      <xdr:col>81</xdr:col>
      <xdr:colOff>101600</xdr:colOff>
      <xdr:row>38</xdr:row>
      <xdr:rowOff>120045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3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111172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2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32893</xdr:rowOff>
    </xdr:from>
    <xdr:to>
      <xdr:col>76</xdr:col>
      <xdr:colOff>165100</xdr:colOff>
      <xdr:row>38</xdr:row>
      <xdr:rowOff>134493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4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125620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4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32665</xdr:rowOff>
    </xdr:from>
    <xdr:to>
      <xdr:col>72</xdr:col>
      <xdr:colOff>38100</xdr:colOff>
      <xdr:row>38</xdr:row>
      <xdr:rowOff>134265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4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125392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48803</xdr:rowOff>
    </xdr:from>
    <xdr:to>
      <xdr:col>67</xdr:col>
      <xdr:colOff>101600</xdr:colOff>
      <xdr:row>38</xdr:row>
      <xdr:rowOff>150403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6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141530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65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71806</xdr:rowOff>
    </xdr:from>
    <xdr:to>
      <xdr:col>85</xdr:col>
      <xdr:colOff>126364</xdr:colOff>
      <xdr:row>59</xdr:row>
      <xdr:rowOff>55042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15756"/>
          <a:ext cx="1269" cy="135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58869</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55042</xdr:rowOff>
    </xdr:from>
    <xdr:to>
      <xdr:col>86</xdr:col>
      <xdr:colOff>25400</xdr:colOff>
      <xdr:row>59</xdr:row>
      <xdr:rowOff>55042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7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18483</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9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135,846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71806</xdr:rowOff>
    </xdr:from>
    <xdr:to>
      <xdr:col>86</xdr:col>
      <xdr:colOff>25400</xdr:colOff>
      <xdr:row>51</xdr:row>
      <xdr:rowOff>71806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15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51168</xdr:rowOff>
    </xdr:from>
    <xdr:to>
      <xdr:col>85</xdr:col>
      <xdr:colOff>127000</xdr:colOff>
      <xdr:row>57</xdr:row>
      <xdr:rowOff>156858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823818"/>
          <a:ext cx="838200" cy="10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169118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7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19241</xdr:rowOff>
    </xdr:from>
    <xdr:to>
      <xdr:col>85</xdr:col>
      <xdr:colOff>177800</xdr:colOff>
      <xdr:row>57</xdr:row>
      <xdr:rowOff>120841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9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156858</xdr:rowOff>
    </xdr:from>
    <xdr:to>
      <xdr:col>81</xdr:col>
      <xdr:colOff>50800</xdr:colOff>
      <xdr:row>58</xdr:row>
      <xdr:rowOff>27966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29508"/>
          <a:ext cx="889000" cy="4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37744</xdr:rowOff>
    </xdr:from>
    <xdr:to>
      <xdr:col>81</xdr:col>
      <xdr:colOff>101600</xdr:colOff>
      <xdr:row>57</xdr:row>
      <xdr:rowOff>139344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155871</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5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79540</xdr:rowOff>
    </xdr:from>
    <xdr:to>
      <xdr:col>76</xdr:col>
      <xdr:colOff>114300</xdr:colOff>
      <xdr:row>58</xdr:row>
      <xdr:rowOff>27966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852190"/>
          <a:ext cx="889000" cy="11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64605</xdr:rowOff>
    </xdr:from>
    <xdr:to>
      <xdr:col>76</xdr:col>
      <xdr:colOff>165100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11282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1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79540</xdr:rowOff>
    </xdr:from>
    <xdr:to>
      <xdr:col>71</xdr:col>
      <xdr:colOff>177800</xdr:colOff>
      <xdr:row>58</xdr:row>
      <xdr:rowOff>123393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852190"/>
          <a:ext cx="889000" cy="21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170599</xdr:rowOff>
    </xdr:from>
    <xdr:to>
      <xdr:col>72</xdr:col>
      <xdr:colOff>38100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117276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37719</xdr:rowOff>
    </xdr:from>
    <xdr:to>
      <xdr:col>67</xdr:col>
      <xdr:colOff>101600</xdr:colOff>
      <xdr:row>57</xdr:row>
      <xdr:rowOff>139319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155846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368</xdr:rowOff>
    </xdr:from>
    <xdr:to>
      <xdr:col>85</xdr:col>
      <xdr:colOff>177800</xdr:colOff>
      <xdr:row>57</xdr:row>
      <xdr:rowOff>101968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77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23245</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2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106058</xdr:rowOff>
    </xdr:from>
    <xdr:to>
      <xdr:col>81</xdr:col>
      <xdr:colOff>101600</xdr:colOff>
      <xdr:row>58</xdr:row>
      <xdr:rowOff>36208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7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27335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7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148616</xdr:rowOff>
    </xdr:from>
    <xdr:to>
      <xdr:col>76</xdr:col>
      <xdr:colOff>165100</xdr:colOff>
      <xdr:row>58</xdr:row>
      <xdr:rowOff>78766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2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69893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1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28740</xdr:rowOff>
    </xdr:from>
    <xdr:to>
      <xdr:col>72</xdr:col>
      <xdr:colOff>38100</xdr:colOff>
      <xdr:row>57</xdr:row>
      <xdr:rowOff>130340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121467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89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72593</xdr:rowOff>
    </xdr:from>
    <xdr:to>
      <xdr:col>67</xdr:col>
      <xdr:colOff>101600</xdr:colOff>
      <xdr:row>59</xdr:row>
      <xdr:rowOff>2743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1001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165320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10999</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012499"/>
          <a:ext cx="1269" cy="1500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129126</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78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10999</xdr:rowOff>
    </xdr:from>
    <xdr:to>
      <xdr:col>86</xdr:col>
      <xdr:colOff>25400</xdr:colOff>
      <xdr:row>70</xdr:row>
      <xdr:rowOff>10999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137962</xdr:rowOff>
    </xdr:from>
    <xdr:to>
      <xdr:col>85</xdr:col>
      <xdr:colOff>127000</xdr:colOff>
      <xdr:row>78</xdr:row>
      <xdr:rowOff>138945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11062"/>
          <a:ext cx="8382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53827</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5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30950</xdr:rowOff>
    </xdr:from>
    <xdr:to>
      <xdr:col>85</xdr:col>
      <xdr:colOff>177800</xdr:colOff>
      <xdr:row>78</xdr:row>
      <xdr:rowOff>132550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136911</xdr:rowOff>
    </xdr:from>
    <xdr:to>
      <xdr:col>81</xdr:col>
      <xdr:colOff>50800</xdr:colOff>
      <xdr:row>78</xdr:row>
      <xdr:rowOff>137962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10011"/>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31886</xdr:rowOff>
    </xdr:from>
    <xdr:to>
      <xdr:col>81</xdr:col>
      <xdr:colOff>101600</xdr:colOff>
      <xdr:row>78</xdr:row>
      <xdr:rowOff>133486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150013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8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136911</xdr:rowOff>
    </xdr:from>
    <xdr:to>
      <xdr:col>76</xdr:col>
      <xdr:colOff>114300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703300" y="13510011"/>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34128</xdr:rowOff>
    </xdr:from>
    <xdr:to>
      <xdr:col>76</xdr:col>
      <xdr:colOff>165100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107879</xdr:rowOff>
    </xdr:from>
    <xdr:to>
      <xdr:col>71</xdr:col>
      <xdr:colOff>177800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480979"/>
          <a:ext cx="889000" cy="3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161710</xdr:rowOff>
    </xdr:from>
    <xdr:to>
      <xdr:col>72</xdr:col>
      <xdr:colOff>38100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12684</xdr:rowOff>
    </xdr:from>
    <xdr:to>
      <xdr:col>67</xdr:col>
      <xdr:colOff>101600</xdr:colOff>
      <xdr:row>78</xdr:row>
      <xdr:rowOff>114284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130811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88145</xdr:rowOff>
    </xdr:from>
    <xdr:to>
      <xdr:col>85</xdr:col>
      <xdr:colOff>177800</xdr:colOff>
      <xdr:row>79</xdr:row>
      <xdr:rowOff>18295</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9376</xdr:rowOff>
    </xdr:from>
    <xdr:ext cx="313932"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824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87162</xdr:rowOff>
    </xdr:from>
    <xdr:to>
      <xdr:col>81</xdr:col>
      <xdr:colOff>101600</xdr:colOff>
      <xdr:row>79</xdr:row>
      <xdr:rowOff>17312</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6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8439</xdr:rowOff>
    </xdr:from>
    <xdr:ext cx="313932"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24333" y="135529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86111</xdr:rowOff>
    </xdr:from>
    <xdr:to>
      <xdr:col>76</xdr:col>
      <xdr:colOff>165100</xdr:colOff>
      <xdr:row>79</xdr:row>
      <xdr:rowOff>16261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5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7388</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3017" y="13551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57079</xdr:rowOff>
    </xdr:from>
    <xdr:to>
      <xdr:col>67</xdr:col>
      <xdr:colOff>101600</xdr:colOff>
      <xdr:row>78</xdr:row>
      <xdr:rowOff>158679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43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149806</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52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84803</xdr:rowOff>
    </xdr:from>
    <xdr:to>
      <xdr:col>85</xdr:col>
      <xdr:colOff>126364</xdr:colOff>
      <xdr:row>98</xdr:row>
      <xdr:rowOff>87089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343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90916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87089</xdr:rowOff>
    </xdr:from>
    <xdr:to>
      <xdr:col>86</xdr:col>
      <xdr:colOff>25400</xdr:colOff>
      <xdr:row>98</xdr:row>
      <xdr:rowOff>87089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8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31480</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11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84803</xdr:rowOff>
    </xdr:from>
    <xdr:to>
      <xdr:col>86</xdr:col>
      <xdr:colOff>25400</xdr:colOff>
      <xdr:row>89</xdr:row>
      <xdr:rowOff>84803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34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46676</xdr:rowOff>
    </xdr:from>
    <xdr:to>
      <xdr:col>85</xdr:col>
      <xdr:colOff>127000</xdr:colOff>
      <xdr:row>96</xdr:row>
      <xdr:rowOff>132907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505876"/>
          <a:ext cx="838200" cy="8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28289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144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5412</xdr:rowOff>
    </xdr:from>
    <xdr:to>
      <xdr:col>85</xdr:col>
      <xdr:colOff>177800</xdr:colOff>
      <xdr:row>95</xdr:row>
      <xdr:rowOff>107012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46676</xdr:rowOff>
    </xdr:from>
    <xdr:to>
      <xdr:col>81</xdr:col>
      <xdr:colOff>50800</xdr:colOff>
      <xdr:row>96</xdr:row>
      <xdr:rowOff>75871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505876"/>
          <a:ext cx="8890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28403</xdr:rowOff>
    </xdr:from>
    <xdr:to>
      <xdr:col>81</xdr:col>
      <xdr:colOff>101600</xdr:colOff>
      <xdr:row>95</xdr:row>
      <xdr:rowOff>130003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146530</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0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75871</xdr:rowOff>
    </xdr:from>
    <xdr:to>
      <xdr:col>76</xdr:col>
      <xdr:colOff>114300</xdr:colOff>
      <xdr:row>96</xdr:row>
      <xdr:rowOff>128499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535071"/>
          <a:ext cx="8890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23864</xdr:rowOff>
    </xdr:from>
    <xdr:to>
      <xdr:col>76</xdr:col>
      <xdr:colOff>165100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141991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82795</xdr:rowOff>
    </xdr:from>
    <xdr:to>
      <xdr:col>71</xdr:col>
      <xdr:colOff>177800</xdr:colOff>
      <xdr:row>96</xdr:row>
      <xdr:rowOff>128499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541995"/>
          <a:ext cx="889000" cy="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85536</xdr:rowOff>
    </xdr:from>
    <xdr:to>
      <xdr:col>72</xdr:col>
      <xdr:colOff>38100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32213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74890</xdr:rowOff>
    </xdr:from>
    <xdr:to>
      <xdr:col>67</xdr:col>
      <xdr:colOff>101600</xdr:colOff>
      <xdr:row>96</xdr:row>
      <xdr:rowOff>5040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21567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13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82107</xdr:rowOff>
    </xdr:from>
    <xdr:to>
      <xdr:col>85</xdr:col>
      <xdr:colOff>177800</xdr:colOff>
      <xdr:row>97</xdr:row>
      <xdr:rowOff>12257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4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60534</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51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167326</xdr:rowOff>
    </xdr:from>
    <xdr:to>
      <xdr:col>81</xdr:col>
      <xdr:colOff>101600</xdr:colOff>
      <xdr:row>96</xdr:row>
      <xdr:rowOff>97476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45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88603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54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25071</xdr:rowOff>
    </xdr:from>
    <xdr:to>
      <xdr:col>76</xdr:col>
      <xdr:colOff>165100</xdr:colOff>
      <xdr:row>96</xdr:row>
      <xdr:rowOff>126671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48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117798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57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77699</xdr:rowOff>
    </xdr:from>
    <xdr:to>
      <xdr:col>72</xdr:col>
      <xdr:colOff>38100</xdr:colOff>
      <xdr:row>97</xdr:row>
      <xdr:rowOff>7849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5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170426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62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31995</xdr:rowOff>
    </xdr:from>
    <xdr:to>
      <xdr:col>67</xdr:col>
      <xdr:colOff>101600</xdr:colOff>
      <xdr:row>96</xdr:row>
      <xdr:rowOff>133595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4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124722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58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80127</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66527"/>
          <a:ext cx="1269" cy="1088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167901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3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26804</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4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23,803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80127</xdr:rowOff>
    </xdr:from>
    <xdr:to>
      <xdr:col>116</xdr:col>
      <xdr:colOff>152400</xdr:colOff>
      <xdr:row>32</xdr:row>
      <xdr:rowOff>80127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6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85351</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290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62474</xdr:rowOff>
    </xdr:from>
    <xdr:to>
      <xdr:col>116</xdr:col>
      <xdr:colOff>114300</xdr:colOff>
      <xdr:row>38</xdr:row>
      <xdr:rowOff>164074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7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72486</xdr:rowOff>
    </xdr:from>
    <xdr:to>
      <xdr:col>112</xdr:col>
      <xdr:colOff>38100</xdr:colOff>
      <xdr:row>39</xdr:row>
      <xdr:rowOff>2636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19164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2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85562</xdr:rowOff>
    </xdr:from>
    <xdr:to>
      <xdr:col>102</xdr:col>
      <xdr:colOff>165100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40901</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6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議会費は、議員定数の減や議員の退職に伴う議員報酬の減少により、対前年度比</a:t>
          </a:r>
          <a:r>
            <a:rPr kumimoji="1" lang="en-US" altLang="ja-JP" sz="1300">
              <a:latin typeface="ＭＳ Ｐゴシック" panose="020B0600070205080204" pitchFamily="50" charset="-128"/>
              <a:ea typeface="ＭＳ Ｐゴシック" panose="020B0600070205080204" pitchFamily="50" charset="-128"/>
            </a:rPr>
            <a:t>89</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2,733</a:t>
          </a:r>
          <a:r>
            <a:rPr kumimoji="1" lang="ja-JP" altLang="en-US" sz="1300">
              <a:latin typeface="ＭＳ Ｐゴシック" panose="020B0600070205080204" pitchFamily="50" charset="-128"/>
              <a:ea typeface="ＭＳ Ｐゴシック" panose="020B0600070205080204" pitchFamily="50" charset="-128"/>
            </a:rPr>
            <a:t>円となり、類似団体を</a:t>
          </a:r>
          <a:r>
            <a:rPr kumimoji="1" lang="en-US" altLang="ja-JP" sz="1300">
              <a:latin typeface="ＭＳ Ｐゴシック" panose="020B0600070205080204" pitchFamily="50" charset="-128"/>
              <a:ea typeface="ＭＳ Ｐゴシック" panose="020B0600070205080204" pitchFamily="50" charset="-128"/>
            </a:rPr>
            <a:t>482</a:t>
          </a:r>
          <a:r>
            <a:rPr kumimoji="1" lang="ja-JP" altLang="en-US" sz="1300">
              <a:latin typeface="ＭＳ Ｐゴシック" panose="020B0600070205080204" pitchFamily="50" charset="-128"/>
              <a:ea typeface="ＭＳ Ｐゴシック" panose="020B0600070205080204" pitchFamily="50" charset="-128"/>
            </a:rPr>
            <a:t>円下回りました。総務費は、ふるさと応援寄附の好調等に伴う事業費の増加等により、対前年度比</a:t>
          </a:r>
          <a:r>
            <a:rPr kumimoji="1" lang="en-US" altLang="ja-JP" sz="1300">
              <a:latin typeface="ＭＳ Ｐゴシック" panose="020B0600070205080204" pitchFamily="50" charset="-128"/>
              <a:ea typeface="ＭＳ Ｐゴシック" panose="020B0600070205080204" pitchFamily="50" charset="-128"/>
            </a:rPr>
            <a:t>6,161</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162,128</a:t>
          </a:r>
          <a:r>
            <a:rPr kumimoji="1" lang="ja-JP" altLang="en-US" sz="1300">
              <a:latin typeface="ＭＳ Ｐゴシック" panose="020B0600070205080204" pitchFamily="50" charset="-128"/>
              <a:ea typeface="ＭＳ Ｐゴシック" panose="020B0600070205080204" pitchFamily="50" charset="-128"/>
            </a:rPr>
            <a:t>円となり、類似団体を</a:t>
          </a:r>
          <a:r>
            <a:rPr kumimoji="1" lang="en-US" altLang="ja-JP" sz="1300">
              <a:latin typeface="ＭＳ Ｐゴシック" panose="020B0600070205080204" pitchFamily="50" charset="-128"/>
              <a:ea typeface="ＭＳ Ｐゴシック" panose="020B0600070205080204" pitchFamily="50" charset="-128"/>
            </a:rPr>
            <a:t>88,762</a:t>
          </a:r>
          <a:r>
            <a:rPr kumimoji="1" lang="ja-JP" altLang="en-US" sz="1300">
              <a:latin typeface="ＭＳ Ｐゴシック" panose="020B0600070205080204" pitchFamily="50" charset="-128"/>
              <a:ea typeface="ＭＳ Ｐゴシック" panose="020B0600070205080204" pitchFamily="50" charset="-128"/>
            </a:rPr>
            <a:t>円上回りました。</a:t>
          </a:r>
        </a:p>
        <a:p>
          <a:r>
            <a:rPr kumimoji="1" lang="ja-JP" altLang="en-US" sz="1300">
              <a:latin typeface="ＭＳ Ｐゴシック" panose="020B0600070205080204" pitchFamily="50" charset="-128"/>
              <a:ea typeface="ＭＳ Ｐゴシック" panose="020B0600070205080204" pitchFamily="50" charset="-128"/>
            </a:rPr>
            <a:t>民生費は、物価高騰対策等に伴う低所得世帯への給付事業や障がい福祉サービス等給付事業の増加があったものの、前年度のふるさと応援基金から子ども・子育て基金への積替えが減少したことにより、対前年度比</a:t>
          </a:r>
          <a:r>
            <a:rPr kumimoji="1" lang="en-US" altLang="ja-JP" sz="1300">
              <a:latin typeface="ＭＳ Ｐゴシック" panose="020B0600070205080204" pitchFamily="50" charset="-128"/>
              <a:ea typeface="ＭＳ Ｐゴシック" panose="020B0600070205080204" pitchFamily="50" charset="-128"/>
            </a:rPr>
            <a:t>19,615</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180,314</a:t>
          </a:r>
          <a:r>
            <a:rPr kumimoji="1" lang="ja-JP" altLang="en-US" sz="1300">
              <a:latin typeface="ＭＳ Ｐゴシック" panose="020B0600070205080204" pitchFamily="50" charset="-128"/>
              <a:ea typeface="ＭＳ Ｐゴシック" panose="020B0600070205080204" pitchFamily="50" charset="-128"/>
            </a:rPr>
            <a:t>円となりましたが、類似団体を</a:t>
          </a:r>
          <a:r>
            <a:rPr kumimoji="1" lang="en-US" altLang="ja-JP" sz="1300">
              <a:latin typeface="ＭＳ Ｐゴシック" panose="020B0600070205080204" pitchFamily="50" charset="-128"/>
              <a:ea typeface="ＭＳ Ｐゴシック" panose="020B0600070205080204" pitchFamily="50" charset="-128"/>
            </a:rPr>
            <a:t>2,468</a:t>
          </a:r>
          <a:r>
            <a:rPr kumimoji="1" lang="ja-JP" altLang="en-US" sz="1300">
              <a:latin typeface="ＭＳ Ｐゴシック" panose="020B0600070205080204" pitchFamily="50" charset="-128"/>
              <a:ea typeface="ＭＳ Ｐゴシック" panose="020B0600070205080204" pitchFamily="50" charset="-128"/>
            </a:rPr>
            <a:t>円上回りました。</a:t>
          </a:r>
        </a:p>
        <a:p>
          <a:r>
            <a:rPr kumimoji="1" lang="ja-JP" altLang="en-US" sz="1300">
              <a:latin typeface="ＭＳ Ｐゴシック" panose="020B0600070205080204" pitchFamily="50" charset="-128"/>
              <a:ea typeface="ＭＳ Ｐゴシック" panose="020B0600070205080204" pitchFamily="50" charset="-128"/>
            </a:rPr>
            <a:t>衛生費は、新型コロナウイルスワクチン接種事業の減等があったものの、第一クリーンセンター整備事業や市立総合医療センターへの繰出金の増等により、対前年度比</a:t>
          </a:r>
          <a:r>
            <a:rPr kumimoji="1" lang="en-US" altLang="ja-JP" sz="1300">
              <a:latin typeface="ＭＳ Ｐゴシック" panose="020B0600070205080204" pitchFamily="50" charset="-128"/>
              <a:ea typeface="ＭＳ Ｐゴシック" panose="020B0600070205080204" pitchFamily="50" charset="-128"/>
            </a:rPr>
            <a:t>1,043</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45,928</a:t>
          </a:r>
          <a:r>
            <a:rPr kumimoji="1" lang="ja-JP" altLang="en-US" sz="1300">
              <a:latin typeface="ＭＳ Ｐゴシック" panose="020B0600070205080204" pitchFamily="50" charset="-128"/>
              <a:ea typeface="ＭＳ Ｐゴシック" panose="020B0600070205080204" pitchFamily="50" charset="-128"/>
            </a:rPr>
            <a:t>円となり、類似団体を</a:t>
          </a:r>
          <a:r>
            <a:rPr kumimoji="1" lang="en-US" altLang="ja-JP" sz="1300">
              <a:latin typeface="ＭＳ Ｐゴシック" panose="020B0600070205080204" pitchFamily="50" charset="-128"/>
              <a:ea typeface="ＭＳ Ｐゴシック" panose="020B0600070205080204" pitchFamily="50" charset="-128"/>
            </a:rPr>
            <a:t>1,648</a:t>
          </a:r>
          <a:r>
            <a:rPr kumimoji="1" lang="ja-JP" altLang="en-US" sz="1300">
              <a:latin typeface="ＭＳ Ｐゴシック" panose="020B0600070205080204" pitchFamily="50" charset="-128"/>
              <a:ea typeface="ＭＳ Ｐゴシック" panose="020B0600070205080204" pitchFamily="50" charset="-128"/>
            </a:rPr>
            <a:t>円上回りました。</a:t>
          </a:r>
        </a:p>
        <a:p>
          <a:r>
            <a:rPr kumimoji="1" lang="ja-JP" altLang="en-US" sz="1300">
              <a:latin typeface="ＭＳ Ｐゴシック" panose="020B0600070205080204" pitchFamily="50" charset="-128"/>
              <a:ea typeface="ＭＳ Ｐゴシック" panose="020B0600070205080204" pitchFamily="50" charset="-128"/>
            </a:rPr>
            <a:t>農林水産業費は、桐原馬淵</a:t>
          </a:r>
          <a:r>
            <a:rPr kumimoji="1" lang="en-US" altLang="ja-JP" sz="1300">
              <a:latin typeface="ＭＳ Ｐゴシック" panose="020B0600070205080204" pitchFamily="50" charset="-128"/>
              <a:ea typeface="ＭＳ Ｐゴシック" panose="020B0600070205080204" pitchFamily="50" charset="-128"/>
            </a:rPr>
            <a:t>Ⅰ</a:t>
          </a:r>
          <a:r>
            <a:rPr kumimoji="1" lang="ja-JP" altLang="en-US" sz="1300">
              <a:latin typeface="ＭＳ Ｐゴシック" panose="020B0600070205080204" pitchFamily="50" charset="-128"/>
              <a:ea typeface="ＭＳ Ｐゴシック" panose="020B0600070205080204" pitchFamily="50" charset="-128"/>
            </a:rPr>
            <a:t>期地区農道整備に伴う市営土地改良事業の増等により、前年度比</a:t>
          </a:r>
          <a:r>
            <a:rPr kumimoji="1" lang="en-US" altLang="ja-JP" sz="1300">
              <a:latin typeface="ＭＳ Ｐゴシック" panose="020B0600070205080204" pitchFamily="50" charset="-128"/>
              <a:ea typeface="ＭＳ Ｐゴシック" panose="020B0600070205080204" pitchFamily="50" charset="-128"/>
            </a:rPr>
            <a:t>1,544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13,373</a:t>
          </a:r>
          <a:r>
            <a:rPr kumimoji="1" lang="ja-JP" altLang="en-US" sz="1300">
              <a:latin typeface="ＭＳ Ｐゴシック" panose="020B0600070205080204" pitchFamily="50" charset="-128"/>
              <a:ea typeface="ＭＳ Ｐゴシック" panose="020B0600070205080204" pitchFamily="50" charset="-128"/>
            </a:rPr>
            <a:t>円となりましたが、類似団体を</a:t>
          </a:r>
          <a:r>
            <a:rPr kumimoji="1" lang="en-US" altLang="ja-JP" sz="1300">
              <a:latin typeface="ＭＳ Ｐゴシック" panose="020B0600070205080204" pitchFamily="50" charset="-128"/>
              <a:ea typeface="ＭＳ Ｐゴシック" panose="020B0600070205080204" pitchFamily="50" charset="-128"/>
            </a:rPr>
            <a:t>818</a:t>
          </a:r>
          <a:r>
            <a:rPr kumimoji="1" lang="ja-JP" altLang="en-US" sz="1300">
              <a:latin typeface="ＭＳ Ｐゴシック" panose="020B0600070205080204" pitchFamily="50" charset="-128"/>
              <a:ea typeface="ＭＳ Ｐゴシック" panose="020B0600070205080204" pitchFamily="50" charset="-128"/>
            </a:rPr>
            <a:t>円下回りました。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商工費は、前年度に実施したじもと応援クーポン事業やふるさと観光券事業等のコロナ対策・物価高騰対策経費の減により、前年度比</a:t>
          </a:r>
          <a:r>
            <a:rPr kumimoji="1" lang="en-US" altLang="ja-JP" sz="1300">
              <a:latin typeface="ＭＳ Ｐゴシック" panose="020B0600070205080204" pitchFamily="50" charset="-128"/>
              <a:ea typeface="ＭＳ Ｐゴシック" panose="020B0600070205080204" pitchFamily="50" charset="-128"/>
            </a:rPr>
            <a:t>8,896</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3,759</a:t>
          </a:r>
          <a:r>
            <a:rPr kumimoji="1" lang="ja-JP" altLang="en-US" sz="1300">
              <a:latin typeface="ＭＳ Ｐゴシック" panose="020B0600070205080204" pitchFamily="50" charset="-128"/>
              <a:ea typeface="ＭＳ Ｐゴシック" panose="020B0600070205080204" pitchFamily="50" charset="-128"/>
            </a:rPr>
            <a:t>円となり、類似団体を</a:t>
          </a:r>
          <a:r>
            <a:rPr kumimoji="1" lang="en-US" altLang="ja-JP" sz="1300">
              <a:latin typeface="ＭＳ Ｐゴシック" panose="020B0600070205080204" pitchFamily="50" charset="-128"/>
              <a:ea typeface="ＭＳ Ｐゴシック" panose="020B0600070205080204" pitchFamily="50" charset="-128"/>
            </a:rPr>
            <a:t>11,155</a:t>
          </a:r>
          <a:r>
            <a:rPr kumimoji="1" lang="ja-JP" altLang="en-US" sz="1300">
              <a:latin typeface="ＭＳ Ｐゴシック" panose="020B0600070205080204" pitchFamily="50" charset="-128"/>
              <a:ea typeface="ＭＳ Ｐゴシック" panose="020B0600070205080204" pitchFamily="50" charset="-128"/>
            </a:rPr>
            <a:t>円下回りました。</a:t>
          </a:r>
        </a:p>
        <a:p>
          <a:r>
            <a:rPr kumimoji="1" lang="ja-JP" altLang="en-US" sz="1300">
              <a:latin typeface="ＭＳ Ｐゴシック" panose="020B0600070205080204" pitchFamily="50" charset="-128"/>
              <a:ea typeface="ＭＳ Ｐゴシック" panose="020B0600070205080204" pitchFamily="50" charset="-128"/>
            </a:rPr>
            <a:t>教育費は、第</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回国スポ・障スポ大会に向けた施設整備や文化会館整備事業の増等により、前年度比</a:t>
          </a:r>
          <a:r>
            <a:rPr kumimoji="1" lang="en-US" altLang="ja-JP" sz="1300">
              <a:latin typeface="ＭＳ Ｐゴシック" panose="020B0600070205080204" pitchFamily="50" charset="-128"/>
              <a:ea typeface="ＭＳ Ｐゴシック" panose="020B0600070205080204" pitchFamily="50" charset="-128"/>
            </a:rPr>
            <a:t>8,322</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56,471</a:t>
          </a:r>
          <a:r>
            <a:rPr kumimoji="1" lang="ja-JP" altLang="en-US" sz="1300">
              <a:latin typeface="ＭＳ Ｐゴシック" panose="020B0600070205080204" pitchFamily="50" charset="-128"/>
              <a:ea typeface="ＭＳ Ｐゴシック" panose="020B0600070205080204" pitchFamily="50" charset="-128"/>
            </a:rPr>
            <a:t>円となったことで、前年度から転じて類似団体を</a:t>
          </a:r>
          <a:r>
            <a:rPr kumimoji="1" lang="en-US" altLang="ja-JP" sz="1300">
              <a:latin typeface="ＭＳ Ｐゴシック" panose="020B0600070205080204" pitchFamily="50" charset="-128"/>
              <a:ea typeface="ＭＳ Ｐゴシック" panose="020B0600070205080204" pitchFamily="50" charset="-128"/>
            </a:rPr>
            <a:t>1,486</a:t>
          </a:r>
          <a:r>
            <a:rPr kumimoji="1" lang="ja-JP" altLang="en-US" sz="1300">
              <a:latin typeface="ＭＳ Ｐゴシック" panose="020B0600070205080204" pitchFamily="50" charset="-128"/>
              <a:ea typeface="ＭＳ Ｐゴシック" panose="020B0600070205080204" pitchFamily="50" charset="-128"/>
            </a:rPr>
            <a:t>円上回る結果となりました。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一般会計等の実質収支額は引き続き黒字となっており、健全な財政状況と言えます。歳入歳出ともに昨年度より減少したものの、市税や普通交付税の増により一般財源が増加したことで、実質収支は前年より増加しました。</a:t>
          </a:r>
        </a:p>
        <a:p>
          <a:r>
            <a:rPr kumimoji="1" lang="ja-JP" altLang="en-US" sz="1100">
              <a:latin typeface="ＭＳ ゴシック" pitchFamily="49" charset="-128"/>
              <a:ea typeface="ＭＳ ゴシック" pitchFamily="49" charset="-128"/>
            </a:rPr>
            <a:t>　財政調整基金残高は、積立額が取崩額を上回り、</a:t>
          </a:r>
          <a:r>
            <a:rPr kumimoji="1" lang="en-US" altLang="ja-JP" sz="1100">
              <a:latin typeface="ＭＳ ゴシック" pitchFamily="49" charset="-128"/>
              <a:ea typeface="ＭＳ ゴシック" pitchFamily="49" charset="-128"/>
            </a:rPr>
            <a:t>1.1</a:t>
          </a:r>
          <a:r>
            <a:rPr kumimoji="1" lang="ja-JP" altLang="en-US" sz="1100">
              <a:latin typeface="ＭＳ ゴシック" pitchFamily="49" charset="-128"/>
              <a:ea typeface="ＭＳ ゴシック" pitchFamily="49" charset="-128"/>
            </a:rPr>
            <a:t>億円増の</a:t>
          </a:r>
          <a:r>
            <a:rPr kumimoji="1" lang="en-US" altLang="ja-JP" sz="1100">
              <a:latin typeface="ＭＳ ゴシック" pitchFamily="49" charset="-128"/>
              <a:ea typeface="ＭＳ ゴシック" pitchFamily="49" charset="-128"/>
            </a:rPr>
            <a:t>54.3</a:t>
          </a:r>
          <a:r>
            <a:rPr kumimoji="1" lang="ja-JP" altLang="en-US" sz="1100">
              <a:latin typeface="ＭＳ ゴシック" pitchFamily="49" charset="-128"/>
              <a:ea typeface="ＭＳ ゴシック" pitchFamily="49" charset="-128"/>
            </a:rPr>
            <a:t>億円となり、標準財政規模は、標準税収入額等の増により</a:t>
          </a:r>
          <a:r>
            <a:rPr kumimoji="1" lang="en-US" altLang="ja-JP" sz="1100">
              <a:latin typeface="ＭＳ ゴシック" pitchFamily="49" charset="-128"/>
              <a:ea typeface="ＭＳ ゴシック" pitchFamily="49" charset="-128"/>
            </a:rPr>
            <a:t>3.6</a:t>
          </a:r>
          <a:r>
            <a:rPr kumimoji="1" lang="ja-JP" altLang="en-US" sz="1100">
              <a:latin typeface="ＭＳ ゴシック" pitchFamily="49" charset="-128"/>
              <a:ea typeface="ＭＳ ゴシック" pitchFamily="49" charset="-128"/>
            </a:rPr>
            <a:t>億円増となったことで、分母の増が上回り、比率は若干の増加となりました。</a:t>
          </a:r>
        </a:p>
        <a:p>
          <a:r>
            <a:rPr kumimoji="1" lang="ja-JP" altLang="en-US" sz="1100">
              <a:latin typeface="ＭＳ ゴシック" pitchFamily="49" charset="-128"/>
              <a:ea typeface="ＭＳ ゴシック" pitchFamily="49" charset="-128"/>
            </a:rPr>
            <a:t>　実質収支額の標準財政規模に対する比率は、対前年度比</a:t>
          </a:r>
          <a:r>
            <a:rPr kumimoji="1" lang="en-US" altLang="ja-JP" sz="1100">
              <a:latin typeface="ＭＳ ゴシック" pitchFamily="49" charset="-128"/>
              <a:ea typeface="ＭＳ ゴシック" pitchFamily="49" charset="-128"/>
            </a:rPr>
            <a:t>0.41</a:t>
          </a:r>
          <a:r>
            <a:rPr kumimoji="1" lang="ja-JP" altLang="en-US" sz="1100">
              <a:latin typeface="ＭＳ ゴシック" pitchFamily="49" charset="-128"/>
              <a:ea typeface="ＭＳ ゴシック" pitchFamily="49" charset="-128"/>
            </a:rPr>
            <a:t>ポイント増の</a:t>
          </a:r>
          <a:r>
            <a:rPr kumimoji="1" lang="en-US" altLang="ja-JP" sz="1100">
              <a:latin typeface="ＭＳ ゴシック" pitchFamily="49" charset="-128"/>
              <a:ea typeface="ＭＳ ゴシック" pitchFamily="49" charset="-128"/>
            </a:rPr>
            <a:t>4.58</a:t>
          </a:r>
          <a:r>
            <a:rPr kumimoji="1" lang="ja-JP" altLang="en-US" sz="1100">
              <a:latin typeface="ＭＳ ゴシック" pitchFamily="49" charset="-128"/>
              <a:ea typeface="ＭＳ ゴシック" pitchFamily="49" charset="-128"/>
            </a:rPr>
            <a:t>％となり、実質単年度収支は、前年度の繰上償還の減等により、対前年度比</a:t>
          </a:r>
          <a:r>
            <a:rPr kumimoji="1" lang="en-US" altLang="ja-JP" sz="1100">
              <a:latin typeface="ＭＳ ゴシック" pitchFamily="49" charset="-128"/>
              <a:ea typeface="ＭＳ ゴシック" pitchFamily="49" charset="-128"/>
            </a:rPr>
            <a:t>0.69</a:t>
          </a:r>
          <a:r>
            <a:rPr kumimoji="1" lang="ja-JP" altLang="en-US" sz="1100">
              <a:latin typeface="ＭＳ ゴシック" pitchFamily="49" charset="-128"/>
              <a:ea typeface="ＭＳ ゴシック" pitchFamily="49" charset="-128"/>
            </a:rPr>
            <a:t>ポイント減の</a:t>
          </a:r>
          <a:r>
            <a:rPr kumimoji="1" lang="en-US" altLang="ja-JP" sz="1100">
              <a:latin typeface="ＭＳ ゴシック" pitchFamily="49" charset="-128"/>
              <a:ea typeface="ＭＳ ゴシック" pitchFamily="49" charset="-128"/>
            </a:rPr>
            <a:t>1.03</a:t>
          </a:r>
          <a:r>
            <a:rPr kumimoji="1" lang="ja-JP" altLang="en-US" sz="1100">
              <a:latin typeface="ＭＳ ゴシック" pitchFamily="49" charset="-128"/>
              <a:ea typeface="ＭＳ ゴシック" pitchFamily="49" charset="-128"/>
            </a:rPr>
            <a:t>％となりました。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今後も引き続き健全な財政運営に努めます。</a:t>
          </a:r>
        </a:p>
        <a:p>
          <a:endParaRPr kumimoji="1" lang="ja-JP" altLang="en-US"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p>
        <a:p>
          <a:r>
            <a:rPr kumimoji="1" lang="ja-JP" altLang="en-US" sz="1100">
              <a:latin typeface="ＭＳ Ｐゴシック" panose="020B0600070205080204" pitchFamily="50" charset="-128"/>
              <a:ea typeface="ＭＳ Ｐゴシック" panose="020B0600070205080204" pitchFamily="50" charset="-128"/>
            </a:rPr>
            <a:t>＜主な増減要因＞</a:t>
          </a:r>
        </a:p>
        <a:p>
          <a:r>
            <a:rPr kumimoji="1" lang="ja-JP" altLang="en-US" sz="1100">
              <a:latin typeface="ＭＳ Ｐゴシック" panose="020B0600070205080204" pitchFamily="50" charset="-128"/>
              <a:ea typeface="ＭＳ Ｐゴシック" panose="020B0600070205080204" pitchFamily="50" charset="-128"/>
            </a:rPr>
            <a:t>　国民健康保険特別会計では、市保険料率の引上げ緩和のための財政調整基金の繰入れ等により歳入が増加したことで、実質収支は</a:t>
          </a:r>
          <a:r>
            <a:rPr kumimoji="1" lang="en-US" altLang="ja-JP" sz="1100">
              <a:latin typeface="ＭＳ Ｐゴシック" panose="020B0600070205080204" pitchFamily="50" charset="-128"/>
              <a:ea typeface="ＭＳ Ｐゴシック" panose="020B0600070205080204" pitchFamily="50" charset="-128"/>
            </a:rPr>
            <a:t>22,212</a:t>
          </a:r>
          <a:r>
            <a:rPr kumimoji="1" lang="ja-JP" altLang="en-US" sz="1100">
              <a:latin typeface="ＭＳ Ｐゴシック" panose="020B0600070205080204" pitchFamily="50" charset="-128"/>
              <a:ea typeface="ＭＳ Ｐゴシック" panose="020B0600070205080204" pitchFamily="50" charset="-128"/>
            </a:rPr>
            <a:t>千円増加しました。介護保険事業特別会計では、前年度精算金の増等により歳出が増加したことで、実質収支は</a:t>
          </a:r>
          <a:r>
            <a:rPr kumimoji="1" lang="en-US" altLang="ja-JP" sz="1100">
              <a:latin typeface="ＭＳ Ｐゴシック" panose="020B0600070205080204" pitchFamily="50" charset="-128"/>
              <a:ea typeface="ＭＳ Ｐゴシック" panose="020B0600070205080204" pitchFamily="50" charset="-128"/>
            </a:rPr>
            <a:t>10,227</a:t>
          </a:r>
          <a:r>
            <a:rPr kumimoji="1" lang="ja-JP" altLang="en-US" sz="1100">
              <a:latin typeface="ＭＳ Ｐゴシック" panose="020B0600070205080204" pitchFamily="50" charset="-128"/>
              <a:ea typeface="ＭＳ Ｐゴシック" panose="020B0600070205080204" pitchFamily="50" charset="-128"/>
            </a:rPr>
            <a:t>千円減少しました。</a:t>
          </a:r>
        </a:p>
        <a:p>
          <a:r>
            <a:rPr kumimoji="1" lang="ja-JP" altLang="en-US" sz="1100">
              <a:latin typeface="ＭＳ Ｐゴシック" panose="020B0600070205080204" pitchFamily="50" charset="-128"/>
              <a:ea typeface="ＭＳ Ｐゴシック" panose="020B0600070205080204" pitchFamily="50" charset="-128"/>
            </a:rPr>
            <a:t>　水道事業会計では、純利益の計上や建設改良費の支払いの減により現金預金が増加したことで流動資産が増加するとともに、建設改良費の減に伴う未払金の減より流動負債が減少したため、資金剰余金は</a:t>
          </a:r>
          <a:r>
            <a:rPr kumimoji="1" lang="en-US" altLang="ja-JP" sz="1100">
              <a:latin typeface="ＭＳ Ｐゴシック" panose="020B0600070205080204" pitchFamily="50" charset="-128"/>
              <a:ea typeface="ＭＳ Ｐゴシック" panose="020B0600070205080204" pitchFamily="50" charset="-128"/>
            </a:rPr>
            <a:t>306,434</a:t>
          </a:r>
          <a:r>
            <a:rPr kumimoji="1" lang="ja-JP" altLang="en-US" sz="1100">
              <a:latin typeface="ＭＳ Ｐゴシック" panose="020B0600070205080204" pitchFamily="50" charset="-128"/>
              <a:ea typeface="ＭＳ Ｐゴシック" panose="020B0600070205080204" pitchFamily="50" charset="-128"/>
            </a:rPr>
            <a:t>千円増加しました。病院事業会計では、医業収益の増等に伴う現金預金の増等により流動資産が増加したことで、資金剰余金は</a:t>
          </a:r>
          <a:r>
            <a:rPr kumimoji="1" lang="en-US" altLang="ja-JP" sz="1100">
              <a:latin typeface="ＭＳ Ｐゴシック" panose="020B0600070205080204" pitchFamily="50" charset="-128"/>
              <a:ea typeface="ＭＳ Ｐゴシック" panose="020B0600070205080204" pitchFamily="50" charset="-128"/>
            </a:rPr>
            <a:t>15,255</a:t>
          </a:r>
          <a:r>
            <a:rPr kumimoji="1" lang="ja-JP" altLang="en-US" sz="1100">
              <a:latin typeface="ＭＳ Ｐゴシック" panose="020B0600070205080204" pitchFamily="50" charset="-128"/>
              <a:ea typeface="ＭＳ Ｐゴシック" panose="020B0600070205080204" pitchFamily="50" charset="-128"/>
            </a:rPr>
            <a:t>千円増加しました。</a:t>
          </a:r>
        </a:p>
        <a:p>
          <a:r>
            <a:rPr kumimoji="1" lang="ja-JP" altLang="en-US" sz="1100">
              <a:latin typeface="ＭＳ Ｐゴシック" panose="020B0600070205080204" pitchFamily="50" charset="-128"/>
              <a:ea typeface="ＭＳ Ｐゴシック" panose="020B0600070205080204" pitchFamily="50" charset="-128"/>
            </a:rPr>
            <a:t>　一般会計についても市税や普通交付税の一般財源の増等により実質収支が増加したことにより、連結会計ベースでの実質収支は</a:t>
          </a:r>
          <a:r>
            <a:rPr kumimoji="1" lang="en-US" altLang="ja-JP" sz="1100">
              <a:latin typeface="ＭＳ Ｐゴシック" panose="020B0600070205080204" pitchFamily="50" charset="-128"/>
              <a:ea typeface="ＭＳ Ｐゴシック" panose="020B0600070205080204" pitchFamily="50" charset="-128"/>
            </a:rPr>
            <a:t>443,954</a:t>
          </a:r>
          <a:r>
            <a:rPr kumimoji="1" lang="ja-JP" altLang="en-US" sz="1100">
              <a:latin typeface="ＭＳ Ｐゴシック" panose="020B0600070205080204" pitchFamily="50" charset="-128"/>
              <a:ea typeface="ＭＳ Ｐゴシック" panose="020B0600070205080204" pitchFamily="50" charset="-128"/>
            </a:rPr>
            <a:t>千円増加しました。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＜今後の見通し・課題・改善方策＞</a:t>
          </a:r>
        </a:p>
        <a:p>
          <a:r>
            <a:rPr kumimoji="1" lang="ja-JP" altLang="en-US" sz="1100">
              <a:latin typeface="ＭＳ Ｐゴシック" panose="020B0600070205080204" pitchFamily="50" charset="-128"/>
              <a:ea typeface="ＭＳ Ｐゴシック" panose="020B0600070205080204" pitchFamily="50" charset="-128"/>
            </a:rPr>
            <a:t>　人口減少社会と少子高齢化が進行している状況であり、増嵩する社会保障関連経費に歯止めが効かず、加えて、既存施設などの老朽化対策が本格化してくるなど、会計全体の収支を悪化させる要因・課題があります。公営企業においても、水道事業・下水道事業会計については、管の更新等に多くの経費が必要となります。今後も、公共施設等総合管理計画等に基づき、長寿命化を図り、各会計において費用対効果を十分考慮し、経費の削減を推し進めつつ持続可能な財政運営の実現に努め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5" zoomScaleNormal="85"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45409513</v>
      </c>
      <c r="BO4" s="485"/>
      <c r="BP4" s="485"/>
      <c r="BQ4" s="485"/>
      <c r="BR4" s="485"/>
      <c r="BS4" s="485"/>
      <c r="BT4" s="485"/>
      <c r="BU4" s="486"/>
      <c r="BV4" s="484">
        <v>46630599</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4.5999999999999996</v>
      </c>
      <c r="CU4" s="625"/>
      <c r="CV4" s="625"/>
      <c r="CW4" s="625"/>
      <c r="CX4" s="625"/>
      <c r="CY4" s="625"/>
      <c r="CZ4" s="625"/>
      <c r="DA4" s="626"/>
      <c r="DB4" s="624">
        <v>4.2</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43981345</v>
      </c>
      <c r="BO5" s="456"/>
      <c r="BP5" s="456"/>
      <c r="BQ5" s="456"/>
      <c r="BR5" s="456"/>
      <c r="BS5" s="456"/>
      <c r="BT5" s="456"/>
      <c r="BU5" s="457"/>
      <c r="BV5" s="455">
        <v>45479767</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89.5</v>
      </c>
      <c r="CU5" s="453"/>
      <c r="CV5" s="453"/>
      <c r="CW5" s="453"/>
      <c r="CX5" s="453"/>
      <c r="CY5" s="453"/>
      <c r="CZ5" s="453"/>
      <c r="DA5" s="454"/>
      <c r="DB5" s="452">
        <v>88.6</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1428168</v>
      </c>
      <c r="BO6" s="456"/>
      <c r="BP6" s="456"/>
      <c r="BQ6" s="456"/>
      <c r="BR6" s="456"/>
      <c r="BS6" s="456"/>
      <c r="BT6" s="456"/>
      <c r="BU6" s="457"/>
      <c r="BV6" s="455">
        <v>1150832</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90.3</v>
      </c>
      <c r="CU6" s="599"/>
      <c r="CV6" s="599"/>
      <c r="CW6" s="599"/>
      <c r="CX6" s="599"/>
      <c r="CY6" s="599"/>
      <c r="CZ6" s="599"/>
      <c r="DA6" s="600"/>
      <c r="DB6" s="598">
        <v>90.5</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522417</v>
      </c>
      <c r="BO7" s="456"/>
      <c r="BP7" s="456"/>
      <c r="BQ7" s="456"/>
      <c r="BR7" s="456"/>
      <c r="BS7" s="456"/>
      <c r="BT7" s="456"/>
      <c r="BU7" s="457"/>
      <c r="BV7" s="455">
        <v>342159</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19761515</v>
      </c>
      <c r="CU7" s="456"/>
      <c r="CV7" s="456"/>
      <c r="CW7" s="456"/>
      <c r="CX7" s="456"/>
      <c r="CY7" s="456"/>
      <c r="CZ7" s="456"/>
      <c r="DA7" s="457"/>
      <c r="DB7" s="455">
        <v>19396790</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905751</v>
      </c>
      <c r="BO8" s="456"/>
      <c r="BP8" s="456"/>
      <c r="BQ8" s="456"/>
      <c r="BR8" s="456"/>
      <c r="BS8" s="456"/>
      <c r="BT8" s="456"/>
      <c r="BU8" s="457"/>
      <c r="BV8" s="455">
        <v>808673</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0.64</v>
      </c>
      <c r="CU8" s="559"/>
      <c r="CV8" s="559"/>
      <c r="CW8" s="559"/>
      <c r="CX8" s="559"/>
      <c r="CY8" s="559"/>
      <c r="CZ8" s="559"/>
      <c r="DA8" s="560"/>
      <c r="DB8" s="558">
        <v>0.66</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81122</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97078</v>
      </c>
      <c r="BO9" s="456"/>
      <c r="BP9" s="456"/>
      <c r="BQ9" s="456"/>
      <c r="BR9" s="456"/>
      <c r="BS9" s="456"/>
      <c r="BT9" s="456"/>
      <c r="BU9" s="457"/>
      <c r="BV9" s="455">
        <v>-302355</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9.9</v>
      </c>
      <c r="CU9" s="453"/>
      <c r="CV9" s="453"/>
      <c r="CW9" s="453"/>
      <c r="CX9" s="453"/>
      <c r="CY9" s="453"/>
      <c r="CZ9" s="453"/>
      <c r="DA9" s="454"/>
      <c r="DB9" s="452">
        <v>11.7</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81312</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406789</v>
      </c>
      <c r="BO10" s="456"/>
      <c r="BP10" s="456"/>
      <c r="BQ10" s="456"/>
      <c r="BR10" s="456"/>
      <c r="BS10" s="456"/>
      <c r="BT10" s="456"/>
      <c r="BU10" s="457"/>
      <c r="BV10" s="455">
        <v>556696</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380060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81875</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300000</v>
      </c>
      <c r="BO12" s="456"/>
      <c r="BP12" s="456"/>
      <c r="BQ12" s="456"/>
      <c r="BR12" s="456"/>
      <c r="BS12" s="456"/>
      <c r="BT12" s="456"/>
      <c r="BU12" s="457"/>
      <c r="BV12" s="455">
        <v>300000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79870</v>
      </c>
      <c r="S13" s="543"/>
      <c r="T13" s="543"/>
      <c r="U13" s="543"/>
      <c r="V13" s="544"/>
      <c r="W13" s="545" t="s">
        <v>131</v>
      </c>
      <c r="X13" s="441"/>
      <c r="Y13" s="441"/>
      <c r="Z13" s="441"/>
      <c r="AA13" s="441"/>
      <c r="AB13" s="442"/>
      <c r="AC13" s="408">
        <v>1331</v>
      </c>
      <c r="AD13" s="409"/>
      <c r="AE13" s="409"/>
      <c r="AF13" s="409"/>
      <c r="AG13" s="410"/>
      <c r="AH13" s="408">
        <v>1462</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203867</v>
      </c>
      <c r="BO13" s="456"/>
      <c r="BP13" s="456"/>
      <c r="BQ13" s="456"/>
      <c r="BR13" s="456"/>
      <c r="BS13" s="456"/>
      <c r="BT13" s="456"/>
      <c r="BU13" s="457"/>
      <c r="BV13" s="455">
        <v>334401</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0.4</v>
      </c>
      <c r="CU13" s="453"/>
      <c r="CV13" s="453"/>
      <c r="CW13" s="453"/>
      <c r="CX13" s="453"/>
      <c r="CY13" s="453"/>
      <c r="CZ13" s="453"/>
      <c r="DA13" s="454"/>
      <c r="DB13" s="452">
        <v>0.7</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82025</v>
      </c>
      <c r="S14" s="543"/>
      <c r="T14" s="543"/>
      <c r="U14" s="543"/>
      <c r="V14" s="544"/>
      <c r="W14" s="546"/>
      <c r="X14" s="444"/>
      <c r="Y14" s="444"/>
      <c r="Z14" s="444"/>
      <c r="AA14" s="444"/>
      <c r="AB14" s="445"/>
      <c r="AC14" s="535">
        <v>3.5</v>
      </c>
      <c r="AD14" s="536"/>
      <c r="AE14" s="536"/>
      <c r="AF14" s="536"/>
      <c r="AG14" s="537"/>
      <c r="AH14" s="535">
        <v>3.9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80213</v>
      </c>
      <c r="S15" s="543"/>
      <c r="T15" s="543"/>
      <c r="U15" s="543"/>
      <c r="V15" s="544"/>
      <c r="W15" s="545" t="s">
        <v>137</v>
      </c>
      <c r="X15" s="441"/>
      <c r="Y15" s="441"/>
      <c r="Z15" s="441"/>
      <c r="AA15" s="441"/>
      <c r="AB15" s="442"/>
      <c r="AC15" s="408">
        <v>13168</v>
      </c>
      <c r="AD15" s="409"/>
      <c r="AE15" s="409"/>
      <c r="AF15" s="409"/>
      <c r="AG15" s="410"/>
      <c r="AH15" s="408">
        <v>13446</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10708290</v>
      </c>
      <c r="BO15" s="485"/>
      <c r="BP15" s="485"/>
      <c r="BQ15" s="485"/>
      <c r="BR15" s="485"/>
      <c r="BS15" s="485"/>
      <c r="BT15" s="485"/>
      <c r="BU15" s="486"/>
      <c r="BV15" s="484">
        <v>10374835</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118</v>
      </c>
      <c r="S16" s="533"/>
      <c r="T16" s="533"/>
      <c r="U16" s="533"/>
      <c r="V16" s="534"/>
      <c r="W16" s="546"/>
      <c r="X16" s="444"/>
      <c r="Y16" s="444"/>
      <c r="Z16" s="444"/>
      <c r="AA16" s="444"/>
      <c r="AB16" s="445"/>
      <c r="AC16" s="535">
        <v>34.4</v>
      </c>
      <c r="AD16" s="536"/>
      <c r="AE16" s="536"/>
      <c r="AF16" s="536"/>
      <c r="AG16" s="537"/>
      <c r="AH16" s="535">
        <v>35.5</v>
      </c>
      <c r="AI16" s="536"/>
      <c r="AJ16" s="536"/>
      <c r="AK16" s="536"/>
      <c r="AL16" s="538"/>
      <c r="AM16" s="512"/>
      <c r="AN16" s="412"/>
      <c r="AO16" s="412"/>
      <c r="AP16" s="412"/>
      <c r="AQ16" s="412"/>
      <c r="AR16" s="412"/>
      <c r="AS16" s="412"/>
      <c r="AT16" s="413"/>
      <c r="AU16" s="513"/>
      <c r="AV16" s="514"/>
      <c r="AW16" s="514"/>
      <c r="AX16" s="514"/>
      <c r="AY16" s="469" t="s">
        <v>141</v>
      </c>
      <c r="AZ16" s="470"/>
      <c r="BA16" s="470"/>
      <c r="BB16" s="470"/>
      <c r="BC16" s="470"/>
      <c r="BD16" s="470"/>
      <c r="BE16" s="470"/>
      <c r="BF16" s="470"/>
      <c r="BG16" s="470"/>
      <c r="BH16" s="470"/>
      <c r="BI16" s="470"/>
      <c r="BJ16" s="470"/>
      <c r="BK16" s="470"/>
      <c r="BL16" s="470"/>
      <c r="BM16" s="471"/>
      <c r="BN16" s="455">
        <v>16733843</v>
      </c>
      <c r="BO16" s="456"/>
      <c r="BP16" s="456"/>
      <c r="BQ16" s="456"/>
      <c r="BR16" s="456"/>
      <c r="BS16" s="456"/>
      <c r="BT16" s="456"/>
      <c r="BU16" s="457"/>
      <c r="BV16" s="455">
        <v>16248277</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142</v>
      </c>
      <c r="N17" s="549"/>
      <c r="O17" s="549"/>
      <c r="P17" s="549"/>
      <c r="Q17" s="550"/>
      <c r="R17" s="532" t="s">
        <v>143</v>
      </c>
      <c r="S17" s="533"/>
      <c r="T17" s="533"/>
      <c r="U17" s="533"/>
      <c r="V17" s="534"/>
      <c r="W17" s="545" t="s">
        <v>144</v>
      </c>
      <c r="X17" s="441"/>
      <c r="Y17" s="441"/>
      <c r="Z17" s="441"/>
      <c r="AA17" s="441"/>
      <c r="AB17" s="442"/>
      <c r="AC17" s="408">
        <v>23729</v>
      </c>
      <c r="AD17" s="409"/>
      <c r="AE17" s="409"/>
      <c r="AF17" s="409"/>
      <c r="AG17" s="410"/>
      <c r="AH17" s="408">
        <v>22977</v>
      </c>
      <c r="AI17" s="409"/>
      <c r="AJ17" s="409"/>
      <c r="AK17" s="409"/>
      <c r="AL17" s="468"/>
      <c r="AM17" s="512"/>
      <c r="AN17" s="412"/>
      <c r="AO17" s="412"/>
      <c r="AP17" s="412"/>
      <c r="AQ17" s="412"/>
      <c r="AR17" s="412"/>
      <c r="AS17" s="412"/>
      <c r="AT17" s="413"/>
      <c r="AU17" s="513"/>
      <c r="AV17" s="514"/>
      <c r="AW17" s="514"/>
      <c r="AX17" s="514"/>
      <c r="AY17" s="469" t="s">
        <v>145</v>
      </c>
      <c r="AZ17" s="470"/>
      <c r="BA17" s="470"/>
      <c r="BB17" s="470"/>
      <c r="BC17" s="470"/>
      <c r="BD17" s="470"/>
      <c r="BE17" s="470"/>
      <c r="BF17" s="470"/>
      <c r="BG17" s="470"/>
      <c r="BH17" s="470"/>
      <c r="BI17" s="470"/>
      <c r="BJ17" s="470"/>
      <c r="BK17" s="470"/>
      <c r="BL17" s="470"/>
      <c r="BM17" s="471"/>
      <c r="BN17" s="455">
        <v>13553202</v>
      </c>
      <c r="BO17" s="456"/>
      <c r="BP17" s="456"/>
      <c r="BQ17" s="456"/>
      <c r="BR17" s="456"/>
      <c r="BS17" s="456"/>
      <c r="BT17" s="456"/>
      <c r="BU17" s="457"/>
      <c r="BV17" s="455">
        <v>13123480</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146</v>
      </c>
      <c r="C18" s="506"/>
      <c r="D18" s="506"/>
      <c r="E18" s="507"/>
      <c r="F18" s="507"/>
      <c r="G18" s="507"/>
      <c r="H18" s="507"/>
      <c r="I18" s="507"/>
      <c r="J18" s="507"/>
      <c r="K18" s="507"/>
      <c r="L18" s="508">
        <v>177.45</v>
      </c>
      <c r="M18" s="508"/>
      <c r="N18" s="508"/>
      <c r="O18" s="508"/>
      <c r="P18" s="508"/>
      <c r="Q18" s="508"/>
      <c r="R18" s="509"/>
      <c r="S18" s="509"/>
      <c r="T18" s="509"/>
      <c r="U18" s="509"/>
      <c r="V18" s="510"/>
      <c r="W18" s="526"/>
      <c r="X18" s="527"/>
      <c r="Y18" s="527"/>
      <c r="Z18" s="527"/>
      <c r="AA18" s="527"/>
      <c r="AB18" s="551"/>
      <c r="AC18" s="425">
        <v>62.1</v>
      </c>
      <c r="AD18" s="426"/>
      <c r="AE18" s="426"/>
      <c r="AF18" s="426"/>
      <c r="AG18" s="511"/>
      <c r="AH18" s="425">
        <v>60.6</v>
      </c>
      <c r="AI18" s="426"/>
      <c r="AJ18" s="426"/>
      <c r="AK18" s="426"/>
      <c r="AL18" s="427"/>
      <c r="AM18" s="512"/>
      <c r="AN18" s="412"/>
      <c r="AO18" s="412"/>
      <c r="AP18" s="412"/>
      <c r="AQ18" s="412"/>
      <c r="AR18" s="412"/>
      <c r="AS18" s="412"/>
      <c r="AT18" s="413"/>
      <c r="AU18" s="513"/>
      <c r="AV18" s="514"/>
      <c r="AW18" s="514"/>
      <c r="AX18" s="514"/>
      <c r="AY18" s="469" t="s">
        <v>147</v>
      </c>
      <c r="AZ18" s="470"/>
      <c r="BA18" s="470"/>
      <c r="BB18" s="470"/>
      <c r="BC18" s="470"/>
      <c r="BD18" s="470"/>
      <c r="BE18" s="470"/>
      <c r="BF18" s="470"/>
      <c r="BG18" s="470"/>
      <c r="BH18" s="470"/>
      <c r="BI18" s="470"/>
      <c r="BJ18" s="470"/>
      <c r="BK18" s="470"/>
      <c r="BL18" s="470"/>
      <c r="BM18" s="471"/>
      <c r="BN18" s="455">
        <v>18057361</v>
      </c>
      <c r="BO18" s="456"/>
      <c r="BP18" s="456"/>
      <c r="BQ18" s="456"/>
      <c r="BR18" s="456"/>
      <c r="BS18" s="456"/>
      <c r="BT18" s="456"/>
      <c r="BU18" s="457"/>
      <c r="BV18" s="455">
        <v>17710751</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148</v>
      </c>
      <c r="C19" s="506"/>
      <c r="D19" s="506"/>
      <c r="E19" s="507"/>
      <c r="F19" s="507"/>
      <c r="G19" s="507"/>
      <c r="H19" s="507"/>
      <c r="I19" s="507"/>
      <c r="J19" s="507"/>
      <c r="K19" s="507"/>
      <c r="L19" s="515">
        <v>457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149</v>
      </c>
      <c r="AZ19" s="470"/>
      <c r="BA19" s="470"/>
      <c r="BB19" s="470"/>
      <c r="BC19" s="470"/>
      <c r="BD19" s="470"/>
      <c r="BE19" s="470"/>
      <c r="BF19" s="470"/>
      <c r="BG19" s="470"/>
      <c r="BH19" s="470"/>
      <c r="BI19" s="470"/>
      <c r="BJ19" s="470"/>
      <c r="BK19" s="470"/>
      <c r="BL19" s="470"/>
      <c r="BM19" s="471"/>
      <c r="BN19" s="455">
        <v>24377958</v>
      </c>
      <c r="BO19" s="456"/>
      <c r="BP19" s="456"/>
      <c r="BQ19" s="456"/>
      <c r="BR19" s="456"/>
      <c r="BS19" s="456"/>
      <c r="BT19" s="456"/>
      <c r="BU19" s="457"/>
      <c r="BV19" s="455">
        <v>24352517</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150</v>
      </c>
      <c r="C20" s="506"/>
      <c r="D20" s="506"/>
      <c r="E20" s="507"/>
      <c r="F20" s="507"/>
      <c r="G20" s="507"/>
      <c r="H20" s="507"/>
      <c r="I20" s="507"/>
      <c r="J20" s="507"/>
      <c r="K20" s="507"/>
      <c r="L20" s="515">
        <v>31403</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151</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152</v>
      </c>
      <c r="C22" s="432"/>
      <c r="D22" s="433"/>
      <c r="E22" s="440" t="s">
        <v>1</v>
      </c>
      <c r="F22" s="441"/>
      <c r="G22" s="441"/>
      <c r="H22" s="441"/>
      <c r="I22" s="441"/>
      <c r="J22" s="441"/>
      <c r="K22" s="442"/>
      <c r="L22" s="440" t="s">
        <v>153</v>
      </c>
      <c r="M22" s="441"/>
      <c r="N22" s="441"/>
      <c r="O22" s="441"/>
      <c r="P22" s="442"/>
      <c r="Q22" s="446" t="s">
        <v>154</v>
      </c>
      <c r="R22" s="447"/>
      <c r="S22" s="447"/>
      <c r="T22" s="447"/>
      <c r="U22" s="447"/>
      <c r="V22" s="448"/>
      <c r="W22" s="497" t="s">
        <v>155</v>
      </c>
      <c r="X22" s="432"/>
      <c r="Y22" s="433"/>
      <c r="Z22" s="440" t="s">
        <v>1</v>
      </c>
      <c r="AA22" s="441"/>
      <c r="AB22" s="441"/>
      <c r="AC22" s="441"/>
      <c r="AD22" s="441"/>
      <c r="AE22" s="441"/>
      <c r="AF22" s="441"/>
      <c r="AG22" s="442"/>
      <c r="AH22" s="458" t="s">
        <v>156</v>
      </c>
      <c r="AI22" s="441"/>
      <c r="AJ22" s="441"/>
      <c r="AK22" s="441"/>
      <c r="AL22" s="442"/>
      <c r="AM22" s="458" t="s">
        <v>157</v>
      </c>
      <c r="AN22" s="459"/>
      <c r="AO22" s="459"/>
      <c r="AP22" s="459"/>
      <c r="AQ22" s="459"/>
      <c r="AR22" s="460"/>
      <c r="AS22" s="446" t="s">
        <v>154</v>
      </c>
      <c r="AT22" s="447"/>
      <c r="AU22" s="447"/>
      <c r="AV22" s="447"/>
      <c r="AW22" s="447"/>
      <c r="AX22" s="464"/>
      <c r="AY22" s="481" t="s">
        <v>158</v>
      </c>
      <c r="AZ22" s="482"/>
      <c r="BA22" s="482"/>
      <c r="BB22" s="482"/>
      <c r="BC22" s="482"/>
      <c r="BD22" s="482"/>
      <c r="BE22" s="482"/>
      <c r="BF22" s="482"/>
      <c r="BG22" s="482"/>
      <c r="BH22" s="482"/>
      <c r="BI22" s="482"/>
      <c r="BJ22" s="482"/>
      <c r="BK22" s="482"/>
      <c r="BL22" s="482"/>
      <c r="BM22" s="483"/>
      <c r="BN22" s="484">
        <v>21077227</v>
      </c>
      <c r="BO22" s="485"/>
      <c r="BP22" s="485"/>
      <c r="BQ22" s="485"/>
      <c r="BR22" s="485"/>
      <c r="BS22" s="485"/>
      <c r="BT22" s="485"/>
      <c r="BU22" s="486"/>
      <c r="BV22" s="484">
        <v>22975591</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159</v>
      </c>
      <c r="AZ23" s="470"/>
      <c r="BA23" s="470"/>
      <c r="BB23" s="470"/>
      <c r="BC23" s="470"/>
      <c r="BD23" s="470"/>
      <c r="BE23" s="470"/>
      <c r="BF23" s="470"/>
      <c r="BG23" s="470"/>
      <c r="BH23" s="470"/>
      <c r="BI23" s="470"/>
      <c r="BJ23" s="470"/>
      <c r="BK23" s="470"/>
      <c r="BL23" s="470"/>
      <c r="BM23" s="471"/>
      <c r="BN23" s="455">
        <v>18338960</v>
      </c>
      <c r="BO23" s="456"/>
      <c r="BP23" s="456"/>
      <c r="BQ23" s="456"/>
      <c r="BR23" s="456"/>
      <c r="BS23" s="456"/>
      <c r="BT23" s="456"/>
      <c r="BU23" s="457"/>
      <c r="BV23" s="455">
        <v>20210989</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160</v>
      </c>
      <c r="F24" s="412"/>
      <c r="G24" s="412"/>
      <c r="H24" s="412"/>
      <c r="I24" s="412"/>
      <c r="J24" s="412"/>
      <c r="K24" s="413"/>
      <c r="L24" s="408">
        <v>1</v>
      </c>
      <c r="M24" s="409"/>
      <c r="N24" s="409"/>
      <c r="O24" s="409"/>
      <c r="P24" s="410"/>
      <c r="Q24" s="408">
        <v>8800</v>
      </c>
      <c r="R24" s="409"/>
      <c r="S24" s="409"/>
      <c r="T24" s="409"/>
      <c r="U24" s="409"/>
      <c r="V24" s="410"/>
      <c r="W24" s="498"/>
      <c r="X24" s="435"/>
      <c r="Y24" s="436"/>
      <c r="Z24" s="411" t="s">
        <v>161</v>
      </c>
      <c r="AA24" s="412"/>
      <c r="AB24" s="412"/>
      <c r="AC24" s="412"/>
      <c r="AD24" s="412"/>
      <c r="AE24" s="412"/>
      <c r="AF24" s="412"/>
      <c r="AG24" s="413"/>
      <c r="AH24" s="408">
        <v>510</v>
      </c>
      <c r="AI24" s="409"/>
      <c r="AJ24" s="409"/>
      <c r="AK24" s="409"/>
      <c r="AL24" s="410"/>
      <c r="AM24" s="408">
        <v>1534590</v>
      </c>
      <c r="AN24" s="409"/>
      <c r="AO24" s="409"/>
      <c r="AP24" s="409"/>
      <c r="AQ24" s="409"/>
      <c r="AR24" s="410"/>
      <c r="AS24" s="408">
        <v>3009</v>
      </c>
      <c r="AT24" s="409"/>
      <c r="AU24" s="409"/>
      <c r="AV24" s="409"/>
      <c r="AW24" s="409"/>
      <c r="AX24" s="468"/>
      <c r="AY24" s="428" t="s">
        <v>162</v>
      </c>
      <c r="AZ24" s="429"/>
      <c r="BA24" s="429"/>
      <c r="BB24" s="429"/>
      <c r="BC24" s="429"/>
      <c r="BD24" s="429"/>
      <c r="BE24" s="429"/>
      <c r="BF24" s="429"/>
      <c r="BG24" s="429"/>
      <c r="BH24" s="429"/>
      <c r="BI24" s="429"/>
      <c r="BJ24" s="429"/>
      <c r="BK24" s="429"/>
      <c r="BL24" s="429"/>
      <c r="BM24" s="430"/>
      <c r="BN24" s="455">
        <v>9268111</v>
      </c>
      <c r="BO24" s="456"/>
      <c r="BP24" s="456"/>
      <c r="BQ24" s="456"/>
      <c r="BR24" s="456"/>
      <c r="BS24" s="456"/>
      <c r="BT24" s="456"/>
      <c r="BU24" s="457"/>
      <c r="BV24" s="455">
        <v>10048114</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163</v>
      </c>
      <c r="F25" s="412"/>
      <c r="G25" s="412"/>
      <c r="H25" s="412"/>
      <c r="I25" s="412"/>
      <c r="J25" s="412"/>
      <c r="K25" s="413"/>
      <c r="L25" s="408">
        <v>1</v>
      </c>
      <c r="M25" s="409"/>
      <c r="N25" s="409"/>
      <c r="O25" s="409"/>
      <c r="P25" s="410"/>
      <c r="Q25" s="408">
        <v>7300</v>
      </c>
      <c r="R25" s="409"/>
      <c r="S25" s="409"/>
      <c r="T25" s="409"/>
      <c r="U25" s="409"/>
      <c r="V25" s="410"/>
      <c r="W25" s="498"/>
      <c r="X25" s="435"/>
      <c r="Y25" s="436"/>
      <c r="Z25" s="411" t="s">
        <v>164</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165</v>
      </c>
      <c r="AZ25" s="482"/>
      <c r="BA25" s="482"/>
      <c r="BB25" s="482"/>
      <c r="BC25" s="482"/>
      <c r="BD25" s="482"/>
      <c r="BE25" s="482"/>
      <c r="BF25" s="482"/>
      <c r="BG25" s="482"/>
      <c r="BH25" s="482"/>
      <c r="BI25" s="482"/>
      <c r="BJ25" s="482"/>
      <c r="BK25" s="482"/>
      <c r="BL25" s="482"/>
      <c r="BM25" s="483"/>
      <c r="BN25" s="484">
        <v>20018542</v>
      </c>
      <c r="BO25" s="485"/>
      <c r="BP25" s="485"/>
      <c r="BQ25" s="485"/>
      <c r="BR25" s="485"/>
      <c r="BS25" s="485"/>
      <c r="BT25" s="485"/>
      <c r="BU25" s="486"/>
      <c r="BV25" s="484">
        <v>11298897</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166</v>
      </c>
      <c r="F26" s="412"/>
      <c r="G26" s="412"/>
      <c r="H26" s="412"/>
      <c r="I26" s="412"/>
      <c r="J26" s="412"/>
      <c r="K26" s="413"/>
      <c r="L26" s="408">
        <v>1</v>
      </c>
      <c r="M26" s="409"/>
      <c r="N26" s="409"/>
      <c r="O26" s="409"/>
      <c r="P26" s="410"/>
      <c r="Q26" s="408">
        <v>6850</v>
      </c>
      <c r="R26" s="409"/>
      <c r="S26" s="409"/>
      <c r="T26" s="409"/>
      <c r="U26" s="409"/>
      <c r="V26" s="410"/>
      <c r="W26" s="498"/>
      <c r="X26" s="435"/>
      <c r="Y26" s="436"/>
      <c r="Z26" s="411" t="s">
        <v>167</v>
      </c>
      <c r="AA26" s="466"/>
      <c r="AB26" s="466"/>
      <c r="AC26" s="466"/>
      <c r="AD26" s="466"/>
      <c r="AE26" s="466"/>
      <c r="AF26" s="466"/>
      <c r="AG26" s="467"/>
      <c r="AH26" s="408">
        <v>7</v>
      </c>
      <c r="AI26" s="409"/>
      <c r="AJ26" s="409"/>
      <c r="AK26" s="409"/>
      <c r="AL26" s="410"/>
      <c r="AM26" s="408">
        <v>19824</v>
      </c>
      <c r="AN26" s="409"/>
      <c r="AO26" s="409"/>
      <c r="AP26" s="409"/>
      <c r="AQ26" s="409"/>
      <c r="AR26" s="410"/>
      <c r="AS26" s="408">
        <v>2832</v>
      </c>
      <c r="AT26" s="409"/>
      <c r="AU26" s="409"/>
      <c r="AV26" s="409"/>
      <c r="AW26" s="409"/>
      <c r="AX26" s="468"/>
      <c r="AY26" s="495" t="s">
        <v>168</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169</v>
      </c>
      <c r="F27" s="412"/>
      <c r="G27" s="412"/>
      <c r="H27" s="412"/>
      <c r="I27" s="412"/>
      <c r="J27" s="412"/>
      <c r="K27" s="413"/>
      <c r="L27" s="408">
        <v>1</v>
      </c>
      <c r="M27" s="409"/>
      <c r="N27" s="409"/>
      <c r="O27" s="409"/>
      <c r="P27" s="410"/>
      <c r="Q27" s="408">
        <v>4550</v>
      </c>
      <c r="R27" s="409"/>
      <c r="S27" s="409"/>
      <c r="T27" s="409"/>
      <c r="U27" s="409"/>
      <c r="V27" s="410"/>
      <c r="W27" s="498"/>
      <c r="X27" s="435"/>
      <c r="Y27" s="436"/>
      <c r="Z27" s="411" t="s">
        <v>170</v>
      </c>
      <c r="AA27" s="412"/>
      <c r="AB27" s="412"/>
      <c r="AC27" s="412"/>
      <c r="AD27" s="412"/>
      <c r="AE27" s="412"/>
      <c r="AF27" s="412"/>
      <c r="AG27" s="413"/>
      <c r="AH27" s="408">
        <v>52</v>
      </c>
      <c r="AI27" s="409"/>
      <c r="AJ27" s="409"/>
      <c r="AK27" s="409"/>
      <c r="AL27" s="410"/>
      <c r="AM27" s="408">
        <v>172371</v>
      </c>
      <c r="AN27" s="409"/>
      <c r="AO27" s="409"/>
      <c r="AP27" s="409"/>
      <c r="AQ27" s="409"/>
      <c r="AR27" s="410"/>
      <c r="AS27" s="408">
        <v>3315</v>
      </c>
      <c r="AT27" s="409"/>
      <c r="AU27" s="409"/>
      <c r="AV27" s="409"/>
      <c r="AW27" s="409"/>
      <c r="AX27" s="468"/>
      <c r="AY27" s="492" t="s">
        <v>171</v>
      </c>
      <c r="AZ27" s="493"/>
      <c r="BA27" s="493"/>
      <c r="BB27" s="493"/>
      <c r="BC27" s="493"/>
      <c r="BD27" s="493"/>
      <c r="BE27" s="493"/>
      <c r="BF27" s="493"/>
      <c r="BG27" s="493"/>
      <c r="BH27" s="493"/>
      <c r="BI27" s="493"/>
      <c r="BJ27" s="493"/>
      <c r="BK27" s="493"/>
      <c r="BL27" s="493"/>
      <c r="BM27" s="494"/>
      <c r="BN27" s="489">
        <v>1159228</v>
      </c>
      <c r="BO27" s="490"/>
      <c r="BP27" s="490"/>
      <c r="BQ27" s="490"/>
      <c r="BR27" s="490"/>
      <c r="BS27" s="490"/>
      <c r="BT27" s="490"/>
      <c r="BU27" s="491"/>
      <c r="BV27" s="489">
        <v>1158047</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172</v>
      </c>
      <c r="F28" s="412"/>
      <c r="G28" s="412"/>
      <c r="H28" s="412"/>
      <c r="I28" s="412"/>
      <c r="J28" s="412"/>
      <c r="K28" s="413"/>
      <c r="L28" s="408">
        <v>1</v>
      </c>
      <c r="M28" s="409"/>
      <c r="N28" s="409"/>
      <c r="O28" s="409"/>
      <c r="P28" s="410"/>
      <c r="Q28" s="408">
        <v>4000</v>
      </c>
      <c r="R28" s="409"/>
      <c r="S28" s="409"/>
      <c r="T28" s="409"/>
      <c r="U28" s="409"/>
      <c r="V28" s="410"/>
      <c r="W28" s="498"/>
      <c r="X28" s="435"/>
      <c r="Y28" s="436"/>
      <c r="Z28" s="411" t="s">
        <v>173</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174</v>
      </c>
      <c r="AZ28" s="473"/>
      <c r="BA28" s="473"/>
      <c r="BB28" s="474"/>
      <c r="BC28" s="481" t="s">
        <v>46</v>
      </c>
      <c r="BD28" s="482"/>
      <c r="BE28" s="482"/>
      <c r="BF28" s="482"/>
      <c r="BG28" s="482"/>
      <c r="BH28" s="482"/>
      <c r="BI28" s="482"/>
      <c r="BJ28" s="482"/>
      <c r="BK28" s="482"/>
      <c r="BL28" s="482"/>
      <c r="BM28" s="483"/>
      <c r="BN28" s="484">
        <v>5425637</v>
      </c>
      <c r="BO28" s="485"/>
      <c r="BP28" s="485"/>
      <c r="BQ28" s="485"/>
      <c r="BR28" s="485"/>
      <c r="BS28" s="485"/>
      <c r="BT28" s="485"/>
      <c r="BU28" s="486"/>
      <c r="BV28" s="484">
        <v>5318848</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175</v>
      </c>
      <c r="F29" s="412"/>
      <c r="G29" s="412"/>
      <c r="H29" s="412"/>
      <c r="I29" s="412"/>
      <c r="J29" s="412"/>
      <c r="K29" s="413"/>
      <c r="L29" s="408">
        <v>20</v>
      </c>
      <c r="M29" s="409"/>
      <c r="N29" s="409"/>
      <c r="O29" s="409"/>
      <c r="P29" s="410"/>
      <c r="Q29" s="408">
        <v>3600</v>
      </c>
      <c r="R29" s="409"/>
      <c r="S29" s="409"/>
      <c r="T29" s="409"/>
      <c r="U29" s="409"/>
      <c r="V29" s="410"/>
      <c r="W29" s="499"/>
      <c r="X29" s="500"/>
      <c r="Y29" s="501"/>
      <c r="Z29" s="411" t="s">
        <v>176</v>
      </c>
      <c r="AA29" s="412"/>
      <c r="AB29" s="412"/>
      <c r="AC29" s="412"/>
      <c r="AD29" s="412"/>
      <c r="AE29" s="412"/>
      <c r="AF29" s="412"/>
      <c r="AG29" s="413"/>
      <c r="AH29" s="408">
        <v>562</v>
      </c>
      <c r="AI29" s="409"/>
      <c r="AJ29" s="409"/>
      <c r="AK29" s="409"/>
      <c r="AL29" s="410"/>
      <c r="AM29" s="408">
        <v>1706961</v>
      </c>
      <c r="AN29" s="409"/>
      <c r="AO29" s="409"/>
      <c r="AP29" s="409"/>
      <c r="AQ29" s="409"/>
      <c r="AR29" s="410"/>
      <c r="AS29" s="408">
        <v>3037</v>
      </c>
      <c r="AT29" s="409"/>
      <c r="AU29" s="409"/>
      <c r="AV29" s="409"/>
      <c r="AW29" s="409"/>
      <c r="AX29" s="468"/>
      <c r="AY29" s="475"/>
      <c r="AZ29" s="476"/>
      <c r="BA29" s="476"/>
      <c r="BB29" s="477"/>
      <c r="BC29" s="469" t="s">
        <v>177</v>
      </c>
      <c r="BD29" s="470"/>
      <c r="BE29" s="470"/>
      <c r="BF29" s="470"/>
      <c r="BG29" s="470"/>
      <c r="BH29" s="470"/>
      <c r="BI29" s="470"/>
      <c r="BJ29" s="470"/>
      <c r="BK29" s="470"/>
      <c r="BL29" s="470"/>
      <c r="BM29" s="471"/>
      <c r="BN29" s="455">
        <v>3945339</v>
      </c>
      <c r="BO29" s="456"/>
      <c r="BP29" s="456"/>
      <c r="BQ29" s="456"/>
      <c r="BR29" s="456"/>
      <c r="BS29" s="456"/>
      <c r="BT29" s="456"/>
      <c r="BU29" s="457"/>
      <c r="BV29" s="455">
        <v>3543633</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178</v>
      </c>
      <c r="X30" s="423"/>
      <c r="Y30" s="423"/>
      <c r="Z30" s="423"/>
      <c r="AA30" s="423"/>
      <c r="AB30" s="423"/>
      <c r="AC30" s="423"/>
      <c r="AD30" s="423"/>
      <c r="AE30" s="423"/>
      <c r="AF30" s="423"/>
      <c r="AG30" s="424"/>
      <c r="AH30" s="425">
        <v>99.4</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18749663</v>
      </c>
      <c r="BO30" s="490"/>
      <c r="BP30" s="490"/>
      <c r="BQ30" s="490"/>
      <c r="BR30" s="490"/>
      <c r="BS30" s="490"/>
      <c r="BT30" s="490"/>
      <c r="BU30" s="491"/>
      <c r="BV30" s="489">
        <v>17068674</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179</v>
      </c>
      <c r="D32" s="414"/>
      <c r="E32" s="414"/>
      <c r="F32" s="414"/>
      <c r="G32" s="414"/>
      <c r="H32" s="414"/>
      <c r="I32" s="414"/>
      <c r="J32" s="414"/>
      <c r="K32" s="414"/>
      <c r="L32" s="414"/>
      <c r="M32" s="414"/>
      <c r="N32" s="414"/>
      <c r="O32" s="414"/>
      <c r="P32" s="414"/>
      <c r="Q32" s="414"/>
      <c r="R32" s="414"/>
      <c r="S32" s="414"/>
      <c r="U32" s="415" t="s">
        <v>180</v>
      </c>
      <c r="V32" s="415"/>
      <c r="W32" s="415"/>
      <c r="X32" s="415"/>
      <c r="Y32" s="415"/>
      <c r="Z32" s="415"/>
      <c r="AA32" s="415"/>
      <c r="AB32" s="415"/>
      <c r="AC32" s="415"/>
      <c r="AD32" s="415"/>
      <c r="AE32" s="415"/>
      <c r="AF32" s="415"/>
      <c r="AG32" s="415"/>
      <c r="AH32" s="415"/>
      <c r="AI32" s="415"/>
      <c r="AJ32" s="415"/>
      <c r="AK32" s="415"/>
      <c r="AM32" s="415" t="s">
        <v>181</v>
      </c>
      <c r="AN32" s="415"/>
      <c r="AO32" s="415"/>
      <c r="AP32" s="415"/>
      <c r="AQ32" s="415"/>
      <c r="AR32" s="415"/>
      <c r="AS32" s="415"/>
      <c r="AT32" s="415"/>
      <c r="AU32" s="415"/>
      <c r="AV32" s="415"/>
      <c r="AW32" s="415"/>
      <c r="AX32" s="415"/>
      <c r="AY32" s="415"/>
      <c r="AZ32" s="415"/>
      <c r="BA32" s="415"/>
      <c r="BB32" s="415"/>
      <c r="BC32" s="415"/>
      <c r="BE32" s="415" t="s">
        <v>182</v>
      </c>
      <c r="BF32" s="415"/>
      <c r="BG32" s="415"/>
      <c r="BH32" s="415"/>
      <c r="BI32" s="415"/>
      <c r="BJ32" s="415"/>
      <c r="BK32" s="415"/>
      <c r="BL32" s="415"/>
      <c r="BM32" s="415"/>
      <c r="BN32" s="415"/>
      <c r="BO32" s="415"/>
      <c r="BP32" s="415"/>
      <c r="BQ32" s="415"/>
      <c r="BR32" s="415"/>
      <c r="BS32" s="415"/>
      <c r="BT32" s="415"/>
      <c r="BU32" s="415"/>
      <c r="BW32" s="415" t="s">
        <v>183</v>
      </c>
      <c r="BX32" s="415"/>
      <c r="BY32" s="415"/>
      <c r="BZ32" s="415"/>
      <c r="CA32" s="415"/>
      <c r="CB32" s="415"/>
      <c r="CC32" s="415"/>
      <c r="CD32" s="415"/>
      <c r="CE32" s="415"/>
      <c r="CF32" s="415"/>
      <c r="CG32" s="415"/>
      <c r="CH32" s="415"/>
      <c r="CI32" s="415"/>
      <c r="CJ32" s="415"/>
      <c r="CK32" s="415"/>
      <c r="CL32" s="415"/>
      <c r="CM32" s="415"/>
      <c r="CO32" s="415" t="s">
        <v>184</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185</v>
      </c>
      <c r="D33" s="407"/>
      <c r="E33" s="406" t="s">
        <v>186</v>
      </c>
      <c r="F33" s="406"/>
      <c r="G33" s="406"/>
      <c r="H33" s="406"/>
      <c r="I33" s="406"/>
      <c r="J33" s="406"/>
      <c r="K33" s="406"/>
      <c r="L33" s="406"/>
      <c r="M33" s="406"/>
      <c r="N33" s="406"/>
      <c r="O33" s="406"/>
      <c r="P33" s="406"/>
      <c r="Q33" s="406"/>
      <c r="R33" s="406"/>
      <c r="S33" s="406"/>
      <c r="T33" s="206"/>
      <c r="U33" s="407" t="s">
        <v>185</v>
      </c>
      <c r="V33" s="407"/>
      <c r="W33" s="406" t="s">
        <v>186</v>
      </c>
      <c r="X33" s="406"/>
      <c r="Y33" s="406"/>
      <c r="Z33" s="406"/>
      <c r="AA33" s="406"/>
      <c r="AB33" s="406"/>
      <c r="AC33" s="406"/>
      <c r="AD33" s="406"/>
      <c r="AE33" s="406"/>
      <c r="AF33" s="406"/>
      <c r="AG33" s="406"/>
      <c r="AH33" s="406"/>
      <c r="AI33" s="406"/>
      <c r="AJ33" s="406"/>
      <c r="AK33" s="406"/>
      <c r="AL33" s="206"/>
      <c r="AM33" s="407" t="s">
        <v>185</v>
      </c>
      <c r="AN33" s="407"/>
      <c r="AO33" s="406" t="s">
        <v>186</v>
      </c>
      <c r="AP33" s="406"/>
      <c r="AQ33" s="406"/>
      <c r="AR33" s="406"/>
      <c r="AS33" s="406"/>
      <c r="AT33" s="406"/>
      <c r="AU33" s="406"/>
      <c r="AV33" s="406"/>
      <c r="AW33" s="406"/>
      <c r="AX33" s="406"/>
      <c r="AY33" s="406"/>
      <c r="AZ33" s="406"/>
      <c r="BA33" s="406"/>
      <c r="BB33" s="406"/>
      <c r="BC33" s="406"/>
      <c r="BD33" s="207"/>
      <c r="BE33" s="406" t="s">
        <v>187</v>
      </c>
      <c r="BF33" s="406"/>
      <c r="BG33" s="406" t="s">
        <v>188</v>
      </c>
      <c r="BH33" s="406"/>
      <c r="BI33" s="406"/>
      <c r="BJ33" s="406"/>
      <c r="BK33" s="406"/>
      <c r="BL33" s="406"/>
      <c r="BM33" s="406"/>
      <c r="BN33" s="406"/>
      <c r="BO33" s="406"/>
      <c r="BP33" s="406"/>
      <c r="BQ33" s="406"/>
      <c r="BR33" s="406"/>
      <c r="BS33" s="406"/>
      <c r="BT33" s="406"/>
      <c r="BU33" s="406"/>
      <c r="BV33" s="207"/>
      <c r="BW33" s="407" t="s">
        <v>187</v>
      </c>
      <c r="BX33" s="407"/>
      <c r="BY33" s="406" t="s">
        <v>189</v>
      </c>
      <c r="BZ33" s="406"/>
      <c r="CA33" s="406"/>
      <c r="CB33" s="406"/>
      <c r="CC33" s="406"/>
      <c r="CD33" s="406"/>
      <c r="CE33" s="406"/>
      <c r="CF33" s="406"/>
      <c r="CG33" s="406"/>
      <c r="CH33" s="406"/>
      <c r="CI33" s="406"/>
      <c r="CJ33" s="406"/>
      <c r="CK33" s="406"/>
      <c r="CL33" s="406"/>
      <c r="CM33" s="406"/>
      <c r="CN33" s="206"/>
      <c r="CO33" s="407" t="s">
        <v>185</v>
      </c>
      <c r="CP33" s="407"/>
      <c r="CQ33" s="406" t="s">
        <v>190</v>
      </c>
      <c r="CR33" s="406"/>
      <c r="CS33" s="406"/>
      <c r="CT33" s="406"/>
      <c r="CU33" s="406"/>
      <c r="CV33" s="406"/>
      <c r="CW33" s="406"/>
      <c r="CX33" s="406"/>
      <c r="CY33" s="406"/>
      <c r="CZ33" s="406"/>
      <c r="DA33" s="406"/>
      <c r="DB33" s="406"/>
      <c r="DC33" s="406"/>
      <c r="DD33" s="406"/>
      <c r="DE33" s="406"/>
      <c r="DF33" s="206"/>
      <c r="DG33" s="405" t="s">
        <v>191</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8</v>
      </c>
      <c r="AN34" s="403"/>
      <c r="AO34" s="404" t="str">
        <f>IF('各会計、関係団体の財政状況及び健全化判断比率'!B33="","",'各会計、関係団体の財政状況及び健全化判断比率'!B33)</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11</v>
      </c>
      <c r="BX34" s="403"/>
      <c r="BY34" s="404" t="str">
        <f>IF('各会計、関係団体の財政状況及び健全化判断比率'!B68="","",'各会計、関係団体の財政状況及び健全化判断比率'!B68)</f>
        <v>東近江行政組合(一般会計)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16</v>
      </c>
      <c r="CP34" s="403"/>
      <c r="CQ34" s="404" t="str">
        <f>IF('各会計、関係団体の財政状況及び健全化判断比率'!BS7="","",'各会計、関係団体の財政状況及び健全化判断比率'!BS7)</f>
        <v>近江八幡市国際協会</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文化会館事業特別会計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後期高齢者医療特別会計</v>
      </c>
      <c r="X35" s="404"/>
      <c r="Y35" s="404"/>
      <c r="Z35" s="404"/>
      <c r="AA35" s="404"/>
      <c r="AB35" s="404"/>
      <c r="AC35" s="404"/>
      <c r="AD35" s="404"/>
      <c r="AE35" s="404"/>
      <c r="AF35" s="404"/>
      <c r="AG35" s="404"/>
      <c r="AH35" s="404"/>
      <c r="AI35" s="404"/>
      <c r="AJ35" s="404"/>
      <c r="AK35" s="404"/>
      <c r="AL35" s="181"/>
      <c r="AM35" s="403">
        <f t="shared" ref="AM35:AM43" si="0">IF(AO35="","",AM34+1)</f>
        <v>9</v>
      </c>
      <c r="AN35" s="403"/>
      <c r="AO35" s="404" t="str">
        <f>IF('各会計、関係団体の財政状況及び健全化判断比率'!B34="","",'各会計、関係団体の財政状況及び健全化判断比率'!B34)</f>
        <v>病院事業会計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12</v>
      </c>
      <c r="BX35" s="403"/>
      <c r="BY35" s="404" t="str">
        <f>IF('各会計、関係団体の財政状況及び健全化判断比率'!B69="","",'各会計、関係団体の財政状況及び健全化判断比率'!B69)</f>
        <v>東近江行政組合(救急医療特別会計)</v>
      </c>
      <c r="BZ35" s="404"/>
      <c r="CA35" s="404"/>
      <c r="CB35" s="404"/>
      <c r="CC35" s="404"/>
      <c r="CD35" s="404"/>
      <c r="CE35" s="404"/>
      <c r="CF35" s="404"/>
      <c r="CG35" s="404"/>
      <c r="CH35" s="404"/>
      <c r="CI35" s="404"/>
      <c r="CJ35" s="404"/>
      <c r="CK35" s="404"/>
      <c r="CL35" s="404"/>
      <c r="CM35" s="404"/>
      <c r="CN35" s="181"/>
      <c r="CO35" s="403">
        <f t="shared" ref="CO35:CO43" si="3">IF(CQ35="","",CO34+1)</f>
        <v>17</v>
      </c>
      <c r="CP35" s="403"/>
      <c r="CQ35" s="404" t="str">
        <f>IF('各会計、関係団体の財政状況及び健全化判断比率'!BS8="","",'各会計、関係団体の財政状況及び健全化判断比率'!BS8)</f>
        <v>安土町文芸の郷振興事業団</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介護認定審査会共同設置事業特別会計</v>
      </c>
      <c r="X36" s="404"/>
      <c r="Y36" s="404"/>
      <c r="Z36" s="404"/>
      <c r="AA36" s="404"/>
      <c r="AB36" s="404"/>
      <c r="AC36" s="404"/>
      <c r="AD36" s="404"/>
      <c r="AE36" s="404"/>
      <c r="AF36" s="404"/>
      <c r="AG36" s="404"/>
      <c r="AH36" s="404"/>
      <c r="AI36" s="404"/>
      <c r="AJ36" s="404"/>
      <c r="AK36" s="404"/>
      <c r="AL36" s="181"/>
      <c r="AM36" s="403">
        <f t="shared" si="0"/>
        <v>10</v>
      </c>
      <c r="AN36" s="403"/>
      <c r="AO36" s="404" t="str">
        <f>IF('各会計、関係団体の財政状況及び健全化判断比率'!B35="","",'各会計、関係団体の財政状況及び健全化判断比率'!B35)</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13</v>
      </c>
      <c r="BX36" s="403"/>
      <c r="BY36" s="404" t="str">
        <f>IF('各会計、関係団体の財政状況及び健全化判断比率'!B70="","",'各会計、関係団体の財政状況及び健全化判断比率'!B70)</f>
        <v>滋賀県市町村職員研修センター</v>
      </c>
      <c r="BZ36" s="404"/>
      <c r="CA36" s="404"/>
      <c r="CB36" s="404"/>
      <c r="CC36" s="404"/>
      <c r="CD36" s="404"/>
      <c r="CE36" s="404"/>
      <c r="CF36" s="404"/>
      <c r="CG36" s="404"/>
      <c r="CH36" s="404"/>
      <c r="CI36" s="404"/>
      <c r="CJ36" s="404"/>
      <c r="CK36" s="404"/>
      <c r="CL36" s="404"/>
      <c r="CM36" s="404"/>
      <c r="CN36" s="181"/>
      <c r="CO36" s="403">
        <f t="shared" si="3"/>
        <v>18</v>
      </c>
      <c r="CP36" s="403"/>
      <c r="CQ36" s="404" t="str">
        <f>IF('各会計、関係団体の財政状況及び健全化判断比率'!BS9="","",'各会計、関係団体の財政状況及び健全化判断比率'!BS9)</f>
        <v>近江八幡市勤労者福祉サービスセンター</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6</v>
      </c>
      <c r="V37" s="403"/>
      <c r="W37" s="404" t="str">
        <f>IF('各会計、関係団体の財政状況及び健全化判断比率'!B31="","",'各会計、関係団体の財政状況及び健全化判断比率'!B31)</f>
        <v>介護保険事業（保険事業勘定）特別会計</v>
      </c>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14</v>
      </c>
      <c r="BX37" s="403"/>
      <c r="BY37" s="404" t="str">
        <f>IF('各会計、関係団体の財政状況及び健全化判断比率'!B71="","",'各会計、関係団体の財政状況及び健全化判断比率'!B71)</f>
        <v>滋賀県後期高齢者医療広域連合(一般会計)</v>
      </c>
      <c r="BZ37" s="404"/>
      <c r="CA37" s="404"/>
      <c r="CB37" s="404"/>
      <c r="CC37" s="404"/>
      <c r="CD37" s="404"/>
      <c r="CE37" s="404"/>
      <c r="CF37" s="404"/>
      <c r="CG37" s="404"/>
      <c r="CH37" s="404"/>
      <c r="CI37" s="404"/>
      <c r="CJ37" s="404"/>
      <c r="CK37" s="404"/>
      <c r="CL37" s="404"/>
      <c r="CM37" s="404"/>
      <c r="CN37" s="181"/>
      <c r="CO37" s="403">
        <f t="shared" si="3"/>
        <v>19</v>
      </c>
      <c r="CP37" s="403"/>
      <c r="CQ37" s="404" t="str">
        <f>IF('各会計、関係団体の財政状況及び健全化判断比率'!BS10="","",'各会計、関係団体の財政状況及び健全化判断比率'!BS10)</f>
        <v>ハートランド推進財団</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f t="shared" si="4"/>
        <v>7</v>
      </c>
      <c r="V38" s="403"/>
      <c r="W38" s="404" t="str">
        <f>IF('各会計、関係団体の財政状況及び健全化判断比率'!B32="","",'各会計、関係団体の財政状況及び健全化判断比率'!B32)</f>
        <v>介護保険事業（サービス事業勘定）特別会計</v>
      </c>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15</v>
      </c>
      <c r="BX38" s="403"/>
      <c r="BY38" s="404" t="str">
        <f>IF('各会計、関係団体の財政状況及び健全化判断比率'!B72="","",'各会計、関係団体の財政状況及び健全化判断比率'!B72)</f>
        <v>滋賀県後期高齢者医療広域連合(後期高齢者医療特別会計)</v>
      </c>
      <c r="BZ38" s="404"/>
      <c r="CA38" s="404"/>
      <c r="CB38" s="404"/>
      <c r="CC38" s="404"/>
      <c r="CD38" s="404"/>
      <c r="CE38" s="404"/>
      <c r="CF38" s="404"/>
      <c r="CG38" s="404"/>
      <c r="CH38" s="404"/>
      <c r="CI38" s="404"/>
      <c r="CJ38" s="404"/>
      <c r="CK38" s="404"/>
      <c r="CL38" s="404"/>
      <c r="CM38" s="404"/>
      <c r="CN38" s="181"/>
      <c r="CO38" s="403">
        <f t="shared" si="3"/>
        <v>20</v>
      </c>
      <c r="CP38" s="403"/>
      <c r="CQ38" s="404" t="str">
        <f>IF('各会計、関係団体の財政状況及び健全化判断比率'!BS11="","",'各会計、関係団体の財政状況及び健全化判断比率'!BS11)</f>
        <v>まっせ</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192</v>
      </c>
      <c r="E46" s="400" t="s">
        <v>193</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194</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195</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196</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197</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198</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199</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200</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5T7ZerEA9iAyzAJaJYqSLIp/gdS98xGTlA9hKNvNhLV2NpACJw5xtmSlnSiR1eOBAJUyw3yQBE+35NW2/iKFkQ==" saltValue="ODs28i0vOEeg6L2c0SPsP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87" t="s">
        <v>532</v>
      </c>
      <c r="D34" s="1187"/>
      <c r="E34" s="1188"/>
      <c r="F34" s="32">
        <v>31.11</v>
      </c>
      <c r="G34" s="33">
        <v>33.619999999999997</v>
      </c>
      <c r="H34" s="33">
        <v>37.159999999999997</v>
      </c>
      <c r="I34" s="33">
        <v>37.43</v>
      </c>
      <c r="J34" s="34">
        <v>36.81</v>
      </c>
      <c r="K34" s="22"/>
      <c r="L34" s="22"/>
      <c r="M34" s="22"/>
      <c r="N34" s="22"/>
      <c r="O34" s="22"/>
      <c r="P34" s="22"/>
    </row>
    <row r="35" spans="1:16" ht="39" customHeight="1" x14ac:dyDescent="0.15">
      <c r="A35" s="22"/>
      <c r="B35" s="35"/>
      <c r="C35" s="1181" t="s">
        <v>533</v>
      </c>
      <c r="D35" s="1182"/>
      <c r="E35" s="1183"/>
      <c r="F35" s="36">
        <v>12.58</v>
      </c>
      <c r="G35" s="37">
        <v>11.53</v>
      </c>
      <c r="H35" s="37">
        <v>12.02</v>
      </c>
      <c r="I35" s="37">
        <v>13.67</v>
      </c>
      <c r="J35" s="38">
        <v>14.97</v>
      </c>
      <c r="K35" s="22"/>
      <c r="L35" s="22"/>
      <c r="M35" s="22"/>
      <c r="N35" s="22"/>
      <c r="O35" s="22"/>
      <c r="P35" s="22"/>
    </row>
    <row r="36" spans="1:16" ht="39" customHeight="1" x14ac:dyDescent="0.15">
      <c r="A36" s="22"/>
      <c r="B36" s="35"/>
      <c r="C36" s="1181" t="s">
        <v>534</v>
      </c>
      <c r="D36" s="1182"/>
      <c r="E36" s="1183"/>
      <c r="F36" s="36">
        <v>3.16</v>
      </c>
      <c r="G36" s="37">
        <v>4.34</v>
      </c>
      <c r="H36" s="37">
        <v>5.63</v>
      </c>
      <c r="I36" s="37">
        <v>4.16</v>
      </c>
      <c r="J36" s="38">
        <v>4.58</v>
      </c>
      <c r="K36" s="22"/>
      <c r="L36" s="22"/>
      <c r="M36" s="22"/>
      <c r="N36" s="22"/>
      <c r="O36" s="22"/>
      <c r="P36" s="22"/>
    </row>
    <row r="37" spans="1:16" ht="39" customHeight="1" x14ac:dyDescent="0.15">
      <c r="A37" s="22"/>
      <c r="B37" s="35"/>
      <c r="C37" s="1181" t="s">
        <v>535</v>
      </c>
      <c r="D37" s="1182"/>
      <c r="E37" s="1183"/>
      <c r="F37" s="36">
        <v>0.89</v>
      </c>
      <c r="G37" s="37">
        <v>0.74</v>
      </c>
      <c r="H37" s="37">
        <v>0.87</v>
      </c>
      <c r="I37" s="37">
        <v>1.06</v>
      </c>
      <c r="J37" s="38">
        <v>0.99</v>
      </c>
      <c r="K37" s="22"/>
      <c r="L37" s="22"/>
      <c r="M37" s="22"/>
      <c r="N37" s="22"/>
      <c r="O37" s="22"/>
      <c r="P37" s="22"/>
    </row>
    <row r="38" spans="1:16" ht="39" customHeight="1" x14ac:dyDescent="0.15">
      <c r="A38" s="22"/>
      <c r="B38" s="35"/>
      <c r="C38" s="1181" t="s">
        <v>536</v>
      </c>
      <c r="D38" s="1182"/>
      <c r="E38" s="1183"/>
      <c r="F38" s="36">
        <v>0.98</v>
      </c>
      <c r="G38" s="37">
        <v>0.95</v>
      </c>
      <c r="H38" s="37">
        <v>1.04</v>
      </c>
      <c r="I38" s="37">
        <v>0.87</v>
      </c>
      <c r="J38" s="38">
        <v>0.92</v>
      </c>
      <c r="K38" s="22"/>
      <c r="L38" s="22"/>
      <c r="M38" s="22"/>
      <c r="N38" s="22"/>
      <c r="O38" s="22"/>
      <c r="P38" s="22"/>
    </row>
    <row r="39" spans="1:16" ht="39" customHeight="1" x14ac:dyDescent="0.15">
      <c r="A39" s="22"/>
      <c r="B39" s="35"/>
      <c r="C39" s="1181" t="s">
        <v>537</v>
      </c>
      <c r="D39" s="1182"/>
      <c r="E39" s="1183"/>
      <c r="F39" s="36">
        <v>0.14000000000000001</v>
      </c>
      <c r="G39" s="37">
        <v>0.14000000000000001</v>
      </c>
      <c r="H39" s="37">
        <v>0.18</v>
      </c>
      <c r="I39" s="37">
        <v>0.06</v>
      </c>
      <c r="J39" s="38">
        <v>0.17</v>
      </c>
      <c r="K39" s="22"/>
      <c r="L39" s="22"/>
      <c r="M39" s="22"/>
      <c r="N39" s="22"/>
      <c r="O39" s="22"/>
      <c r="P39" s="22"/>
    </row>
    <row r="40" spans="1:16" ht="39" customHeight="1" x14ac:dyDescent="0.15">
      <c r="A40" s="22"/>
      <c r="B40" s="35"/>
      <c r="C40" s="1181" t="s">
        <v>538</v>
      </c>
      <c r="D40" s="1182"/>
      <c r="E40" s="1183"/>
      <c r="F40" s="36">
        <v>0</v>
      </c>
      <c r="G40" s="37">
        <v>0</v>
      </c>
      <c r="H40" s="37">
        <v>0</v>
      </c>
      <c r="I40" s="37">
        <v>0</v>
      </c>
      <c r="J40" s="38">
        <v>0.01</v>
      </c>
      <c r="K40" s="22"/>
      <c r="L40" s="22"/>
      <c r="M40" s="22"/>
      <c r="N40" s="22"/>
      <c r="O40" s="22"/>
      <c r="P40" s="22"/>
    </row>
    <row r="41" spans="1:16" ht="39" customHeight="1" x14ac:dyDescent="0.15">
      <c r="A41" s="22"/>
      <c r="B41" s="35"/>
      <c r="C41" s="1181" t="s">
        <v>539</v>
      </c>
      <c r="D41" s="1182"/>
      <c r="E41" s="1183"/>
      <c r="F41" s="36">
        <v>0</v>
      </c>
      <c r="G41" s="37">
        <v>0</v>
      </c>
      <c r="H41" s="37">
        <v>0</v>
      </c>
      <c r="I41" s="37">
        <v>0</v>
      </c>
      <c r="J41" s="38">
        <v>0</v>
      </c>
      <c r="K41" s="22"/>
      <c r="L41" s="22"/>
      <c r="M41" s="22"/>
      <c r="N41" s="22"/>
      <c r="O41" s="22"/>
      <c r="P41" s="22"/>
    </row>
    <row r="42" spans="1:16" ht="39" customHeight="1" x14ac:dyDescent="0.15">
      <c r="A42" s="22"/>
      <c r="B42" s="39"/>
      <c r="C42" s="1181" t="s">
        <v>540</v>
      </c>
      <c r="D42" s="1182"/>
      <c r="E42" s="1183"/>
      <c r="F42" s="36" t="s">
        <v>489</v>
      </c>
      <c r="G42" s="37" t="s">
        <v>489</v>
      </c>
      <c r="H42" s="37" t="s">
        <v>489</v>
      </c>
      <c r="I42" s="37" t="s">
        <v>489</v>
      </c>
      <c r="J42" s="38" t="s">
        <v>489</v>
      </c>
      <c r="K42" s="22"/>
      <c r="L42" s="22"/>
      <c r="M42" s="22"/>
      <c r="N42" s="22"/>
      <c r="O42" s="22"/>
      <c r="P42" s="22"/>
    </row>
    <row r="43" spans="1:16" ht="39" customHeight="1" thickBot="1" x14ac:dyDescent="0.2">
      <c r="A43" s="22"/>
      <c r="B43" s="40"/>
      <c r="C43" s="1184" t="s">
        <v>541</v>
      </c>
      <c r="D43" s="1185"/>
      <c r="E43" s="1186"/>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9v8kq6qdfA15LXfpgddskHqCPTflcuyGO7CtnnfvtaMZVCma9sDYEnRX9KPzJnzPJRF5ljwhlR8f6iPfCIEP2g==" saltValue="BV1G4HsL7wEVzBcSkZox7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2473</v>
      </c>
      <c r="L45" s="60">
        <v>2444</v>
      </c>
      <c r="M45" s="60">
        <v>2461</v>
      </c>
      <c r="N45" s="60">
        <v>2466</v>
      </c>
      <c r="O45" s="61">
        <v>2408</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489</v>
      </c>
      <c r="L46" s="64" t="s">
        <v>489</v>
      </c>
      <c r="M46" s="64" t="s">
        <v>489</v>
      </c>
      <c r="N46" s="64" t="s">
        <v>489</v>
      </c>
      <c r="O46" s="65" t="s">
        <v>489</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489</v>
      </c>
      <c r="L47" s="64" t="s">
        <v>489</v>
      </c>
      <c r="M47" s="64" t="s">
        <v>489</v>
      </c>
      <c r="N47" s="64" t="s">
        <v>489</v>
      </c>
      <c r="O47" s="65" t="s">
        <v>489</v>
      </c>
      <c r="P47" s="48"/>
      <c r="Q47" s="48"/>
      <c r="R47" s="48"/>
      <c r="S47" s="48"/>
      <c r="T47" s="48"/>
      <c r="U47" s="48"/>
    </row>
    <row r="48" spans="1:21" ht="30.75" customHeight="1" x14ac:dyDescent="0.15">
      <c r="A48" s="48"/>
      <c r="B48" s="1214"/>
      <c r="C48" s="1215"/>
      <c r="D48" s="62"/>
      <c r="E48" s="1191" t="s">
        <v>13</v>
      </c>
      <c r="F48" s="1191"/>
      <c r="G48" s="1191"/>
      <c r="H48" s="1191"/>
      <c r="I48" s="1191"/>
      <c r="J48" s="1192"/>
      <c r="K48" s="63">
        <v>805</v>
      </c>
      <c r="L48" s="64">
        <v>767</v>
      </c>
      <c r="M48" s="64">
        <v>741</v>
      </c>
      <c r="N48" s="64">
        <v>692</v>
      </c>
      <c r="O48" s="65">
        <v>680</v>
      </c>
      <c r="P48" s="48"/>
      <c r="Q48" s="48"/>
      <c r="R48" s="48"/>
      <c r="S48" s="48"/>
      <c r="T48" s="48"/>
      <c r="U48" s="48"/>
    </row>
    <row r="49" spans="1:21" ht="30.75" customHeight="1" x14ac:dyDescent="0.15">
      <c r="A49" s="48"/>
      <c r="B49" s="1214"/>
      <c r="C49" s="1215"/>
      <c r="D49" s="62"/>
      <c r="E49" s="1191" t="s">
        <v>14</v>
      </c>
      <c r="F49" s="1191"/>
      <c r="G49" s="1191"/>
      <c r="H49" s="1191"/>
      <c r="I49" s="1191"/>
      <c r="J49" s="1192"/>
      <c r="K49" s="63">
        <v>73</v>
      </c>
      <c r="L49" s="64">
        <v>79</v>
      </c>
      <c r="M49" s="64">
        <v>66</v>
      </c>
      <c r="N49" s="64">
        <v>55</v>
      </c>
      <c r="O49" s="65">
        <v>56</v>
      </c>
      <c r="P49" s="48"/>
      <c r="Q49" s="48"/>
      <c r="R49" s="48"/>
      <c r="S49" s="48"/>
      <c r="T49" s="48"/>
      <c r="U49" s="48"/>
    </row>
    <row r="50" spans="1:21" ht="30.75" customHeight="1" x14ac:dyDescent="0.15">
      <c r="A50" s="48"/>
      <c r="B50" s="1214"/>
      <c r="C50" s="1215"/>
      <c r="D50" s="62"/>
      <c r="E50" s="1191" t="s">
        <v>15</v>
      </c>
      <c r="F50" s="1191"/>
      <c r="G50" s="1191"/>
      <c r="H50" s="1191"/>
      <c r="I50" s="1191"/>
      <c r="J50" s="1192"/>
      <c r="K50" s="63" t="s">
        <v>489</v>
      </c>
      <c r="L50" s="64" t="s">
        <v>489</v>
      </c>
      <c r="M50" s="64">
        <v>93</v>
      </c>
      <c r="N50" s="64">
        <v>3</v>
      </c>
      <c r="O50" s="65" t="s">
        <v>489</v>
      </c>
      <c r="P50" s="48"/>
      <c r="Q50" s="48"/>
      <c r="R50" s="48"/>
      <c r="S50" s="48"/>
      <c r="T50" s="48"/>
      <c r="U50" s="48"/>
    </row>
    <row r="51" spans="1:21" ht="30.75" customHeight="1" x14ac:dyDescent="0.15">
      <c r="A51" s="48"/>
      <c r="B51" s="1216"/>
      <c r="C51" s="1217"/>
      <c r="D51" s="66"/>
      <c r="E51" s="1191" t="s">
        <v>16</v>
      </c>
      <c r="F51" s="1191"/>
      <c r="G51" s="1191"/>
      <c r="H51" s="1191"/>
      <c r="I51" s="1191"/>
      <c r="J51" s="1192"/>
      <c r="K51" s="63" t="s">
        <v>489</v>
      </c>
      <c r="L51" s="64" t="s">
        <v>489</v>
      </c>
      <c r="M51" s="64" t="s">
        <v>489</v>
      </c>
      <c r="N51" s="64" t="s">
        <v>489</v>
      </c>
      <c r="O51" s="65" t="s">
        <v>489</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3116</v>
      </c>
      <c r="L52" s="64">
        <v>3154</v>
      </c>
      <c r="M52" s="64">
        <v>3177</v>
      </c>
      <c r="N52" s="64">
        <v>3177</v>
      </c>
      <c r="O52" s="65">
        <v>3137</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235</v>
      </c>
      <c r="L53" s="69">
        <v>136</v>
      </c>
      <c r="M53" s="69">
        <v>184</v>
      </c>
      <c r="N53" s="69">
        <v>39</v>
      </c>
      <c r="O53" s="70">
        <v>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587</v>
      </c>
      <c r="L58" s="84" t="s">
        <v>489</v>
      </c>
      <c r="M58" s="84" t="s">
        <v>489</v>
      </c>
      <c r="N58" s="84" t="s">
        <v>489</v>
      </c>
      <c r="O58" s="85" t="s">
        <v>489</v>
      </c>
    </row>
    <row r="59" spans="1:21" ht="31.5" customHeight="1" x14ac:dyDescent="0.15">
      <c r="B59" s="1199"/>
      <c r="C59" s="1200"/>
      <c r="D59" s="1206" t="s">
        <v>26</v>
      </c>
      <c r="E59" s="1207"/>
      <c r="F59" s="1207"/>
      <c r="G59" s="1207"/>
      <c r="H59" s="1207"/>
      <c r="I59" s="1207"/>
      <c r="J59" s="1208"/>
      <c r="K59" s="86" t="s">
        <v>489</v>
      </c>
      <c r="L59" s="87" t="s">
        <v>489</v>
      </c>
      <c r="M59" s="87" t="s">
        <v>489</v>
      </c>
      <c r="N59" s="87" t="s">
        <v>489</v>
      </c>
      <c r="O59" s="88" t="s">
        <v>489</v>
      </c>
    </row>
    <row r="60" spans="1:21" ht="31.5" customHeight="1" thickBot="1" x14ac:dyDescent="0.2">
      <c r="B60" s="1201"/>
      <c r="C60" s="1202"/>
      <c r="D60" s="1209" t="s">
        <v>27</v>
      </c>
      <c r="E60" s="1210"/>
      <c r="F60" s="1210"/>
      <c r="G60" s="1210"/>
      <c r="H60" s="1210"/>
      <c r="I60" s="1210"/>
      <c r="J60" s="1211"/>
      <c r="K60" s="89" t="s">
        <v>489</v>
      </c>
      <c r="L60" s="90" t="s">
        <v>489</v>
      </c>
      <c r="M60" s="90" t="s">
        <v>489</v>
      </c>
      <c r="N60" s="90" t="s">
        <v>489</v>
      </c>
      <c r="O60" s="91" t="s">
        <v>489</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8GpjoWvqWNGKwNkF+mL2XetrGhR5LAl4FVdL9GJPT4qpURRBt33Vc7Zf1Q6EDRH0NxQZgd14z2OZsmunqgapgA==" saltValue="fGRRVUfS9UtXjhpj9mtOZ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8"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232" t="s">
        <v>30</v>
      </c>
      <c r="C41" s="1233"/>
      <c r="D41" s="105"/>
      <c r="E41" s="1234" t="s">
        <v>31</v>
      </c>
      <c r="F41" s="1234"/>
      <c r="G41" s="1234"/>
      <c r="H41" s="1235"/>
      <c r="I41" s="355">
        <v>26833</v>
      </c>
      <c r="J41" s="356">
        <v>26075</v>
      </c>
      <c r="K41" s="356">
        <v>25162</v>
      </c>
      <c r="L41" s="356">
        <v>22976</v>
      </c>
      <c r="M41" s="357">
        <v>21077</v>
      </c>
    </row>
    <row r="42" spans="2:13" ht="27.75" customHeight="1" x14ac:dyDescent="0.15">
      <c r="B42" s="1222"/>
      <c r="C42" s="1223"/>
      <c r="D42" s="106"/>
      <c r="E42" s="1226" t="s">
        <v>32</v>
      </c>
      <c r="F42" s="1226"/>
      <c r="G42" s="1226"/>
      <c r="H42" s="1227"/>
      <c r="I42" s="358" t="s">
        <v>489</v>
      </c>
      <c r="J42" s="359">
        <v>93</v>
      </c>
      <c r="K42" s="359">
        <v>3</v>
      </c>
      <c r="L42" s="359">
        <v>44</v>
      </c>
      <c r="M42" s="360" t="s">
        <v>489</v>
      </c>
    </row>
    <row r="43" spans="2:13" ht="27.75" customHeight="1" x14ac:dyDescent="0.15">
      <c r="B43" s="1222"/>
      <c r="C43" s="1223"/>
      <c r="D43" s="106"/>
      <c r="E43" s="1226" t="s">
        <v>33</v>
      </c>
      <c r="F43" s="1226"/>
      <c r="G43" s="1226"/>
      <c r="H43" s="1227"/>
      <c r="I43" s="358">
        <v>10202</v>
      </c>
      <c r="J43" s="359">
        <v>8913</v>
      </c>
      <c r="K43" s="359">
        <v>7336</v>
      </c>
      <c r="L43" s="359">
        <v>6230</v>
      </c>
      <c r="M43" s="360">
        <v>5431</v>
      </c>
    </row>
    <row r="44" spans="2:13" ht="27.75" customHeight="1" x14ac:dyDescent="0.15">
      <c r="B44" s="1222"/>
      <c r="C44" s="1223"/>
      <c r="D44" s="106"/>
      <c r="E44" s="1226" t="s">
        <v>34</v>
      </c>
      <c r="F44" s="1226"/>
      <c r="G44" s="1226"/>
      <c r="H44" s="1227"/>
      <c r="I44" s="358">
        <v>468</v>
      </c>
      <c r="J44" s="359">
        <v>416</v>
      </c>
      <c r="K44" s="359">
        <v>385</v>
      </c>
      <c r="L44" s="359">
        <v>331</v>
      </c>
      <c r="M44" s="360">
        <v>278</v>
      </c>
    </row>
    <row r="45" spans="2:13" ht="27.75" customHeight="1" x14ac:dyDescent="0.15">
      <c r="B45" s="1222"/>
      <c r="C45" s="1223"/>
      <c r="D45" s="106"/>
      <c r="E45" s="1226" t="s">
        <v>35</v>
      </c>
      <c r="F45" s="1226"/>
      <c r="G45" s="1226"/>
      <c r="H45" s="1227"/>
      <c r="I45" s="358">
        <v>3737</v>
      </c>
      <c r="J45" s="359">
        <v>3729</v>
      </c>
      <c r="K45" s="359">
        <v>3722</v>
      </c>
      <c r="L45" s="359">
        <v>3575</v>
      </c>
      <c r="M45" s="360">
        <v>3628</v>
      </c>
    </row>
    <row r="46" spans="2:13" ht="27.75" customHeight="1" x14ac:dyDescent="0.15">
      <c r="B46" s="1222"/>
      <c r="C46" s="1223"/>
      <c r="D46" s="107"/>
      <c r="E46" s="1226" t="s">
        <v>36</v>
      </c>
      <c r="F46" s="1226"/>
      <c r="G46" s="1226"/>
      <c r="H46" s="1227"/>
      <c r="I46" s="358" t="s">
        <v>489</v>
      </c>
      <c r="J46" s="359" t="s">
        <v>489</v>
      </c>
      <c r="K46" s="359" t="s">
        <v>489</v>
      </c>
      <c r="L46" s="359" t="s">
        <v>489</v>
      </c>
      <c r="M46" s="360" t="s">
        <v>489</v>
      </c>
    </row>
    <row r="47" spans="2:13" ht="27.75" customHeight="1" x14ac:dyDescent="0.15">
      <c r="B47" s="1222"/>
      <c r="C47" s="1223"/>
      <c r="D47" s="108"/>
      <c r="E47" s="1236" t="s">
        <v>37</v>
      </c>
      <c r="F47" s="1237"/>
      <c r="G47" s="1237"/>
      <c r="H47" s="1238"/>
      <c r="I47" s="358" t="s">
        <v>489</v>
      </c>
      <c r="J47" s="359" t="s">
        <v>489</v>
      </c>
      <c r="K47" s="359" t="s">
        <v>489</v>
      </c>
      <c r="L47" s="359" t="s">
        <v>489</v>
      </c>
      <c r="M47" s="360" t="s">
        <v>489</v>
      </c>
    </row>
    <row r="48" spans="2:13" ht="27.75" customHeight="1" x14ac:dyDescent="0.15">
      <c r="B48" s="1222"/>
      <c r="C48" s="1223"/>
      <c r="D48" s="106"/>
      <c r="E48" s="1226" t="s">
        <v>38</v>
      </c>
      <c r="F48" s="1226"/>
      <c r="G48" s="1226"/>
      <c r="H48" s="1227"/>
      <c r="I48" s="358" t="s">
        <v>489</v>
      </c>
      <c r="J48" s="359" t="s">
        <v>489</v>
      </c>
      <c r="K48" s="359" t="s">
        <v>489</v>
      </c>
      <c r="L48" s="359" t="s">
        <v>489</v>
      </c>
      <c r="M48" s="360" t="s">
        <v>489</v>
      </c>
    </row>
    <row r="49" spans="2:13" ht="27.75" customHeight="1" x14ac:dyDescent="0.15">
      <c r="B49" s="1224"/>
      <c r="C49" s="1225"/>
      <c r="D49" s="106"/>
      <c r="E49" s="1226" t="s">
        <v>39</v>
      </c>
      <c r="F49" s="1226"/>
      <c r="G49" s="1226"/>
      <c r="H49" s="1227"/>
      <c r="I49" s="358" t="s">
        <v>489</v>
      </c>
      <c r="J49" s="359" t="s">
        <v>489</v>
      </c>
      <c r="K49" s="359" t="s">
        <v>489</v>
      </c>
      <c r="L49" s="359" t="s">
        <v>489</v>
      </c>
      <c r="M49" s="360" t="s">
        <v>489</v>
      </c>
    </row>
    <row r="50" spans="2:13" ht="27.75" customHeight="1" x14ac:dyDescent="0.15">
      <c r="B50" s="1220" t="s">
        <v>40</v>
      </c>
      <c r="C50" s="1221"/>
      <c r="D50" s="109"/>
      <c r="E50" s="1226" t="s">
        <v>41</v>
      </c>
      <c r="F50" s="1226"/>
      <c r="G50" s="1226"/>
      <c r="H50" s="1227"/>
      <c r="I50" s="358">
        <v>19563</v>
      </c>
      <c r="J50" s="359">
        <v>21133</v>
      </c>
      <c r="K50" s="359">
        <v>25290</v>
      </c>
      <c r="L50" s="359">
        <v>28219</v>
      </c>
      <c r="M50" s="360">
        <v>30317</v>
      </c>
    </row>
    <row r="51" spans="2:13" ht="27.75" customHeight="1" x14ac:dyDescent="0.15">
      <c r="B51" s="1222"/>
      <c r="C51" s="1223"/>
      <c r="D51" s="106"/>
      <c r="E51" s="1226" t="s">
        <v>42</v>
      </c>
      <c r="F51" s="1226"/>
      <c r="G51" s="1226"/>
      <c r="H51" s="1227"/>
      <c r="I51" s="358">
        <v>3125</v>
      </c>
      <c r="J51" s="359">
        <v>2723</v>
      </c>
      <c r="K51" s="359">
        <v>2428</v>
      </c>
      <c r="L51" s="359">
        <v>2187</v>
      </c>
      <c r="M51" s="360">
        <v>1943</v>
      </c>
    </row>
    <row r="52" spans="2:13" ht="27.75" customHeight="1" x14ac:dyDescent="0.15">
      <c r="B52" s="1224"/>
      <c r="C52" s="1225"/>
      <c r="D52" s="106"/>
      <c r="E52" s="1226" t="s">
        <v>43</v>
      </c>
      <c r="F52" s="1226"/>
      <c r="G52" s="1226"/>
      <c r="H52" s="1227"/>
      <c r="I52" s="358">
        <v>35908</v>
      </c>
      <c r="J52" s="359">
        <v>35117</v>
      </c>
      <c r="K52" s="359">
        <v>33725</v>
      </c>
      <c r="L52" s="359">
        <v>31709</v>
      </c>
      <c r="M52" s="360">
        <v>29689</v>
      </c>
    </row>
    <row r="53" spans="2:13" ht="27.75" customHeight="1" thickBot="1" x14ac:dyDescent="0.2">
      <c r="B53" s="1228" t="s">
        <v>19</v>
      </c>
      <c r="C53" s="1229"/>
      <c r="D53" s="110"/>
      <c r="E53" s="1230" t="s">
        <v>44</v>
      </c>
      <c r="F53" s="1230"/>
      <c r="G53" s="1230"/>
      <c r="H53" s="1231"/>
      <c r="I53" s="361">
        <v>-17357</v>
      </c>
      <c r="J53" s="362">
        <v>-19747</v>
      </c>
      <c r="K53" s="362">
        <v>-24835</v>
      </c>
      <c r="L53" s="362">
        <v>-28960</v>
      </c>
      <c r="M53" s="363">
        <v>-31535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pXHVGeITwDbA6Nfbsapt2Q1c+Maqj1P+5SP3c/PZm0qGM2Jxi/J+i2g9TnPR5rj6rgQMGQ1e/Zh0uP/C7MgUzQ==" saltValue="xf6eQ5s58zkikEXz/lttu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47" t="s">
        <v>46</v>
      </c>
      <c r="D55" s="1247"/>
      <c r="E55" s="1248"/>
      <c r="F55" s="122">
        <v>5062</v>
      </c>
      <c r="G55" s="122">
        <v>5319</v>
      </c>
      <c r="H55" s="123">
        <v>5426</v>
      </c>
    </row>
    <row r="56" spans="2:8" ht="52.5" customHeight="1" x14ac:dyDescent="0.15">
      <c r="B56" s="124"/>
      <c r="C56" s="1249" t="s">
        <v>47</v>
      </c>
      <c r="D56" s="1249"/>
      <c r="E56" s="1250"/>
      <c r="F56" s="125">
        <v>3242</v>
      </c>
      <c r="G56" s="125">
        <v>3544</v>
      </c>
      <c r="H56" s="126">
        <v>3945</v>
      </c>
    </row>
    <row r="57" spans="2:8" ht="53.25" customHeight="1" x14ac:dyDescent="0.15">
      <c r="B57" s="124"/>
      <c r="C57" s="1251" t="s">
        <v>48</v>
      </c>
      <c r="D57" s="1251"/>
      <c r="E57" s="1252"/>
      <c r="F57" s="127">
        <v>14757</v>
      </c>
      <c r="G57" s="127">
        <v>17069</v>
      </c>
      <c r="H57" s="128">
        <v>18750</v>
      </c>
    </row>
    <row r="58" spans="2:8" ht="45.75" customHeight="1" x14ac:dyDescent="0.15">
      <c r="B58" s="129"/>
      <c r="C58" s="1239" t="s">
        <v>574</v>
      </c>
      <c r="D58" s="1240"/>
      <c r="E58" s="1241"/>
      <c r="F58" s="130">
        <v>8552</v>
      </c>
      <c r="G58" s="130">
        <v>8014</v>
      </c>
      <c r="H58" s="131">
        <v>9513</v>
      </c>
    </row>
    <row r="59" spans="2:8" ht="45.75" customHeight="1" x14ac:dyDescent="0.15">
      <c r="B59" s="129"/>
      <c r="C59" s="1239" t="s">
        <v>575</v>
      </c>
      <c r="D59" s="1240"/>
      <c r="E59" s="1241"/>
      <c r="F59" s="130">
        <v>4769</v>
      </c>
      <c r="G59" s="130">
        <v>5607</v>
      </c>
      <c r="H59" s="131">
        <v>6101</v>
      </c>
    </row>
    <row r="60" spans="2:8" ht="45.75" customHeight="1" x14ac:dyDescent="0.15">
      <c r="B60" s="129"/>
      <c r="C60" s="1239" t="s">
        <v>576</v>
      </c>
      <c r="D60" s="1240"/>
      <c r="E60" s="1241"/>
      <c r="F60" s="130">
        <v>315</v>
      </c>
      <c r="G60" s="130">
        <v>2320</v>
      </c>
      <c r="H60" s="131">
        <v>1966</v>
      </c>
    </row>
    <row r="61" spans="2:8" ht="45.75" customHeight="1" x14ac:dyDescent="0.15">
      <c r="B61" s="129"/>
      <c r="C61" s="1239" t="s">
        <v>577</v>
      </c>
      <c r="D61" s="1240"/>
      <c r="E61" s="1241"/>
      <c r="F61" s="130">
        <v>682</v>
      </c>
      <c r="G61" s="130">
        <v>683</v>
      </c>
      <c r="H61" s="131">
        <v>719</v>
      </c>
    </row>
    <row r="62" spans="2:8" ht="45.75" customHeight="1" thickBot="1" x14ac:dyDescent="0.2">
      <c r="B62" s="132"/>
      <c r="C62" s="1242" t="s">
        <v>578</v>
      </c>
      <c r="D62" s="1243"/>
      <c r="E62" s="1244"/>
      <c r="F62" s="133">
        <v>91</v>
      </c>
      <c r="G62" s="133">
        <v>92</v>
      </c>
      <c r="H62" s="134">
        <v>94</v>
      </c>
    </row>
    <row r="63" spans="2:8" ht="52.5" customHeight="1" thickBot="1" x14ac:dyDescent="0.2">
      <c r="B63" s="135"/>
      <c r="C63" s="1245" t="s">
        <v>49</v>
      </c>
      <c r="D63" s="1245"/>
      <c r="E63" s="1246"/>
      <c r="F63" s="136">
        <v>23061</v>
      </c>
      <c r="G63" s="136">
        <v>25931</v>
      </c>
      <c r="H63" s="137">
        <v>28121</v>
      </c>
    </row>
    <row r="64" spans="2:8" x14ac:dyDescent="0.15"/>
  </sheetData>
  <sheetProtection algorithmName="SHA-512" hashValue="YaAMZNtCqFFos7WtqiTTBEMrf0F6GRjzqS3FrTy/K61GGh98Nf7D/awmwiNbUxWMHz9LB4f2RfRfzL1i0S893g==" saltValue="6hgFLNjmqmR0nY5fA0uf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5AC8-EBBB-451C-8580-2B839B70A234}">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588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589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4" t="s">
        <v>597</v>
      </c>
      <c r="AO43" s="1255"/>
      <c r="AP43" s="1255"/>
      <c r="AQ43" s="1255"/>
      <c r="AR43" s="1255"/>
      <c r="AS43" s="1255"/>
      <c r="AT43" s="1255"/>
      <c r="AU43" s="1255"/>
      <c r="AV43" s="1255"/>
      <c r="AW43" s="1255"/>
      <c r="AX43" s="1255"/>
      <c r="AY43" s="1255"/>
      <c r="AZ43" s="1255"/>
      <c r="BA43" s="1255"/>
      <c r="BB43" s="1255"/>
      <c r="BC43" s="1255"/>
      <c r="BD43" s="1255"/>
      <c r="BE43" s="1255"/>
      <c r="BF43" s="1255"/>
      <c r="BG43" s="1255"/>
      <c r="BH43" s="1255"/>
      <c r="BI43" s="1255"/>
      <c r="BJ43" s="1255"/>
      <c r="BK43" s="1255"/>
      <c r="BL43" s="1255"/>
      <c r="BM43" s="1255"/>
      <c r="BN43" s="1255"/>
      <c r="BO43" s="1255"/>
      <c r="BP43" s="1255"/>
      <c r="BQ43" s="1255"/>
      <c r="BR43" s="1255"/>
      <c r="BS43" s="1255"/>
      <c r="BT43" s="1255"/>
      <c r="BU43" s="1255"/>
      <c r="BV43" s="1255"/>
      <c r="BW43" s="1255"/>
      <c r="BX43" s="1255"/>
      <c r="BY43" s="1255"/>
      <c r="BZ43" s="1255"/>
      <c r="CA43" s="1255"/>
      <c r="CB43" s="1255"/>
      <c r="CC43" s="1255"/>
      <c r="CD43" s="1255"/>
      <c r="CE43" s="1255"/>
      <c r="CF43" s="1255"/>
      <c r="CG43" s="1255"/>
      <c r="CH43" s="1255"/>
      <c r="CI43" s="1255"/>
      <c r="CJ43" s="1255"/>
      <c r="CK43" s="1255"/>
      <c r="CL43" s="1255"/>
      <c r="CM43" s="1255"/>
      <c r="CN43" s="1255"/>
      <c r="CO43" s="1255"/>
      <c r="CP43" s="1255"/>
      <c r="CQ43" s="1255"/>
      <c r="CR43" s="1255"/>
      <c r="CS43" s="1255"/>
      <c r="CT43" s="1255"/>
      <c r="CU43" s="1255"/>
      <c r="CV43" s="1255"/>
      <c r="CW43" s="1255"/>
      <c r="CX43" s="1255"/>
      <c r="CY43" s="1255"/>
      <c r="CZ43" s="1255"/>
      <c r="DA43" s="1255"/>
      <c r="DB43" s="1255"/>
      <c r="DC43" s="1256"/>
    </row>
    <row r="44" spans="2:109" x14ac:dyDescent="0.15">
      <c r="B44" s="372"/>
      <c r="AN44" s="1257"/>
      <c r="AO44" s="1258"/>
      <c r="AP44" s="1258"/>
      <c r="AQ44" s="1258"/>
      <c r="AR44" s="1258"/>
      <c r="AS44" s="1258"/>
      <c r="AT44" s="1258"/>
      <c r="AU44" s="1258"/>
      <c r="AV44" s="1258"/>
      <c r="AW44" s="1258"/>
      <c r="AX44" s="1258"/>
      <c r="AY44" s="1258"/>
      <c r="AZ44" s="1258"/>
      <c r="BA44" s="1258"/>
      <c r="BB44" s="1258"/>
      <c r="BC44" s="1258"/>
      <c r="BD44" s="1258"/>
      <c r="BE44" s="1258"/>
      <c r="BF44" s="1258"/>
      <c r="BG44" s="1258"/>
      <c r="BH44" s="1258"/>
      <c r="BI44" s="1258"/>
      <c r="BJ44" s="1258"/>
      <c r="BK44" s="1258"/>
      <c r="BL44" s="1258"/>
      <c r="BM44" s="1258"/>
      <c r="BN44" s="1258"/>
      <c r="BO44" s="1258"/>
      <c r="BP44" s="1258"/>
      <c r="BQ44" s="1258"/>
      <c r="BR44" s="1258"/>
      <c r="BS44" s="1258"/>
      <c r="BT44" s="1258"/>
      <c r="BU44" s="1258"/>
      <c r="BV44" s="1258"/>
      <c r="BW44" s="1258"/>
      <c r="BX44" s="1258"/>
      <c r="BY44" s="1258"/>
      <c r="BZ44" s="1258"/>
      <c r="CA44" s="1258"/>
      <c r="CB44" s="1258"/>
      <c r="CC44" s="1258"/>
      <c r="CD44" s="1258"/>
      <c r="CE44" s="1258"/>
      <c r="CF44" s="1258"/>
      <c r="CG44" s="1258"/>
      <c r="CH44" s="1258"/>
      <c r="CI44" s="1258"/>
      <c r="CJ44" s="1258"/>
      <c r="CK44" s="1258"/>
      <c r="CL44" s="1258"/>
      <c r="CM44" s="1258"/>
      <c r="CN44" s="1258"/>
      <c r="CO44" s="1258"/>
      <c r="CP44" s="1258"/>
      <c r="CQ44" s="1258"/>
      <c r="CR44" s="1258"/>
      <c r="CS44" s="1258"/>
      <c r="CT44" s="1258"/>
      <c r="CU44" s="1258"/>
      <c r="CV44" s="1258"/>
      <c r="CW44" s="1258"/>
      <c r="CX44" s="1258"/>
      <c r="CY44" s="1258"/>
      <c r="CZ44" s="1258"/>
      <c r="DA44" s="1258"/>
      <c r="DB44" s="1258"/>
      <c r="DC44" s="1259"/>
    </row>
    <row r="45" spans="2:109" x14ac:dyDescent="0.15">
      <c r="B45" s="372"/>
      <c r="AN45" s="1257"/>
      <c r="AO45" s="1258"/>
      <c r="AP45" s="1258"/>
      <c r="AQ45" s="1258"/>
      <c r="AR45" s="1258"/>
      <c r="AS45" s="1258"/>
      <c r="AT45" s="1258"/>
      <c r="AU45" s="1258"/>
      <c r="AV45" s="1258"/>
      <c r="AW45" s="1258"/>
      <c r="AX45" s="1258"/>
      <c r="AY45" s="1258"/>
      <c r="AZ45" s="1258"/>
      <c r="BA45" s="1258"/>
      <c r="BB45" s="1258"/>
      <c r="BC45" s="1258"/>
      <c r="BD45" s="1258"/>
      <c r="BE45" s="1258"/>
      <c r="BF45" s="1258"/>
      <c r="BG45" s="1258"/>
      <c r="BH45" s="1258"/>
      <c r="BI45" s="1258"/>
      <c r="BJ45" s="1258"/>
      <c r="BK45" s="1258"/>
      <c r="BL45" s="1258"/>
      <c r="BM45" s="1258"/>
      <c r="BN45" s="1258"/>
      <c r="BO45" s="1258"/>
      <c r="BP45" s="1258"/>
      <c r="BQ45" s="1258"/>
      <c r="BR45" s="1258"/>
      <c r="BS45" s="1258"/>
      <c r="BT45" s="1258"/>
      <c r="BU45" s="1258"/>
      <c r="BV45" s="1258"/>
      <c r="BW45" s="1258"/>
      <c r="BX45" s="1258"/>
      <c r="BY45" s="1258"/>
      <c r="BZ45" s="1258"/>
      <c r="CA45" s="1258"/>
      <c r="CB45" s="1258"/>
      <c r="CC45" s="1258"/>
      <c r="CD45" s="1258"/>
      <c r="CE45" s="1258"/>
      <c r="CF45" s="1258"/>
      <c r="CG45" s="1258"/>
      <c r="CH45" s="1258"/>
      <c r="CI45" s="1258"/>
      <c r="CJ45" s="1258"/>
      <c r="CK45" s="1258"/>
      <c r="CL45" s="1258"/>
      <c r="CM45" s="1258"/>
      <c r="CN45" s="1258"/>
      <c r="CO45" s="1258"/>
      <c r="CP45" s="1258"/>
      <c r="CQ45" s="1258"/>
      <c r="CR45" s="1258"/>
      <c r="CS45" s="1258"/>
      <c r="CT45" s="1258"/>
      <c r="CU45" s="1258"/>
      <c r="CV45" s="1258"/>
      <c r="CW45" s="1258"/>
      <c r="CX45" s="1258"/>
      <c r="CY45" s="1258"/>
      <c r="CZ45" s="1258"/>
      <c r="DA45" s="1258"/>
      <c r="DB45" s="1258"/>
      <c r="DC45" s="1259"/>
    </row>
    <row r="46" spans="2:109" x14ac:dyDescent="0.15">
      <c r="B46" s="372"/>
      <c r="AN46" s="1257"/>
      <c r="AO46" s="1258"/>
      <c r="AP46" s="1258"/>
      <c r="AQ46" s="1258"/>
      <c r="AR46" s="1258"/>
      <c r="AS46" s="1258"/>
      <c r="AT46" s="1258"/>
      <c r="AU46" s="1258"/>
      <c r="AV46" s="1258"/>
      <c r="AW46" s="1258"/>
      <c r="AX46" s="1258"/>
      <c r="AY46" s="1258"/>
      <c r="AZ46" s="1258"/>
      <c r="BA46" s="1258"/>
      <c r="BB46" s="1258"/>
      <c r="BC46" s="1258"/>
      <c r="BD46" s="1258"/>
      <c r="BE46" s="1258"/>
      <c r="BF46" s="1258"/>
      <c r="BG46" s="1258"/>
      <c r="BH46" s="1258"/>
      <c r="BI46" s="1258"/>
      <c r="BJ46" s="1258"/>
      <c r="BK46" s="1258"/>
      <c r="BL46" s="1258"/>
      <c r="BM46" s="1258"/>
      <c r="BN46" s="1258"/>
      <c r="BO46" s="1258"/>
      <c r="BP46" s="1258"/>
      <c r="BQ46" s="1258"/>
      <c r="BR46" s="1258"/>
      <c r="BS46" s="1258"/>
      <c r="BT46" s="1258"/>
      <c r="BU46" s="1258"/>
      <c r="BV46" s="1258"/>
      <c r="BW46" s="1258"/>
      <c r="BX46" s="1258"/>
      <c r="BY46" s="1258"/>
      <c r="BZ46" s="1258"/>
      <c r="CA46" s="1258"/>
      <c r="CB46" s="1258"/>
      <c r="CC46" s="1258"/>
      <c r="CD46" s="1258"/>
      <c r="CE46" s="1258"/>
      <c r="CF46" s="1258"/>
      <c r="CG46" s="1258"/>
      <c r="CH46" s="1258"/>
      <c r="CI46" s="1258"/>
      <c r="CJ46" s="1258"/>
      <c r="CK46" s="1258"/>
      <c r="CL46" s="1258"/>
      <c r="CM46" s="1258"/>
      <c r="CN46" s="1258"/>
      <c r="CO46" s="1258"/>
      <c r="CP46" s="1258"/>
      <c r="CQ46" s="1258"/>
      <c r="CR46" s="1258"/>
      <c r="CS46" s="1258"/>
      <c r="CT46" s="1258"/>
      <c r="CU46" s="1258"/>
      <c r="CV46" s="1258"/>
      <c r="CW46" s="1258"/>
      <c r="CX46" s="1258"/>
      <c r="CY46" s="1258"/>
      <c r="CZ46" s="1258"/>
      <c r="DA46" s="1258"/>
      <c r="DB46" s="1258"/>
      <c r="DC46" s="1259"/>
    </row>
    <row r="47" spans="2:109" x14ac:dyDescent="0.15">
      <c r="B47" s="372"/>
      <c r="AN47" s="1260"/>
      <c r="AO47" s="1261"/>
      <c r="AP47" s="1261"/>
      <c r="AQ47" s="1261"/>
      <c r="AR47" s="1261"/>
      <c r="AS47" s="1261"/>
      <c r="AT47" s="1261"/>
      <c r="AU47" s="1261"/>
      <c r="AV47" s="1261"/>
      <c r="AW47" s="1261"/>
      <c r="AX47" s="1261"/>
      <c r="AY47" s="1261"/>
      <c r="AZ47" s="1261"/>
      <c r="BA47" s="1261"/>
      <c r="BB47" s="1261"/>
      <c r="BC47" s="1261"/>
      <c r="BD47" s="1261"/>
      <c r="BE47" s="1261"/>
      <c r="BF47" s="1261"/>
      <c r="BG47" s="1261"/>
      <c r="BH47" s="1261"/>
      <c r="BI47" s="1261"/>
      <c r="BJ47" s="1261"/>
      <c r="BK47" s="1261"/>
      <c r="BL47" s="1261"/>
      <c r="BM47" s="1261"/>
      <c r="BN47" s="1261"/>
      <c r="BO47" s="1261"/>
      <c r="BP47" s="1261"/>
      <c r="BQ47" s="1261"/>
      <c r="BR47" s="1261"/>
      <c r="BS47" s="1261"/>
      <c r="BT47" s="1261"/>
      <c r="BU47" s="1261"/>
      <c r="BV47" s="1261"/>
      <c r="BW47" s="1261"/>
      <c r="BX47" s="1261"/>
      <c r="BY47" s="1261"/>
      <c r="BZ47" s="1261"/>
      <c r="CA47" s="1261"/>
      <c r="CB47" s="1261"/>
      <c r="CC47" s="1261"/>
      <c r="CD47" s="1261"/>
      <c r="CE47" s="1261"/>
      <c r="CF47" s="1261"/>
      <c r="CG47" s="1261"/>
      <c r="CH47" s="1261"/>
      <c r="CI47" s="1261"/>
      <c r="CJ47" s="1261"/>
      <c r="CK47" s="1261"/>
      <c r="CL47" s="1261"/>
      <c r="CM47" s="1261"/>
      <c r="CN47" s="1261"/>
      <c r="CO47" s="1261"/>
      <c r="CP47" s="1261"/>
      <c r="CQ47" s="1261"/>
      <c r="CR47" s="1261"/>
      <c r="CS47" s="1261"/>
      <c r="CT47" s="1261"/>
      <c r="CU47" s="1261"/>
      <c r="CV47" s="1261"/>
      <c r="CW47" s="1261"/>
      <c r="CX47" s="1261"/>
      <c r="CY47" s="1261"/>
      <c r="CZ47" s="1261"/>
      <c r="DA47" s="1261"/>
      <c r="DB47" s="1261"/>
      <c r="DC47" s="1262"/>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590</v>
      </c>
    </row>
    <row r="50" spans="1:109" x14ac:dyDescent="0.15">
      <c r="B50" s="372"/>
      <c r="G50" s="1263"/>
      <c r="H50" s="1263"/>
      <c r="I50" s="1263"/>
      <c r="J50" s="1263"/>
      <c r="K50" s="382"/>
      <c r="L50" s="382"/>
      <c r="M50" s="383"/>
      <c r="N50" s="383"/>
      <c r="AN50" s="1264"/>
      <c r="AO50" s="1265"/>
      <c r="AP50" s="1265"/>
      <c r="AQ50" s="1265"/>
      <c r="AR50" s="1265"/>
      <c r="AS50" s="1265"/>
      <c r="AT50" s="1265"/>
      <c r="AU50" s="1265"/>
      <c r="AV50" s="1265"/>
      <c r="AW50" s="1265"/>
      <c r="AX50" s="1265"/>
      <c r="AY50" s="1265"/>
      <c r="AZ50" s="1265"/>
      <c r="BA50" s="1265"/>
      <c r="BB50" s="1265"/>
      <c r="BC50" s="1265"/>
      <c r="BD50" s="1265"/>
      <c r="BE50" s="1265"/>
      <c r="BF50" s="1265"/>
      <c r="BG50" s="1265"/>
      <c r="BH50" s="1265"/>
      <c r="BI50" s="1265"/>
      <c r="BJ50" s="1265"/>
      <c r="BK50" s="1265"/>
      <c r="BL50" s="1265"/>
      <c r="BM50" s="1265"/>
      <c r="BN50" s="1265"/>
      <c r="BO50" s="1266"/>
      <c r="BP50" s="1267" t="s">
        <v>527</v>
      </c>
      <c r="BQ50" s="1267"/>
      <c r="BR50" s="1267"/>
      <c r="BS50" s="1267"/>
      <c r="BT50" s="1267"/>
      <c r="BU50" s="1267"/>
      <c r="BV50" s="1267"/>
      <c r="BW50" s="1267"/>
      <c r="BX50" s="1267" t="s">
        <v>528</v>
      </c>
      <c r="BY50" s="1267"/>
      <c r="BZ50" s="1267"/>
      <c r="CA50" s="1267"/>
      <c r="CB50" s="1267"/>
      <c r="CC50" s="1267"/>
      <c r="CD50" s="1267"/>
      <c r="CE50" s="1267"/>
      <c r="CF50" s="1267" t="s">
        <v>529</v>
      </c>
      <c r="CG50" s="1267"/>
      <c r="CH50" s="1267"/>
      <c r="CI50" s="1267"/>
      <c r="CJ50" s="1267"/>
      <c r="CK50" s="1267"/>
      <c r="CL50" s="1267"/>
      <c r="CM50" s="1267"/>
      <c r="CN50" s="1267" t="s">
        <v>530</v>
      </c>
      <c r="CO50" s="1267"/>
      <c r="CP50" s="1267"/>
      <c r="CQ50" s="1267"/>
      <c r="CR50" s="1267"/>
      <c r="CS50" s="1267"/>
      <c r="CT50" s="1267"/>
      <c r="CU50" s="1267"/>
      <c r="CV50" s="1267" t="s">
        <v>531</v>
      </c>
      <c r="CW50" s="1267"/>
      <c r="CX50" s="1267"/>
      <c r="CY50" s="1267"/>
      <c r="CZ50" s="1267"/>
      <c r="DA50" s="1267"/>
      <c r="DB50" s="1267"/>
      <c r="DC50" s="1267"/>
    </row>
    <row r="51" spans="1:109" ht="13.5" customHeight="1" x14ac:dyDescent="0.15">
      <c r="B51" s="372"/>
      <c r="G51" s="1268"/>
      <c r="H51" s="1268"/>
      <c r="I51" s="1271"/>
      <c r="J51" s="1271"/>
      <c r="K51" s="1269"/>
      <c r="L51" s="1269"/>
      <c r="M51" s="1269"/>
      <c r="N51" s="1269"/>
      <c r="AM51" s="381"/>
      <c r="AN51" s="1270" t="s">
        <v>591</v>
      </c>
      <c r="AO51" s="1270"/>
      <c r="AP51" s="1270"/>
      <c r="AQ51" s="1270"/>
      <c r="AR51" s="1270"/>
      <c r="AS51" s="1270"/>
      <c r="AT51" s="1270"/>
      <c r="AU51" s="1270"/>
      <c r="AV51" s="1270"/>
      <c r="AW51" s="1270"/>
      <c r="AX51" s="1270"/>
      <c r="AY51" s="1270"/>
      <c r="AZ51" s="1270"/>
      <c r="BA51" s="1270"/>
      <c r="BB51" s="1270" t="s">
        <v>592</v>
      </c>
      <c r="BC51" s="1270"/>
      <c r="BD51" s="1270"/>
      <c r="BE51" s="1270"/>
      <c r="BF51" s="1270"/>
      <c r="BG51" s="1270"/>
      <c r="BH51" s="1270"/>
      <c r="BI51" s="1270"/>
      <c r="BJ51" s="1270"/>
      <c r="BK51" s="1270"/>
      <c r="BL51" s="1270"/>
      <c r="BM51" s="1270"/>
      <c r="BN51" s="1270"/>
      <c r="BO51" s="1270"/>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x14ac:dyDescent="0.15">
      <c r="B52" s="372"/>
      <c r="G52" s="1268"/>
      <c r="H52" s="1268"/>
      <c r="I52" s="1271"/>
      <c r="J52" s="1271"/>
      <c r="K52" s="1269"/>
      <c r="L52" s="1269"/>
      <c r="M52" s="1269"/>
      <c r="N52" s="1269"/>
      <c r="AM52" s="381"/>
      <c r="AN52" s="1270"/>
      <c r="AO52" s="1270"/>
      <c r="AP52" s="1270"/>
      <c r="AQ52" s="1270"/>
      <c r="AR52" s="1270"/>
      <c r="AS52" s="1270"/>
      <c r="AT52" s="1270"/>
      <c r="AU52" s="1270"/>
      <c r="AV52" s="1270"/>
      <c r="AW52" s="1270"/>
      <c r="AX52" s="1270"/>
      <c r="AY52" s="1270"/>
      <c r="AZ52" s="1270"/>
      <c r="BA52" s="1270"/>
      <c r="BB52" s="1270"/>
      <c r="BC52" s="1270"/>
      <c r="BD52" s="1270"/>
      <c r="BE52" s="1270"/>
      <c r="BF52" s="1270"/>
      <c r="BG52" s="1270"/>
      <c r="BH52" s="1270"/>
      <c r="BI52" s="1270"/>
      <c r="BJ52" s="1270"/>
      <c r="BK52" s="1270"/>
      <c r="BL52" s="1270"/>
      <c r="BM52" s="1270"/>
      <c r="BN52" s="1270"/>
      <c r="BO52" s="1270"/>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8"/>
      <c r="H53" s="1268"/>
      <c r="I53" s="1263"/>
      <c r="J53" s="1263"/>
      <c r="K53" s="1269"/>
      <c r="L53" s="1269"/>
      <c r="M53" s="1269"/>
      <c r="N53" s="1269"/>
      <c r="AM53" s="381"/>
      <c r="AN53" s="1270"/>
      <c r="AO53" s="1270"/>
      <c r="AP53" s="1270"/>
      <c r="AQ53" s="1270"/>
      <c r="AR53" s="1270"/>
      <c r="AS53" s="1270"/>
      <c r="AT53" s="1270"/>
      <c r="AU53" s="1270"/>
      <c r="AV53" s="1270"/>
      <c r="AW53" s="1270"/>
      <c r="AX53" s="1270"/>
      <c r="AY53" s="1270"/>
      <c r="AZ53" s="1270"/>
      <c r="BA53" s="1270"/>
      <c r="BB53" s="1270" t="s">
        <v>593</v>
      </c>
      <c r="BC53" s="1270"/>
      <c r="BD53" s="1270"/>
      <c r="BE53" s="1270"/>
      <c r="BF53" s="1270"/>
      <c r="BG53" s="1270"/>
      <c r="BH53" s="1270"/>
      <c r="BI53" s="1270"/>
      <c r="BJ53" s="1270"/>
      <c r="BK53" s="1270"/>
      <c r="BL53" s="1270"/>
      <c r="BM53" s="1270"/>
      <c r="BN53" s="1270"/>
      <c r="BO53" s="1270"/>
      <c r="BP53" s="1253">
        <v>56.2</v>
      </c>
      <c r="BQ53" s="1253"/>
      <c r="BR53" s="1253"/>
      <c r="BS53" s="1253"/>
      <c r="BT53" s="1253"/>
      <c r="BU53" s="1253"/>
      <c r="BV53" s="1253"/>
      <c r="BW53" s="1253"/>
      <c r="BX53" s="1253">
        <v>57.9</v>
      </c>
      <c r="BY53" s="1253"/>
      <c r="BZ53" s="1253"/>
      <c r="CA53" s="1253"/>
      <c r="CB53" s="1253"/>
      <c r="CC53" s="1253"/>
      <c r="CD53" s="1253"/>
      <c r="CE53" s="1253"/>
      <c r="CF53" s="1253">
        <v>59.1</v>
      </c>
      <c r="CG53" s="1253"/>
      <c r="CH53" s="1253"/>
      <c r="CI53" s="1253"/>
      <c r="CJ53" s="1253"/>
      <c r="CK53" s="1253"/>
      <c r="CL53" s="1253"/>
      <c r="CM53" s="1253"/>
      <c r="CN53" s="1253">
        <v>60.9</v>
      </c>
      <c r="CO53" s="1253"/>
      <c r="CP53" s="1253"/>
      <c r="CQ53" s="1253"/>
      <c r="CR53" s="1253"/>
      <c r="CS53" s="1253"/>
      <c r="CT53" s="1253"/>
      <c r="CU53" s="1253"/>
      <c r="CV53" s="1253">
        <v>62.4</v>
      </c>
      <c r="CW53" s="1253"/>
      <c r="CX53" s="1253"/>
      <c r="CY53" s="1253"/>
      <c r="CZ53" s="1253"/>
      <c r="DA53" s="1253"/>
      <c r="DB53" s="1253"/>
      <c r="DC53" s="1253"/>
    </row>
    <row r="54" spans="1:109" x14ac:dyDescent="0.15">
      <c r="A54" s="380"/>
      <c r="B54" s="372"/>
      <c r="G54" s="1268"/>
      <c r="H54" s="1268"/>
      <c r="I54" s="1263"/>
      <c r="J54" s="1263"/>
      <c r="K54" s="1269"/>
      <c r="L54" s="1269"/>
      <c r="M54" s="1269"/>
      <c r="N54" s="1269"/>
      <c r="AM54" s="381"/>
      <c r="AN54" s="1270"/>
      <c r="AO54" s="1270"/>
      <c r="AP54" s="1270"/>
      <c r="AQ54" s="1270"/>
      <c r="AR54" s="1270"/>
      <c r="AS54" s="1270"/>
      <c r="AT54" s="1270"/>
      <c r="AU54" s="1270"/>
      <c r="AV54" s="1270"/>
      <c r="AW54" s="1270"/>
      <c r="AX54" s="1270"/>
      <c r="AY54" s="1270"/>
      <c r="AZ54" s="1270"/>
      <c r="BA54" s="1270"/>
      <c r="BB54" s="1270"/>
      <c r="BC54" s="1270"/>
      <c r="BD54" s="1270"/>
      <c r="BE54" s="1270"/>
      <c r="BF54" s="1270"/>
      <c r="BG54" s="1270"/>
      <c r="BH54" s="1270"/>
      <c r="BI54" s="1270"/>
      <c r="BJ54" s="1270"/>
      <c r="BK54" s="1270"/>
      <c r="BL54" s="1270"/>
      <c r="BM54" s="1270"/>
      <c r="BN54" s="1270"/>
      <c r="BO54" s="1270"/>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63"/>
      <c r="H55" s="1263"/>
      <c r="I55" s="1263"/>
      <c r="J55" s="1263"/>
      <c r="K55" s="1269"/>
      <c r="L55" s="1269"/>
      <c r="M55" s="1269"/>
      <c r="N55" s="1269"/>
      <c r="AN55" s="1267" t="s">
        <v>594</v>
      </c>
      <c r="AO55" s="1267"/>
      <c r="AP55" s="1267"/>
      <c r="AQ55" s="1267"/>
      <c r="AR55" s="1267"/>
      <c r="AS55" s="1267"/>
      <c r="AT55" s="1267"/>
      <c r="AU55" s="1267"/>
      <c r="AV55" s="1267"/>
      <c r="AW55" s="1267"/>
      <c r="AX55" s="1267"/>
      <c r="AY55" s="1267"/>
      <c r="AZ55" s="1267"/>
      <c r="BA55" s="1267"/>
      <c r="BB55" s="1270" t="s">
        <v>592</v>
      </c>
      <c r="BC55" s="1270"/>
      <c r="BD55" s="1270"/>
      <c r="BE55" s="1270"/>
      <c r="BF55" s="1270"/>
      <c r="BG55" s="1270"/>
      <c r="BH55" s="1270"/>
      <c r="BI55" s="1270"/>
      <c r="BJ55" s="1270"/>
      <c r="BK55" s="1270"/>
      <c r="BL55" s="1270"/>
      <c r="BM55" s="1270"/>
      <c r="BN55" s="1270"/>
      <c r="BO55" s="1270"/>
      <c r="BP55" s="1253">
        <v>25.5</v>
      </c>
      <c r="BQ55" s="1253"/>
      <c r="BR55" s="1253"/>
      <c r="BS55" s="1253"/>
      <c r="BT55" s="1253"/>
      <c r="BU55" s="1253"/>
      <c r="BV55" s="1253"/>
      <c r="BW55" s="1253"/>
      <c r="BX55" s="1253">
        <v>25.1</v>
      </c>
      <c r="BY55" s="1253"/>
      <c r="BZ55" s="1253"/>
      <c r="CA55" s="1253"/>
      <c r="CB55" s="1253"/>
      <c r="CC55" s="1253"/>
      <c r="CD55" s="1253"/>
      <c r="CE55" s="1253"/>
      <c r="CF55" s="1253">
        <v>18</v>
      </c>
      <c r="CG55" s="1253"/>
      <c r="CH55" s="1253"/>
      <c r="CI55" s="1253"/>
      <c r="CJ55" s="1253"/>
      <c r="CK55" s="1253"/>
      <c r="CL55" s="1253"/>
      <c r="CM55" s="1253"/>
      <c r="CN55" s="1253">
        <v>12.7</v>
      </c>
      <c r="CO55" s="1253"/>
      <c r="CP55" s="1253"/>
      <c r="CQ55" s="1253"/>
      <c r="CR55" s="1253"/>
      <c r="CS55" s="1253"/>
      <c r="CT55" s="1253"/>
      <c r="CU55" s="1253"/>
      <c r="CV55" s="1253">
        <v>10</v>
      </c>
      <c r="CW55" s="1253"/>
      <c r="CX55" s="1253"/>
      <c r="CY55" s="1253"/>
      <c r="CZ55" s="1253"/>
      <c r="DA55" s="1253"/>
      <c r="DB55" s="1253"/>
      <c r="DC55" s="1253"/>
    </row>
    <row r="56" spans="1:109" x14ac:dyDescent="0.15">
      <c r="A56" s="380"/>
      <c r="B56" s="372"/>
      <c r="G56" s="1263"/>
      <c r="H56" s="1263"/>
      <c r="I56" s="1263"/>
      <c r="J56" s="1263"/>
      <c r="K56" s="1269"/>
      <c r="L56" s="1269"/>
      <c r="M56" s="1269"/>
      <c r="N56" s="1269"/>
      <c r="AN56" s="1267"/>
      <c r="AO56" s="1267"/>
      <c r="AP56" s="1267"/>
      <c r="AQ56" s="1267"/>
      <c r="AR56" s="1267"/>
      <c r="AS56" s="1267"/>
      <c r="AT56" s="1267"/>
      <c r="AU56" s="1267"/>
      <c r="AV56" s="1267"/>
      <c r="AW56" s="1267"/>
      <c r="AX56" s="1267"/>
      <c r="AY56" s="1267"/>
      <c r="AZ56" s="1267"/>
      <c r="BA56" s="1267"/>
      <c r="BB56" s="1270"/>
      <c r="BC56" s="1270"/>
      <c r="BD56" s="1270"/>
      <c r="BE56" s="1270"/>
      <c r="BF56" s="1270"/>
      <c r="BG56" s="1270"/>
      <c r="BH56" s="1270"/>
      <c r="BI56" s="1270"/>
      <c r="BJ56" s="1270"/>
      <c r="BK56" s="1270"/>
      <c r="BL56" s="1270"/>
      <c r="BM56" s="1270"/>
      <c r="BN56" s="1270"/>
      <c r="BO56" s="1270"/>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63"/>
      <c r="H57" s="1263"/>
      <c r="I57" s="1272"/>
      <c r="J57" s="1272"/>
      <c r="K57" s="1269"/>
      <c r="L57" s="1269"/>
      <c r="M57" s="1269"/>
      <c r="N57" s="1269"/>
      <c r="AM57" s="366"/>
      <c r="AN57" s="1267"/>
      <c r="AO57" s="1267"/>
      <c r="AP57" s="1267"/>
      <c r="AQ57" s="1267"/>
      <c r="AR57" s="1267"/>
      <c r="AS57" s="1267"/>
      <c r="AT57" s="1267"/>
      <c r="AU57" s="1267"/>
      <c r="AV57" s="1267"/>
      <c r="AW57" s="1267"/>
      <c r="AX57" s="1267"/>
      <c r="AY57" s="1267"/>
      <c r="AZ57" s="1267"/>
      <c r="BA57" s="1267"/>
      <c r="BB57" s="1270" t="s">
        <v>593</v>
      </c>
      <c r="BC57" s="1270"/>
      <c r="BD57" s="1270"/>
      <c r="BE57" s="1270"/>
      <c r="BF57" s="1270"/>
      <c r="BG57" s="1270"/>
      <c r="BH57" s="1270"/>
      <c r="BI57" s="1270"/>
      <c r="BJ57" s="1270"/>
      <c r="BK57" s="1270"/>
      <c r="BL57" s="1270"/>
      <c r="BM57" s="1270"/>
      <c r="BN57" s="1270"/>
      <c r="BO57" s="1270"/>
      <c r="BP57" s="1253">
        <v>60.9</v>
      </c>
      <c r="BQ57" s="1253"/>
      <c r="BR57" s="1253"/>
      <c r="BS57" s="1253"/>
      <c r="BT57" s="1253"/>
      <c r="BU57" s="1253"/>
      <c r="BV57" s="1253"/>
      <c r="BW57" s="1253"/>
      <c r="BX57" s="1253">
        <v>61</v>
      </c>
      <c r="BY57" s="1253"/>
      <c r="BZ57" s="1253"/>
      <c r="CA57" s="1253"/>
      <c r="CB57" s="1253"/>
      <c r="CC57" s="1253"/>
      <c r="CD57" s="1253"/>
      <c r="CE57" s="1253"/>
      <c r="CF57" s="1253">
        <v>62.2</v>
      </c>
      <c r="CG57" s="1253"/>
      <c r="CH57" s="1253"/>
      <c r="CI57" s="1253"/>
      <c r="CJ57" s="1253"/>
      <c r="CK57" s="1253"/>
      <c r="CL57" s="1253"/>
      <c r="CM57" s="1253"/>
      <c r="CN57" s="1253">
        <v>63.2</v>
      </c>
      <c r="CO57" s="1253"/>
      <c r="CP57" s="1253"/>
      <c r="CQ57" s="1253"/>
      <c r="CR57" s="1253"/>
      <c r="CS57" s="1253"/>
      <c r="CT57" s="1253"/>
      <c r="CU57" s="1253"/>
      <c r="CV57" s="1253">
        <v>64.599999999999994</v>
      </c>
      <c r="CW57" s="1253"/>
      <c r="CX57" s="1253"/>
      <c r="CY57" s="1253"/>
      <c r="CZ57" s="1253"/>
      <c r="DA57" s="1253"/>
      <c r="DB57" s="1253"/>
      <c r="DC57" s="1253"/>
      <c r="DD57" s="385"/>
      <c r="DE57" s="384"/>
    </row>
    <row r="58" spans="1:109" s="380" customFormat="1" x14ac:dyDescent="0.15">
      <c r="A58" s="366"/>
      <c r="B58" s="384"/>
      <c r="G58" s="1263"/>
      <c r="H58" s="1263"/>
      <c r="I58" s="1272"/>
      <c r="J58" s="1272"/>
      <c r="K58" s="1269"/>
      <c r="L58" s="1269"/>
      <c r="M58" s="1269"/>
      <c r="N58" s="1269"/>
      <c r="AM58" s="366"/>
      <c r="AN58" s="1267"/>
      <c r="AO58" s="1267"/>
      <c r="AP58" s="1267"/>
      <c r="AQ58" s="1267"/>
      <c r="AR58" s="1267"/>
      <c r="AS58" s="1267"/>
      <c r="AT58" s="1267"/>
      <c r="AU58" s="1267"/>
      <c r="AV58" s="1267"/>
      <c r="AW58" s="1267"/>
      <c r="AX58" s="1267"/>
      <c r="AY58" s="1267"/>
      <c r="AZ58" s="1267"/>
      <c r="BA58" s="1267"/>
      <c r="BB58" s="1270"/>
      <c r="BC58" s="1270"/>
      <c r="BD58" s="1270"/>
      <c r="BE58" s="1270"/>
      <c r="BF58" s="1270"/>
      <c r="BG58" s="1270"/>
      <c r="BH58" s="1270"/>
      <c r="BI58" s="1270"/>
      <c r="BJ58" s="1270"/>
      <c r="BK58" s="1270"/>
      <c r="BL58" s="1270"/>
      <c r="BM58" s="1270"/>
      <c r="BN58" s="1270"/>
      <c r="BO58" s="1270"/>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595</v>
      </c>
    </row>
    <row r="64" spans="1:109" x14ac:dyDescent="0.15">
      <c r="B64" s="372"/>
      <c r="G64" s="379"/>
      <c r="I64" s="392"/>
      <c r="J64" s="392"/>
      <c r="K64" s="392"/>
      <c r="L64" s="392"/>
      <c r="M64" s="392"/>
      <c r="N64" s="393"/>
      <c r="AM64" s="379"/>
      <c r="AN64" s="379" t="s">
        <v>589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54" t="s">
        <v>598</v>
      </c>
      <c r="AO65" s="1255"/>
      <c r="AP65" s="1255"/>
      <c r="AQ65" s="1255"/>
      <c r="AR65" s="1255"/>
      <c r="AS65" s="1255"/>
      <c r="AT65" s="1255"/>
      <c r="AU65" s="1255"/>
      <c r="AV65" s="1255"/>
      <c r="AW65" s="1255"/>
      <c r="AX65" s="1255"/>
      <c r="AY65" s="1255"/>
      <c r="AZ65" s="1255"/>
      <c r="BA65" s="1255"/>
      <c r="BB65" s="1255"/>
      <c r="BC65" s="1255"/>
      <c r="BD65" s="1255"/>
      <c r="BE65" s="1255"/>
      <c r="BF65" s="1255"/>
      <c r="BG65" s="1255"/>
      <c r="BH65" s="1255"/>
      <c r="BI65" s="1255"/>
      <c r="BJ65" s="1255"/>
      <c r="BK65" s="1255"/>
      <c r="BL65" s="1255"/>
      <c r="BM65" s="1255"/>
      <c r="BN65" s="1255"/>
      <c r="BO65" s="1255"/>
      <c r="BP65" s="1255"/>
      <c r="BQ65" s="1255"/>
      <c r="BR65" s="1255"/>
      <c r="BS65" s="1255"/>
      <c r="BT65" s="1255"/>
      <c r="BU65" s="1255"/>
      <c r="BV65" s="1255"/>
      <c r="BW65" s="1255"/>
      <c r="BX65" s="1255"/>
      <c r="BY65" s="1255"/>
      <c r="BZ65" s="1255"/>
      <c r="CA65" s="1255"/>
      <c r="CB65" s="1255"/>
      <c r="CC65" s="1255"/>
      <c r="CD65" s="1255"/>
      <c r="CE65" s="1255"/>
      <c r="CF65" s="1255"/>
      <c r="CG65" s="1255"/>
      <c r="CH65" s="1255"/>
      <c r="CI65" s="1255"/>
      <c r="CJ65" s="1255"/>
      <c r="CK65" s="1255"/>
      <c r="CL65" s="1255"/>
      <c r="CM65" s="1255"/>
      <c r="CN65" s="1255"/>
      <c r="CO65" s="1255"/>
      <c r="CP65" s="1255"/>
      <c r="CQ65" s="1255"/>
      <c r="CR65" s="1255"/>
      <c r="CS65" s="1255"/>
      <c r="CT65" s="1255"/>
      <c r="CU65" s="1255"/>
      <c r="CV65" s="1255"/>
      <c r="CW65" s="1255"/>
      <c r="CX65" s="1255"/>
      <c r="CY65" s="1255"/>
      <c r="CZ65" s="1255"/>
      <c r="DA65" s="1255"/>
      <c r="DB65" s="1255"/>
      <c r="DC65" s="1256"/>
    </row>
    <row r="66" spans="2:107" x14ac:dyDescent="0.15">
      <c r="B66" s="372"/>
      <c r="AN66" s="1257"/>
      <c r="AO66" s="1258"/>
      <c r="AP66" s="1258"/>
      <c r="AQ66" s="1258"/>
      <c r="AR66" s="1258"/>
      <c r="AS66" s="1258"/>
      <c r="AT66" s="1258"/>
      <c r="AU66" s="1258"/>
      <c r="AV66" s="1258"/>
      <c r="AW66" s="1258"/>
      <c r="AX66" s="1258"/>
      <c r="AY66" s="1258"/>
      <c r="AZ66" s="1258"/>
      <c r="BA66" s="1258"/>
      <c r="BB66" s="1258"/>
      <c r="BC66" s="1258"/>
      <c r="BD66" s="1258"/>
      <c r="BE66" s="1258"/>
      <c r="BF66" s="1258"/>
      <c r="BG66" s="1258"/>
      <c r="BH66" s="1258"/>
      <c r="BI66" s="1258"/>
      <c r="BJ66" s="1258"/>
      <c r="BK66" s="1258"/>
      <c r="BL66" s="1258"/>
      <c r="BM66" s="1258"/>
      <c r="BN66" s="1258"/>
      <c r="BO66" s="1258"/>
      <c r="BP66" s="1258"/>
      <c r="BQ66" s="1258"/>
      <c r="BR66" s="1258"/>
      <c r="BS66" s="1258"/>
      <c r="BT66" s="1258"/>
      <c r="BU66" s="1258"/>
      <c r="BV66" s="1258"/>
      <c r="BW66" s="1258"/>
      <c r="BX66" s="1258"/>
      <c r="BY66" s="1258"/>
      <c r="BZ66" s="1258"/>
      <c r="CA66" s="1258"/>
      <c r="CB66" s="1258"/>
      <c r="CC66" s="1258"/>
      <c r="CD66" s="1258"/>
      <c r="CE66" s="1258"/>
      <c r="CF66" s="1258"/>
      <c r="CG66" s="1258"/>
      <c r="CH66" s="1258"/>
      <c r="CI66" s="1258"/>
      <c r="CJ66" s="1258"/>
      <c r="CK66" s="1258"/>
      <c r="CL66" s="1258"/>
      <c r="CM66" s="1258"/>
      <c r="CN66" s="1258"/>
      <c r="CO66" s="1258"/>
      <c r="CP66" s="1258"/>
      <c r="CQ66" s="1258"/>
      <c r="CR66" s="1258"/>
      <c r="CS66" s="1258"/>
      <c r="CT66" s="1258"/>
      <c r="CU66" s="1258"/>
      <c r="CV66" s="1258"/>
      <c r="CW66" s="1258"/>
      <c r="CX66" s="1258"/>
      <c r="CY66" s="1258"/>
      <c r="CZ66" s="1258"/>
      <c r="DA66" s="1258"/>
      <c r="DB66" s="1258"/>
      <c r="DC66" s="1259"/>
    </row>
    <row r="67" spans="2:107" x14ac:dyDescent="0.15">
      <c r="B67" s="372"/>
      <c r="AN67" s="1257"/>
      <c r="AO67" s="1258"/>
      <c r="AP67" s="1258"/>
      <c r="AQ67" s="1258"/>
      <c r="AR67" s="1258"/>
      <c r="AS67" s="1258"/>
      <c r="AT67" s="1258"/>
      <c r="AU67" s="1258"/>
      <c r="AV67" s="1258"/>
      <c r="AW67" s="1258"/>
      <c r="AX67" s="1258"/>
      <c r="AY67" s="1258"/>
      <c r="AZ67" s="1258"/>
      <c r="BA67" s="1258"/>
      <c r="BB67" s="1258"/>
      <c r="BC67" s="1258"/>
      <c r="BD67" s="1258"/>
      <c r="BE67" s="1258"/>
      <c r="BF67" s="1258"/>
      <c r="BG67" s="1258"/>
      <c r="BH67" s="1258"/>
      <c r="BI67" s="1258"/>
      <c r="BJ67" s="1258"/>
      <c r="BK67" s="1258"/>
      <c r="BL67" s="1258"/>
      <c r="BM67" s="1258"/>
      <c r="BN67" s="1258"/>
      <c r="BO67" s="1258"/>
      <c r="BP67" s="1258"/>
      <c r="BQ67" s="1258"/>
      <c r="BR67" s="1258"/>
      <c r="BS67" s="1258"/>
      <c r="BT67" s="1258"/>
      <c r="BU67" s="1258"/>
      <c r="BV67" s="1258"/>
      <c r="BW67" s="1258"/>
      <c r="BX67" s="1258"/>
      <c r="BY67" s="1258"/>
      <c r="BZ67" s="1258"/>
      <c r="CA67" s="1258"/>
      <c r="CB67" s="1258"/>
      <c r="CC67" s="1258"/>
      <c r="CD67" s="1258"/>
      <c r="CE67" s="1258"/>
      <c r="CF67" s="1258"/>
      <c r="CG67" s="1258"/>
      <c r="CH67" s="1258"/>
      <c r="CI67" s="1258"/>
      <c r="CJ67" s="1258"/>
      <c r="CK67" s="1258"/>
      <c r="CL67" s="1258"/>
      <c r="CM67" s="1258"/>
      <c r="CN67" s="1258"/>
      <c r="CO67" s="1258"/>
      <c r="CP67" s="1258"/>
      <c r="CQ67" s="1258"/>
      <c r="CR67" s="1258"/>
      <c r="CS67" s="1258"/>
      <c r="CT67" s="1258"/>
      <c r="CU67" s="1258"/>
      <c r="CV67" s="1258"/>
      <c r="CW67" s="1258"/>
      <c r="CX67" s="1258"/>
      <c r="CY67" s="1258"/>
      <c r="CZ67" s="1258"/>
      <c r="DA67" s="1258"/>
      <c r="DB67" s="1258"/>
      <c r="DC67" s="1259"/>
    </row>
    <row r="68" spans="2:107" x14ac:dyDescent="0.15">
      <c r="B68" s="372"/>
      <c r="AN68" s="1257"/>
      <c r="AO68" s="1258"/>
      <c r="AP68" s="1258"/>
      <c r="AQ68" s="1258"/>
      <c r="AR68" s="1258"/>
      <c r="AS68" s="1258"/>
      <c r="AT68" s="1258"/>
      <c r="AU68" s="1258"/>
      <c r="AV68" s="1258"/>
      <c r="AW68" s="1258"/>
      <c r="AX68" s="1258"/>
      <c r="AY68" s="1258"/>
      <c r="AZ68" s="1258"/>
      <c r="BA68" s="1258"/>
      <c r="BB68" s="1258"/>
      <c r="BC68" s="1258"/>
      <c r="BD68" s="1258"/>
      <c r="BE68" s="1258"/>
      <c r="BF68" s="1258"/>
      <c r="BG68" s="1258"/>
      <c r="BH68" s="1258"/>
      <c r="BI68" s="1258"/>
      <c r="BJ68" s="1258"/>
      <c r="BK68" s="1258"/>
      <c r="BL68" s="1258"/>
      <c r="BM68" s="1258"/>
      <c r="BN68" s="1258"/>
      <c r="BO68" s="1258"/>
      <c r="BP68" s="1258"/>
      <c r="BQ68" s="1258"/>
      <c r="BR68" s="1258"/>
      <c r="BS68" s="1258"/>
      <c r="BT68" s="1258"/>
      <c r="BU68" s="1258"/>
      <c r="BV68" s="1258"/>
      <c r="BW68" s="1258"/>
      <c r="BX68" s="1258"/>
      <c r="BY68" s="1258"/>
      <c r="BZ68" s="1258"/>
      <c r="CA68" s="1258"/>
      <c r="CB68" s="1258"/>
      <c r="CC68" s="1258"/>
      <c r="CD68" s="1258"/>
      <c r="CE68" s="1258"/>
      <c r="CF68" s="1258"/>
      <c r="CG68" s="1258"/>
      <c r="CH68" s="1258"/>
      <c r="CI68" s="1258"/>
      <c r="CJ68" s="1258"/>
      <c r="CK68" s="1258"/>
      <c r="CL68" s="1258"/>
      <c r="CM68" s="1258"/>
      <c r="CN68" s="1258"/>
      <c r="CO68" s="1258"/>
      <c r="CP68" s="1258"/>
      <c r="CQ68" s="1258"/>
      <c r="CR68" s="1258"/>
      <c r="CS68" s="1258"/>
      <c r="CT68" s="1258"/>
      <c r="CU68" s="1258"/>
      <c r="CV68" s="1258"/>
      <c r="CW68" s="1258"/>
      <c r="CX68" s="1258"/>
      <c r="CY68" s="1258"/>
      <c r="CZ68" s="1258"/>
      <c r="DA68" s="1258"/>
      <c r="DB68" s="1258"/>
      <c r="DC68" s="1259"/>
    </row>
    <row r="69" spans="2:107" x14ac:dyDescent="0.15">
      <c r="B69" s="372"/>
      <c r="AN69" s="1260"/>
      <c r="AO69" s="1261"/>
      <c r="AP69" s="1261"/>
      <c r="AQ69" s="1261"/>
      <c r="AR69" s="1261"/>
      <c r="AS69" s="1261"/>
      <c r="AT69" s="1261"/>
      <c r="AU69" s="1261"/>
      <c r="AV69" s="1261"/>
      <c r="AW69" s="1261"/>
      <c r="AX69" s="1261"/>
      <c r="AY69" s="1261"/>
      <c r="AZ69" s="1261"/>
      <c r="BA69" s="1261"/>
      <c r="BB69" s="1261"/>
      <c r="BC69" s="1261"/>
      <c r="BD69" s="1261"/>
      <c r="BE69" s="1261"/>
      <c r="BF69" s="1261"/>
      <c r="BG69" s="1261"/>
      <c r="BH69" s="1261"/>
      <c r="BI69" s="1261"/>
      <c r="BJ69" s="1261"/>
      <c r="BK69" s="1261"/>
      <c r="BL69" s="1261"/>
      <c r="BM69" s="1261"/>
      <c r="BN69" s="1261"/>
      <c r="BO69" s="1261"/>
      <c r="BP69" s="1261"/>
      <c r="BQ69" s="1261"/>
      <c r="BR69" s="1261"/>
      <c r="BS69" s="1261"/>
      <c r="BT69" s="1261"/>
      <c r="BU69" s="1261"/>
      <c r="BV69" s="1261"/>
      <c r="BW69" s="1261"/>
      <c r="BX69" s="1261"/>
      <c r="BY69" s="1261"/>
      <c r="BZ69" s="1261"/>
      <c r="CA69" s="1261"/>
      <c r="CB69" s="1261"/>
      <c r="CC69" s="1261"/>
      <c r="CD69" s="1261"/>
      <c r="CE69" s="1261"/>
      <c r="CF69" s="1261"/>
      <c r="CG69" s="1261"/>
      <c r="CH69" s="1261"/>
      <c r="CI69" s="1261"/>
      <c r="CJ69" s="1261"/>
      <c r="CK69" s="1261"/>
      <c r="CL69" s="1261"/>
      <c r="CM69" s="1261"/>
      <c r="CN69" s="1261"/>
      <c r="CO69" s="1261"/>
      <c r="CP69" s="1261"/>
      <c r="CQ69" s="1261"/>
      <c r="CR69" s="1261"/>
      <c r="CS69" s="1261"/>
      <c r="CT69" s="1261"/>
      <c r="CU69" s="1261"/>
      <c r="CV69" s="1261"/>
      <c r="CW69" s="1261"/>
      <c r="CX69" s="1261"/>
      <c r="CY69" s="1261"/>
      <c r="CZ69" s="1261"/>
      <c r="DA69" s="1261"/>
      <c r="DB69" s="1261"/>
      <c r="DC69" s="1262"/>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590</v>
      </c>
    </row>
    <row r="72" spans="2:107" x14ac:dyDescent="0.15">
      <c r="B72" s="372"/>
      <c r="G72" s="1263"/>
      <c r="H72" s="1263"/>
      <c r="I72" s="1263"/>
      <c r="J72" s="1263"/>
      <c r="K72" s="382"/>
      <c r="L72" s="382"/>
      <c r="M72" s="383"/>
      <c r="N72" s="383"/>
      <c r="AN72" s="1264"/>
      <c r="AO72" s="1265"/>
      <c r="AP72" s="1265"/>
      <c r="AQ72" s="1265"/>
      <c r="AR72" s="1265"/>
      <c r="AS72" s="1265"/>
      <c r="AT72" s="1265"/>
      <c r="AU72" s="1265"/>
      <c r="AV72" s="1265"/>
      <c r="AW72" s="1265"/>
      <c r="AX72" s="1265"/>
      <c r="AY72" s="1265"/>
      <c r="AZ72" s="1265"/>
      <c r="BA72" s="1265"/>
      <c r="BB72" s="1265"/>
      <c r="BC72" s="1265"/>
      <c r="BD72" s="1265"/>
      <c r="BE72" s="1265"/>
      <c r="BF72" s="1265"/>
      <c r="BG72" s="1265"/>
      <c r="BH72" s="1265"/>
      <c r="BI72" s="1265"/>
      <c r="BJ72" s="1265"/>
      <c r="BK72" s="1265"/>
      <c r="BL72" s="1265"/>
      <c r="BM72" s="1265"/>
      <c r="BN72" s="1265"/>
      <c r="BO72" s="1266"/>
      <c r="BP72" s="1267" t="s">
        <v>527</v>
      </c>
      <c r="BQ72" s="1267"/>
      <c r="BR72" s="1267"/>
      <c r="BS72" s="1267"/>
      <c r="BT72" s="1267"/>
      <c r="BU72" s="1267"/>
      <c r="BV72" s="1267"/>
      <c r="BW72" s="1267"/>
      <c r="BX72" s="1267" t="s">
        <v>528</v>
      </c>
      <c r="BY72" s="1267"/>
      <c r="BZ72" s="1267"/>
      <c r="CA72" s="1267"/>
      <c r="CB72" s="1267"/>
      <c r="CC72" s="1267"/>
      <c r="CD72" s="1267"/>
      <c r="CE72" s="1267"/>
      <c r="CF72" s="1267" t="s">
        <v>529</v>
      </c>
      <c r="CG72" s="1267"/>
      <c r="CH72" s="1267"/>
      <c r="CI72" s="1267"/>
      <c r="CJ72" s="1267"/>
      <c r="CK72" s="1267"/>
      <c r="CL72" s="1267"/>
      <c r="CM72" s="1267"/>
      <c r="CN72" s="1267" t="s">
        <v>530</v>
      </c>
      <c r="CO72" s="1267"/>
      <c r="CP72" s="1267"/>
      <c r="CQ72" s="1267"/>
      <c r="CR72" s="1267"/>
      <c r="CS72" s="1267"/>
      <c r="CT72" s="1267"/>
      <c r="CU72" s="1267"/>
      <c r="CV72" s="1267" t="s">
        <v>531</v>
      </c>
      <c r="CW72" s="1267"/>
      <c r="CX72" s="1267"/>
      <c r="CY72" s="1267"/>
      <c r="CZ72" s="1267"/>
      <c r="DA72" s="1267"/>
      <c r="DB72" s="1267"/>
      <c r="DC72" s="1267"/>
    </row>
    <row r="73" spans="2:107" x14ac:dyDescent="0.15">
      <c r="B73" s="372"/>
      <c r="G73" s="1268"/>
      <c r="H73" s="1268"/>
      <c r="I73" s="1268"/>
      <c r="J73" s="1268"/>
      <c r="K73" s="1273"/>
      <c r="L73" s="1273"/>
      <c r="M73" s="1273"/>
      <c r="N73" s="1273"/>
      <c r="AM73" s="381"/>
      <c r="AN73" s="1270" t="s">
        <v>591</v>
      </c>
      <c r="AO73" s="1270"/>
      <c r="AP73" s="1270"/>
      <c r="AQ73" s="1270"/>
      <c r="AR73" s="1270"/>
      <c r="AS73" s="1270"/>
      <c r="AT73" s="1270"/>
      <c r="AU73" s="1270"/>
      <c r="AV73" s="1270"/>
      <c r="AW73" s="1270"/>
      <c r="AX73" s="1270"/>
      <c r="AY73" s="1270"/>
      <c r="AZ73" s="1270"/>
      <c r="BA73" s="1270"/>
      <c r="BB73" s="1270" t="s">
        <v>592</v>
      </c>
      <c r="BC73" s="1270"/>
      <c r="BD73" s="1270"/>
      <c r="BE73" s="1270"/>
      <c r="BF73" s="1270"/>
      <c r="BG73" s="1270"/>
      <c r="BH73" s="1270"/>
      <c r="BI73" s="1270"/>
      <c r="BJ73" s="1270"/>
      <c r="BK73" s="1270"/>
      <c r="BL73" s="1270"/>
      <c r="BM73" s="1270"/>
      <c r="BN73" s="1270"/>
      <c r="BO73" s="1270"/>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8"/>
      <c r="H74" s="1268"/>
      <c r="I74" s="1268"/>
      <c r="J74" s="1268"/>
      <c r="K74" s="1273"/>
      <c r="L74" s="1273"/>
      <c r="M74" s="1273"/>
      <c r="N74" s="1273"/>
      <c r="AM74" s="381"/>
      <c r="AN74" s="1270"/>
      <c r="AO74" s="1270"/>
      <c r="AP74" s="1270"/>
      <c r="AQ74" s="1270"/>
      <c r="AR74" s="1270"/>
      <c r="AS74" s="1270"/>
      <c r="AT74" s="1270"/>
      <c r="AU74" s="1270"/>
      <c r="AV74" s="1270"/>
      <c r="AW74" s="1270"/>
      <c r="AX74" s="1270"/>
      <c r="AY74" s="1270"/>
      <c r="AZ74" s="1270"/>
      <c r="BA74" s="1270"/>
      <c r="BB74" s="1270"/>
      <c r="BC74" s="1270"/>
      <c r="BD74" s="1270"/>
      <c r="BE74" s="1270"/>
      <c r="BF74" s="1270"/>
      <c r="BG74" s="1270"/>
      <c r="BH74" s="1270"/>
      <c r="BI74" s="1270"/>
      <c r="BJ74" s="1270"/>
      <c r="BK74" s="1270"/>
      <c r="BL74" s="1270"/>
      <c r="BM74" s="1270"/>
      <c r="BN74" s="1270"/>
      <c r="BO74" s="1270"/>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8"/>
      <c r="H75" s="1268"/>
      <c r="I75" s="1263"/>
      <c r="J75" s="1263"/>
      <c r="K75" s="1269"/>
      <c r="L75" s="1269"/>
      <c r="M75" s="1269"/>
      <c r="N75" s="1269"/>
      <c r="AM75" s="381"/>
      <c r="AN75" s="1270"/>
      <c r="AO75" s="1270"/>
      <c r="AP75" s="1270"/>
      <c r="AQ75" s="1270"/>
      <c r="AR75" s="1270"/>
      <c r="AS75" s="1270"/>
      <c r="AT75" s="1270"/>
      <c r="AU75" s="1270"/>
      <c r="AV75" s="1270"/>
      <c r="AW75" s="1270"/>
      <c r="AX75" s="1270"/>
      <c r="AY75" s="1270"/>
      <c r="AZ75" s="1270"/>
      <c r="BA75" s="1270"/>
      <c r="BB75" s="1270" t="s">
        <v>596</v>
      </c>
      <c r="BC75" s="1270"/>
      <c r="BD75" s="1270"/>
      <c r="BE75" s="1270"/>
      <c r="BF75" s="1270"/>
      <c r="BG75" s="1270"/>
      <c r="BH75" s="1270"/>
      <c r="BI75" s="1270"/>
      <c r="BJ75" s="1270"/>
      <c r="BK75" s="1270"/>
      <c r="BL75" s="1270"/>
      <c r="BM75" s="1270"/>
      <c r="BN75" s="1270"/>
      <c r="BO75" s="1270"/>
      <c r="BP75" s="1253">
        <v>2.2999999999999998</v>
      </c>
      <c r="BQ75" s="1253"/>
      <c r="BR75" s="1253"/>
      <c r="BS75" s="1253"/>
      <c r="BT75" s="1253"/>
      <c r="BU75" s="1253"/>
      <c r="BV75" s="1253"/>
      <c r="BW75" s="1253"/>
      <c r="BX75" s="1253">
        <v>1.5</v>
      </c>
      <c r="BY75" s="1253"/>
      <c r="BZ75" s="1253"/>
      <c r="CA75" s="1253"/>
      <c r="CB75" s="1253"/>
      <c r="CC75" s="1253"/>
      <c r="CD75" s="1253"/>
      <c r="CE75" s="1253"/>
      <c r="CF75" s="1253">
        <v>1.1000000000000001</v>
      </c>
      <c r="CG75" s="1253"/>
      <c r="CH75" s="1253"/>
      <c r="CI75" s="1253"/>
      <c r="CJ75" s="1253"/>
      <c r="CK75" s="1253"/>
      <c r="CL75" s="1253"/>
      <c r="CM75" s="1253"/>
      <c r="CN75" s="1253">
        <v>0.7</v>
      </c>
      <c r="CO75" s="1253"/>
      <c r="CP75" s="1253"/>
      <c r="CQ75" s="1253"/>
      <c r="CR75" s="1253"/>
      <c r="CS75" s="1253"/>
      <c r="CT75" s="1253"/>
      <c r="CU75" s="1253"/>
      <c r="CV75" s="1253">
        <v>0.4</v>
      </c>
      <c r="CW75" s="1253"/>
      <c r="CX75" s="1253"/>
      <c r="CY75" s="1253"/>
      <c r="CZ75" s="1253"/>
      <c r="DA75" s="1253"/>
      <c r="DB75" s="1253"/>
      <c r="DC75" s="1253"/>
    </row>
    <row r="76" spans="2:107" x14ac:dyDescent="0.15">
      <c r="B76" s="372"/>
      <c r="G76" s="1268"/>
      <c r="H76" s="1268"/>
      <c r="I76" s="1263"/>
      <c r="J76" s="1263"/>
      <c r="K76" s="1269"/>
      <c r="L76" s="1269"/>
      <c r="M76" s="1269"/>
      <c r="N76" s="1269"/>
      <c r="AM76" s="381"/>
      <c r="AN76" s="1270"/>
      <c r="AO76" s="1270"/>
      <c r="AP76" s="1270"/>
      <c r="AQ76" s="1270"/>
      <c r="AR76" s="1270"/>
      <c r="AS76" s="1270"/>
      <c r="AT76" s="1270"/>
      <c r="AU76" s="1270"/>
      <c r="AV76" s="1270"/>
      <c r="AW76" s="1270"/>
      <c r="AX76" s="1270"/>
      <c r="AY76" s="1270"/>
      <c r="AZ76" s="1270"/>
      <c r="BA76" s="1270"/>
      <c r="BB76" s="1270"/>
      <c r="BC76" s="1270"/>
      <c r="BD76" s="1270"/>
      <c r="BE76" s="1270"/>
      <c r="BF76" s="1270"/>
      <c r="BG76" s="1270"/>
      <c r="BH76" s="1270"/>
      <c r="BI76" s="1270"/>
      <c r="BJ76" s="1270"/>
      <c r="BK76" s="1270"/>
      <c r="BL76" s="1270"/>
      <c r="BM76" s="1270"/>
      <c r="BN76" s="1270"/>
      <c r="BO76" s="1270"/>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63"/>
      <c r="H77" s="1263"/>
      <c r="I77" s="1263"/>
      <c r="J77" s="1263"/>
      <c r="K77" s="1273"/>
      <c r="L77" s="1273"/>
      <c r="M77" s="1273"/>
      <c r="N77" s="1273"/>
      <c r="AN77" s="1267" t="s">
        <v>594</v>
      </c>
      <c r="AO77" s="1267"/>
      <c r="AP77" s="1267"/>
      <c r="AQ77" s="1267"/>
      <c r="AR77" s="1267"/>
      <c r="AS77" s="1267"/>
      <c r="AT77" s="1267"/>
      <c r="AU77" s="1267"/>
      <c r="AV77" s="1267"/>
      <c r="AW77" s="1267"/>
      <c r="AX77" s="1267"/>
      <c r="AY77" s="1267"/>
      <c r="AZ77" s="1267"/>
      <c r="BA77" s="1267"/>
      <c r="BB77" s="1270" t="s">
        <v>592</v>
      </c>
      <c r="BC77" s="1270"/>
      <c r="BD77" s="1270"/>
      <c r="BE77" s="1270"/>
      <c r="BF77" s="1270"/>
      <c r="BG77" s="1270"/>
      <c r="BH77" s="1270"/>
      <c r="BI77" s="1270"/>
      <c r="BJ77" s="1270"/>
      <c r="BK77" s="1270"/>
      <c r="BL77" s="1270"/>
      <c r="BM77" s="1270"/>
      <c r="BN77" s="1270"/>
      <c r="BO77" s="1270"/>
      <c r="BP77" s="1253">
        <v>25.5</v>
      </c>
      <c r="BQ77" s="1253"/>
      <c r="BR77" s="1253"/>
      <c r="BS77" s="1253"/>
      <c r="BT77" s="1253"/>
      <c r="BU77" s="1253"/>
      <c r="BV77" s="1253"/>
      <c r="BW77" s="1253"/>
      <c r="BX77" s="1253">
        <v>25.1</v>
      </c>
      <c r="BY77" s="1253"/>
      <c r="BZ77" s="1253"/>
      <c r="CA77" s="1253"/>
      <c r="CB77" s="1253"/>
      <c r="CC77" s="1253"/>
      <c r="CD77" s="1253"/>
      <c r="CE77" s="1253"/>
      <c r="CF77" s="1253">
        <v>18</v>
      </c>
      <c r="CG77" s="1253"/>
      <c r="CH77" s="1253"/>
      <c r="CI77" s="1253"/>
      <c r="CJ77" s="1253"/>
      <c r="CK77" s="1253"/>
      <c r="CL77" s="1253"/>
      <c r="CM77" s="1253"/>
      <c r="CN77" s="1253">
        <v>12.7</v>
      </c>
      <c r="CO77" s="1253"/>
      <c r="CP77" s="1253"/>
      <c r="CQ77" s="1253"/>
      <c r="CR77" s="1253"/>
      <c r="CS77" s="1253"/>
      <c r="CT77" s="1253"/>
      <c r="CU77" s="1253"/>
      <c r="CV77" s="1253">
        <v>10</v>
      </c>
      <c r="CW77" s="1253"/>
      <c r="CX77" s="1253"/>
      <c r="CY77" s="1253"/>
      <c r="CZ77" s="1253"/>
      <c r="DA77" s="1253"/>
      <c r="DB77" s="1253"/>
      <c r="DC77" s="1253"/>
    </row>
    <row r="78" spans="2:107" x14ac:dyDescent="0.15">
      <c r="B78" s="372"/>
      <c r="G78" s="1263"/>
      <c r="H78" s="1263"/>
      <c r="I78" s="1263"/>
      <c r="J78" s="1263"/>
      <c r="K78" s="1273"/>
      <c r="L78" s="1273"/>
      <c r="M78" s="1273"/>
      <c r="N78" s="1273"/>
      <c r="AN78" s="1267"/>
      <c r="AO78" s="1267"/>
      <c r="AP78" s="1267"/>
      <c r="AQ78" s="1267"/>
      <c r="AR78" s="1267"/>
      <c r="AS78" s="1267"/>
      <c r="AT78" s="1267"/>
      <c r="AU78" s="1267"/>
      <c r="AV78" s="1267"/>
      <c r="AW78" s="1267"/>
      <c r="AX78" s="1267"/>
      <c r="AY78" s="1267"/>
      <c r="AZ78" s="1267"/>
      <c r="BA78" s="1267"/>
      <c r="BB78" s="1270"/>
      <c r="BC78" s="1270"/>
      <c r="BD78" s="1270"/>
      <c r="BE78" s="1270"/>
      <c r="BF78" s="1270"/>
      <c r="BG78" s="1270"/>
      <c r="BH78" s="1270"/>
      <c r="BI78" s="1270"/>
      <c r="BJ78" s="1270"/>
      <c r="BK78" s="1270"/>
      <c r="BL78" s="1270"/>
      <c r="BM78" s="1270"/>
      <c r="BN78" s="1270"/>
      <c r="BO78" s="1270"/>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63"/>
      <c r="H79" s="1263"/>
      <c r="I79" s="1272"/>
      <c r="J79" s="1272"/>
      <c r="K79" s="1274"/>
      <c r="L79" s="1274"/>
      <c r="M79" s="1274"/>
      <c r="N79" s="1274"/>
      <c r="AN79" s="1267"/>
      <c r="AO79" s="1267"/>
      <c r="AP79" s="1267"/>
      <c r="AQ79" s="1267"/>
      <c r="AR79" s="1267"/>
      <c r="AS79" s="1267"/>
      <c r="AT79" s="1267"/>
      <c r="AU79" s="1267"/>
      <c r="AV79" s="1267"/>
      <c r="AW79" s="1267"/>
      <c r="AX79" s="1267"/>
      <c r="AY79" s="1267"/>
      <c r="AZ79" s="1267"/>
      <c r="BA79" s="1267"/>
      <c r="BB79" s="1270" t="s">
        <v>596</v>
      </c>
      <c r="BC79" s="1270"/>
      <c r="BD79" s="1270"/>
      <c r="BE79" s="1270"/>
      <c r="BF79" s="1270"/>
      <c r="BG79" s="1270"/>
      <c r="BH79" s="1270"/>
      <c r="BI79" s="1270"/>
      <c r="BJ79" s="1270"/>
      <c r="BK79" s="1270"/>
      <c r="BL79" s="1270"/>
      <c r="BM79" s="1270"/>
      <c r="BN79" s="1270"/>
      <c r="BO79" s="1270"/>
      <c r="BP79" s="1253">
        <v>6.6</v>
      </c>
      <c r="BQ79" s="1253"/>
      <c r="BR79" s="1253"/>
      <c r="BS79" s="1253"/>
      <c r="BT79" s="1253"/>
      <c r="BU79" s="1253"/>
      <c r="BV79" s="1253"/>
      <c r="BW79" s="1253"/>
      <c r="BX79" s="1253">
        <v>6.4</v>
      </c>
      <c r="BY79" s="1253"/>
      <c r="BZ79" s="1253"/>
      <c r="CA79" s="1253"/>
      <c r="CB79" s="1253"/>
      <c r="CC79" s="1253"/>
      <c r="CD79" s="1253"/>
      <c r="CE79" s="1253"/>
      <c r="CF79" s="1253">
        <v>6.6</v>
      </c>
      <c r="CG79" s="1253"/>
      <c r="CH79" s="1253"/>
      <c r="CI79" s="1253"/>
      <c r="CJ79" s="1253"/>
      <c r="CK79" s="1253"/>
      <c r="CL79" s="1253"/>
      <c r="CM79" s="1253"/>
      <c r="CN79" s="1253">
        <v>6.6</v>
      </c>
      <c r="CO79" s="1253"/>
      <c r="CP79" s="1253"/>
      <c r="CQ79" s="1253"/>
      <c r="CR79" s="1253"/>
      <c r="CS79" s="1253"/>
      <c r="CT79" s="1253"/>
      <c r="CU79" s="1253"/>
      <c r="CV79" s="1253">
        <v>6.7</v>
      </c>
      <c r="CW79" s="1253"/>
      <c r="CX79" s="1253"/>
      <c r="CY79" s="1253"/>
      <c r="CZ79" s="1253"/>
      <c r="DA79" s="1253"/>
      <c r="DB79" s="1253"/>
      <c r="DC79" s="1253"/>
    </row>
    <row r="80" spans="2:107" x14ac:dyDescent="0.15">
      <c r="B80" s="372"/>
      <c r="G80" s="1263"/>
      <c r="H80" s="1263"/>
      <c r="I80" s="1272"/>
      <c r="J80" s="1272"/>
      <c r="K80" s="1274"/>
      <c r="L80" s="1274"/>
      <c r="M80" s="1274"/>
      <c r="N80" s="1274"/>
      <c r="AN80" s="1267"/>
      <c r="AO80" s="1267"/>
      <c r="AP80" s="1267"/>
      <c r="AQ80" s="1267"/>
      <c r="AR80" s="1267"/>
      <c r="AS80" s="1267"/>
      <c r="AT80" s="1267"/>
      <c r="AU80" s="1267"/>
      <c r="AV80" s="1267"/>
      <c r="AW80" s="1267"/>
      <c r="AX80" s="1267"/>
      <c r="AY80" s="1267"/>
      <c r="AZ80" s="1267"/>
      <c r="BA80" s="1267"/>
      <c r="BB80" s="1270"/>
      <c r="BC80" s="1270"/>
      <c r="BD80" s="1270"/>
      <c r="BE80" s="1270"/>
      <c r="BF80" s="1270"/>
      <c r="BG80" s="1270"/>
      <c r="BH80" s="1270"/>
      <c r="BI80" s="1270"/>
      <c r="BJ80" s="1270"/>
      <c r="BK80" s="1270"/>
      <c r="BL80" s="1270"/>
      <c r="BM80" s="1270"/>
      <c r="BN80" s="1270"/>
      <c r="BO80" s="1270"/>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Mss6I9r8uLgJvh3I8CwR86DUjIaDSf25pnHD/q0Logv0e9bJ+8e1kk+PD5FAxcm7+xOlhJz5n2fkSOy1FXJBA==" saltValue="K0ATKZn47sZLlBRVeabwf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62D6-E7B2-47CA-8EAC-750268527C85}">
  <sheetPr>
    <pageSetUpPr fitToPage="1"/>
  </sheetPr>
  <dimension ref="A1:DR125"/>
  <sheetViews>
    <sheetView showGridLines="0" zoomScale="85" zoomScaleNormal="85"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477</v>
      </c>
    </row>
  </sheetData>
  <sheetProtection algorithmName="SHA-512" hashValue="1r6FAmhKJq8LjxpuzNQa6HwnZeXbwKJXPn3QWye6hWw0ySBtreRfk/Cp7PAgLVQYRcv7Mz0Xh5Pc9w4wG9eelA==" saltValue="pgGfksI7XnoJx+tYU1NDR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3818-CE75-414C-9F98-A75753EB90CE}">
  <sheetPr>
    <pageSetUpPr fitToPage="1"/>
  </sheetPr>
  <dimension ref="A1:DR125"/>
  <sheetViews>
    <sheetView showGridLines="0" tabSelected="1" zoomScale="70" zoomScaleNormal="7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477</v>
      </c>
    </row>
  </sheetData>
  <sheetProtection algorithmName="SHA-512" hashValue="x/lqfD2h3FXmpE8GOB8dtZNkmdLih1/mWa3EyGhTvpDj9aRrfF3YyEHzSRAeC2RcC0SR5/kXC5KZK/D9yGH8EQ==" saltValue="PAY4WHlCwH5B/esruFCpx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topLeftCell="A31"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526</v>
      </c>
      <c r="G2" s="151"/>
      <c r="H2" s="152"/>
    </row>
    <row r="3" spans="1:8" x14ac:dyDescent="0.15">
      <c r="A3" s="148" t="s">
        <v>519</v>
      </c>
      <c r="B3" s="153"/>
      <c r="C3" s="154"/>
      <c r="D3" s="155">
        <v>30432</v>
      </c>
      <c r="E3" s="156"/>
      <c r="F3" s="157">
        <v>62383</v>
      </c>
      <c r="G3" s="158"/>
      <c r="H3" s="159"/>
    </row>
    <row r="4" spans="1:8" x14ac:dyDescent="0.15">
      <c r="A4" s="160"/>
      <c r="B4" s="161"/>
      <c r="C4" s="162"/>
      <c r="D4" s="163">
        <v>6538</v>
      </c>
      <c r="E4" s="164"/>
      <c r="F4" s="165">
        <v>35325</v>
      </c>
      <c r="G4" s="166"/>
      <c r="H4" s="167"/>
    </row>
    <row r="5" spans="1:8" x14ac:dyDescent="0.15">
      <c r="A5" s="148" t="s">
        <v>521</v>
      </c>
      <c r="B5" s="153"/>
      <c r="C5" s="154"/>
      <c r="D5" s="155">
        <v>37295</v>
      </c>
      <c r="E5" s="156"/>
      <c r="F5" s="157">
        <v>63812</v>
      </c>
      <c r="G5" s="158"/>
      <c r="H5" s="159"/>
    </row>
    <row r="6" spans="1:8" x14ac:dyDescent="0.15">
      <c r="A6" s="160"/>
      <c r="B6" s="161"/>
      <c r="C6" s="162"/>
      <c r="D6" s="163">
        <v>11676</v>
      </c>
      <c r="E6" s="164"/>
      <c r="F6" s="165">
        <v>33848</v>
      </c>
      <c r="G6" s="166"/>
      <c r="H6" s="167"/>
    </row>
    <row r="7" spans="1:8" x14ac:dyDescent="0.15">
      <c r="A7" s="148" t="s">
        <v>522</v>
      </c>
      <c r="B7" s="153"/>
      <c r="C7" s="154"/>
      <c r="D7" s="155">
        <v>30804</v>
      </c>
      <c r="E7" s="156"/>
      <c r="F7" s="157">
        <v>54225</v>
      </c>
      <c r="G7" s="158"/>
      <c r="H7" s="159"/>
    </row>
    <row r="8" spans="1:8" x14ac:dyDescent="0.15">
      <c r="A8" s="160"/>
      <c r="B8" s="161"/>
      <c r="C8" s="162"/>
      <c r="D8" s="163">
        <v>10535</v>
      </c>
      <c r="E8" s="164"/>
      <c r="F8" s="165">
        <v>27337</v>
      </c>
      <c r="G8" s="166"/>
      <c r="H8" s="167"/>
    </row>
    <row r="9" spans="1:8" x14ac:dyDescent="0.15">
      <c r="A9" s="148" t="s">
        <v>523</v>
      </c>
      <c r="B9" s="153"/>
      <c r="C9" s="154"/>
      <c r="D9" s="155">
        <v>30168</v>
      </c>
      <c r="E9" s="156"/>
      <c r="F9" s="157">
        <v>54016</v>
      </c>
      <c r="G9" s="158"/>
      <c r="H9" s="159"/>
    </row>
    <row r="10" spans="1:8" x14ac:dyDescent="0.15">
      <c r="A10" s="160"/>
      <c r="B10" s="161"/>
      <c r="C10" s="162"/>
      <c r="D10" s="163">
        <v>11694</v>
      </c>
      <c r="E10" s="164"/>
      <c r="F10" s="165">
        <v>28078</v>
      </c>
      <c r="G10" s="166"/>
      <c r="H10" s="167"/>
    </row>
    <row r="11" spans="1:8" x14ac:dyDescent="0.15">
      <c r="A11" s="148" t="s">
        <v>524</v>
      </c>
      <c r="B11" s="153"/>
      <c r="C11" s="154"/>
      <c r="D11" s="155">
        <v>38245</v>
      </c>
      <c r="E11" s="156"/>
      <c r="F11" s="157">
        <v>52786</v>
      </c>
      <c r="G11" s="158"/>
      <c r="H11" s="159"/>
    </row>
    <row r="12" spans="1:8" x14ac:dyDescent="0.15">
      <c r="A12" s="160"/>
      <c r="B12" s="161"/>
      <c r="C12" s="168"/>
      <c r="D12" s="163">
        <v>19040</v>
      </c>
      <c r="E12" s="164"/>
      <c r="F12" s="165">
        <v>28742</v>
      </c>
      <c r="G12" s="166"/>
      <c r="H12" s="167"/>
    </row>
    <row r="13" spans="1:8" x14ac:dyDescent="0.15">
      <c r="A13" s="148"/>
      <c r="B13" s="153"/>
      <c r="C13" s="169"/>
      <c r="D13" s="170">
        <v>33389</v>
      </c>
      <c r="E13" s="171"/>
      <c r="F13" s="172">
        <v>57444</v>
      </c>
      <c r="G13" s="173"/>
      <c r="H13" s="159"/>
    </row>
    <row r="14" spans="1:8" x14ac:dyDescent="0.15">
      <c r="A14" s="160"/>
      <c r="B14" s="161"/>
      <c r="C14" s="162"/>
      <c r="D14" s="163">
        <v>11897</v>
      </c>
      <c r="E14" s="164"/>
      <c r="F14" s="165">
        <v>30666</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3.17</v>
      </c>
      <c r="C19" s="174">
        <f>ROUND(VALUE(SUBSTITUTE(実質収支比率等に係る経年分析!G$48,"▲","-")),2)</f>
        <v>4.3499999999999996</v>
      </c>
      <c r="D19" s="174">
        <f>ROUND(VALUE(SUBSTITUTE(実質収支比率等に係る経年分析!H$48,"▲","-")),2)</f>
        <v>5.63</v>
      </c>
      <c r="E19" s="174">
        <f>ROUND(VALUE(SUBSTITUTE(実質収支比率等に係る経年分析!I$48,"▲","-")),2)</f>
        <v>4.17</v>
      </c>
      <c r="F19" s="174">
        <f>ROUND(VALUE(SUBSTITUTE(実質収支比率等に係る経年分析!J$48,"▲","-")),2)</f>
        <v>4.58</v>
      </c>
    </row>
    <row r="20" spans="1:11" x14ac:dyDescent="0.15">
      <c r="A20" s="174" t="s">
        <v>53</v>
      </c>
      <c r="B20" s="174">
        <f>ROUND(VALUE(SUBSTITUTE(実質収支比率等に係る経年分析!F$47,"▲","-")),2)</f>
        <v>22.76</v>
      </c>
      <c r="C20" s="174">
        <f>ROUND(VALUE(SUBSTITUTE(実質収支比率等に係る経年分析!G$47,"▲","-")),2)</f>
        <v>21.45</v>
      </c>
      <c r="D20" s="174">
        <f>ROUND(VALUE(SUBSTITUTE(実質収支比率等に係る経年分析!H$47,"▲","-")),2)</f>
        <v>25.66</v>
      </c>
      <c r="E20" s="174">
        <f>ROUND(VALUE(SUBSTITUTE(実質収支比率等に係る経年分析!I$47,"▲","-")),2)</f>
        <v>27.42</v>
      </c>
      <c r="F20" s="174">
        <f>ROUND(VALUE(SUBSTITUTE(実質収支比率等に係る経年分析!J$47,"▲","-")),2)</f>
        <v>27.46</v>
      </c>
    </row>
    <row r="21" spans="1:11" x14ac:dyDescent="0.15">
      <c r="A21" s="174" t="s">
        <v>54</v>
      </c>
      <c r="B21" s="174">
        <f>IF(ISNUMBER(VALUE(SUBSTITUTE(実質収支比率等に係る経年分析!F$49,"▲","-"))),ROUND(VALUE(SUBSTITUTE(実質収支比率等に係る経年分析!F$49,"▲","-")),2),NA())</f>
        <v>2.9</v>
      </c>
      <c r="C21" s="174">
        <f>IF(ISNUMBER(VALUE(SUBSTITUTE(実質収支比率等に係る経年分析!G$49,"▲","-"))),ROUND(VALUE(SUBSTITUTE(実質収支比率等に係る経年分析!G$49,"▲","-")),2),NA())</f>
        <v>0.68</v>
      </c>
      <c r="D21" s="174">
        <f>IF(ISNUMBER(VALUE(SUBSTITUTE(実質収支比率等に係る経年分析!H$49,"▲","-"))),ROUND(VALUE(SUBSTITUTE(実質収支比率等に係る経年分析!H$49,"▲","-")),2),NA())</f>
        <v>7.83</v>
      </c>
      <c r="E21" s="174">
        <f>IF(ISNUMBER(VALUE(SUBSTITUTE(実質収支比率等に係る経年分析!I$49,"▲","-"))),ROUND(VALUE(SUBSTITUTE(実質収支比率等に係る経年分析!I$49,"▲","-")),2),NA())</f>
        <v>1.72</v>
      </c>
      <c r="F21" s="174">
        <f>IF(ISNUMBER(VALUE(SUBSTITUTE(実質収支比率等に係る経年分析!J$49,"▲","-"))),ROUND(VALUE(SUBSTITUTE(実質収支比率等に係る経年分析!J$49,"▲","-")),2),NA())</f>
        <v>1.03</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文化会館事業特別会計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0.14000000000000001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0.14000000000000001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0.17</v>
      </c>
    </row>
    <row r="32" spans="1:11" x14ac:dyDescent="0.15">
      <c r="A32" s="175" t="str">
        <f>IF(連結実質赤字比率に係る赤字・黒字の構成分析!C$38="",NA(),連結実質赤字比率に係る赤字・黒字の構成分析!C$38)</f>
        <v>下水道事業会計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0.98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1.04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0.92</v>
      </c>
    </row>
    <row r="33" spans="1:16" x14ac:dyDescent="0.15">
      <c r="A33" s="175" t="str">
        <f>IF(連結実質赤字比率に係る赤字・黒字の構成分析!C$37="",NA(),連結実質赤字比率に係る赤字・黒字の構成分析!C$37)</f>
        <v>介護保険事業（保険事業勘定）特別会計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0.74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0.87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1.06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0.99</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3.16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4.34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5.63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4.16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4.58</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12.58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11.53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12.02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13.67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14.97</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31.11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33.619999999999997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37.159999999999997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37.43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36.81</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3116</v>
      </c>
      <c r="E42" s="176"/>
      <c r="F42" s="176"/>
      <c r="G42" s="176">
        <f>'実質公債費比率（分子）の構造'!L$52</f>
        <v>3154</v>
      </c>
      <c r="H42" s="176"/>
      <c r="I42" s="176"/>
      <c r="J42" s="176">
        <f>'実質公債費比率（分子）の構造'!M$52</f>
        <v>3177</v>
      </c>
      <c r="K42" s="176"/>
      <c r="L42" s="176"/>
      <c r="M42" s="176">
        <f>'実質公債費比率（分子）の構造'!N$52</f>
        <v>3177</v>
      </c>
      <c r="N42" s="176"/>
      <c r="O42" s="176"/>
      <c r="P42" s="176">
        <f>'実質公債費比率（分子）の構造'!O$52</f>
        <v>3137</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f>'実質公債費比率（分子）の構造'!M$50</f>
        <v>93</v>
      </c>
      <c r="I44" s="176"/>
      <c r="J44" s="176"/>
      <c r="K44" s="176">
        <f>'実質公債費比率（分子）の構造'!N$50</f>
        <v>3</v>
      </c>
      <c r="L44" s="176"/>
      <c r="M44" s="176"/>
      <c r="N44" s="176" t="str">
        <f>'実質公債費比率（分子）の構造'!O$50</f>
        <v>-</v>
      </c>
      <c r="O44" s="176"/>
      <c r="P44" s="176"/>
    </row>
    <row r="45" spans="1:16" x14ac:dyDescent="0.15">
      <c r="A45" s="176" t="s">
        <v>63</v>
      </c>
      <c r="B45" s="176">
        <f>'実質公債費比率（分子）の構造'!K$49</f>
        <v>73</v>
      </c>
      <c r="C45" s="176"/>
      <c r="D45" s="176"/>
      <c r="E45" s="176">
        <f>'実質公債費比率（分子）の構造'!L$49</f>
        <v>79</v>
      </c>
      <c r="F45" s="176"/>
      <c r="G45" s="176"/>
      <c r="H45" s="176">
        <f>'実質公債費比率（分子）の構造'!M$49</f>
        <v>66</v>
      </c>
      <c r="I45" s="176"/>
      <c r="J45" s="176"/>
      <c r="K45" s="176">
        <f>'実質公債費比率（分子）の構造'!N$49</f>
        <v>55</v>
      </c>
      <c r="L45" s="176"/>
      <c r="M45" s="176"/>
      <c r="N45" s="176">
        <f>'実質公債費比率（分子）の構造'!O$49</f>
        <v>56</v>
      </c>
      <c r="O45" s="176"/>
      <c r="P45" s="176"/>
    </row>
    <row r="46" spans="1:16" x14ac:dyDescent="0.15">
      <c r="A46" s="176" t="s">
        <v>64</v>
      </c>
      <c r="B46" s="176">
        <f>'実質公債費比率（分子）の構造'!K$48</f>
        <v>805</v>
      </c>
      <c r="C46" s="176"/>
      <c r="D46" s="176"/>
      <c r="E46" s="176">
        <f>'実質公債費比率（分子）の構造'!L$48</f>
        <v>767</v>
      </c>
      <c r="F46" s="176"/>
      <c r="G46" s="176"/>
      <c r="H46" s="176">
        <f>'実質公債費比率（分子）の構造'!M$48</f>
        <v>741</v>
      </c>
      <c r="I46" s="176"/>
      <c r="J46" s="176"/>
      <c r="K46" s="176">
        <f>'実質公債費比率（分子）の構造'!N$48</f>
        <v>692</v>
      </c>
      <c r="L46" s="176"/>
      <c r="M46" s="176"/>
      <c r="N46" s="176">
        <f>'実質公債費比率（分子）の構造'!O$48</f>
        <v>680</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2473</v>
      </c>
      <c r="C49" s="176"/>
      <c r="D49" s="176"/>
      <c r="E49" s="176">
        <f>'実質公債費比率（分子）の構造'!L$45</f>
        <v>2444</v>
      </c>
      <c r="F49" s="176"/>
      <c r="G49" s="176"/>
      <c r="H49" s="176">
        <f>'実質公債費比率（分子）の構造'!M$45</f>
        <v>2461</v>
      </c>
      <c r="I49" s="176"/>
      <c r="J49" s="176"/>
      <c r="K49" s="176">
        <f>'実質公債費比率（分子）の構造'!N$45</f>
        <v>2466</v>
      </c>
      <c r="L49" s="176"/>
      <c r="M49" s="176"/>
      <c r="N49" s="176">
        <f>'実質公債費比率（分子）の構造'!O$45</f>
        <v>2408</v>
      </c>
      <c r="O49" s="176"/>
      <c r="P49" s="176"/>
    </row>
    <row r="50" spans="1:16" x14ac:dyDescent="0.15">
      <c r="A50" s="176" t="s">
        <v>67</v>
      </c>
      <c r="B50" s="176" t="e">
        <f>NA()</f>
        <v>#N/A</v>
      </c>
      <c r="C50" s="176">
        <f>IF(ISNUMBER('実質公債費比率（分子）の構造'!K$53),'実質公債費比率（分子）の構造'!K$53,NA())</f>
        <v>235</v>
      </c>
      <c r="D50" s="176" t="e">
        <f>NA()</f>
        <v>#N/A</v>
      </c>
      <c r="E50" s="176" t="e">
        <f>NA()</f>
        <v>#N/A</v>
      </c>
      <c r="F50" s="176">
        <f>IF(ISNUMBER('実質公債費比率（分子）の構造'!L$53),'実質公債費比率（分子）の構造'!L$53,NA())</f>
        <v>136</v>
      </c>
      <c r="G50" s="176" t="e">
        <f>NA()</f>
        <v>#N/A</v>
      </c>
      <c r="H50" s="176" t="e">
        <f>NA()</f>
        <v>#N/A</v>
      </c>
      <c r="I50" s="176">
        <f>IF(ISNUMBER('実質公債費比率（分子）の構造'!M$53),'実質公債費比率（分子）の構造'!M$53,NA())</f>
        <v>184</v>
      </c>
      <c r="J50" s="176" t="e">
        <f>NA()</f>
        <v>#N/A</v>
      </c>
      <c r="K50" s="176" t="e">
        <f>NA()</f>
        <v>#N/A</v>
      </c>
      <c r="L50" s="176">
        <f>IF(ISNUMBER('実質公債費比率（分子）の構造'!N$53),'実質公債費比率（分子）の構造'!N$53,NA())</f>
        <v>39</v>
      </c>
      <c r="M50" s="176" t="e">
        <f>NA()</f>
        <v>#N/A</v>
      </c>
      <c r="N50" s="176" t="e">
        <f>NA()</f>
        <v>#N/A</v>
      </c>
      <c r="O50" s="176">
        <f>IF(ISNUMBER('実質公債費比率（分子）の構造'!O$53),'実質公債費比率（分子）の構造'!O$53,NA())</f>
        <v>7</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35908</v>
      </c>
      <c r="E56" s="175"/>
      <c r="F56" s="175"/>
      <c r="G56" s="175">
        <f>'将来負担比率（分子）の構造'!J$52</f>
        <v>35117</v>
      </c>
      <c r="H56" s="175"/>
      <c r="I56" s="175"/>
      <c r="J56" s="175">
        <f>'将来負担比率（分子）の構造'!K$52</f>
        <v>33725</v>
      </c>
      <c r="K56" s="175"/>
      <c r="L56" s="175"/>
      <c r="M56" s="175">
        <f>'将来負担比率（分子）の構造'!L$52</f>
        <v>31709</v>
      </c>
      <c r="N56" s="175"/>
      <c r="O56" s="175"/>
      <c r="P56" s="175">
        <f>'将来負担比率（分子）の構造'!M$52</f>
        <v>29689</v>
      </c>
    </row>
    <row r="57" spans="1:16" x14ac:dyDescent="0.15">
      <c r="A57" s="175" t="s">
        <v>42</v>
      </c>
      <c r="B57" s="175"/>
      <c r="C57" s="175"/>
      <c r="D57" s="175">
        <f>'将来負担比率（分子）の構造'!I$51</f>
        <v>3125</v>
      </c>
      <c r="E57" s="175"/>
      <c r="F57" s="175"/>
      <c r="G57" s="175">
        <f>'将来負担比率（分子）の構造'!J$51</f>
        <v>2723</v>
      </c>
      <c r="H57" s="175"/>
      <c r="I57" s="175"/>
      <c r="J57" s="175">
        <f>'将来負担比率（分子）の構造'!K$51</f>
        <v>2428</v>
      </c>
      <c r="K57" s="175"/>
      <c r="L57" s="175"/>
      <c r="M57" s="175">
        <f>'将来負担比率（分子）の構造'!L$51</f>
        <v>2187</v>
      </c>
      <c r="N57" s="175"/>
      <c r="O57" s="175"/>
      <c r="P57" s="175">
        <f>'将来負担比率（分子）の構造'!M$51</f>
        <v>1943</v>
      </c>
    </row>
    <row r="58" spans="1:16" x14ac:dyDescent="0.15">
      <c r="A58" s="175" t="s">
        <v>41</v>
      </c>
      <c r="B58" s="175"/>
      <c r="C58" s="175"/>
      <c r="D58" s="175">
        <f>'将来負担比率（分子）の構造'!I$50</f>
        <v>19563</v>
      </c>
      <c r="E58" s="175"/>
      <c r="F58" s="175"/>
      <c r="G58" s="175">
        <f>'将来負担比率（分子）の構造'!J$50</f>
        <v>21133</v>
      </c>
      <c r="H58" s="175"/>
      <c r="I58" s="175"/>
      <c r="J58" s="175">
        <f>'将来負担比率（分子）の構造'!K$50</f>
        <v>25290</v>
      </c>
      <c r="K58" s="175"/>
      <c r="L58" s="175"/>
      <c r="M58" s="175">
        <f>'将来負担比率（分子）の構造'!L$50</f>
        <v>28219</v>
      </c>
      <c r="N58" s="175"/>
      <c r="O58" s="175"/>
      <c r="P58" s="175">
        <f>'将来負担比率（分子）の構造'!M$50</f>
        <v>30317</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3737</v>
      </c>
      <c r="C62" s="175"/>
      <c r="D62" s="175"/>
      <c r="E62" s="175">
        <f>'将来負担比率（分子）の構造'!J$45</f>
        <v>3729</v>
      </c>
      <c r="F62" s="175"/>
      <c r="G62" s="175"/>
      <c r="H62" s="175">
        <f>'将来負担比率（分子）の構造'!K$45</f>
        <v>3722</v>
      </c>
      <c r="I62" s="175"/>
      <c r="J62" s="175"/>
      <c r="K62" s="175">
        <f>'将来負担比率（分子）の構造'!L$45</f>
        <v>3575</v>
      </c>
      <c r="L62" s="175"/>
      <c r="M62" s="175"/>
      <c r="N62" s="175">
        <f>'将来負担比率（分子）の構造'!M$45</f>
        <v>3628</v>
      </c>
      <c r="O62" s="175"/>
      <c r="P62" s="175"/>
    </row>
    <row r="63" spans="1:16" x14ac:dyDescent="0.15">
      <c r="A63" s="175" t="s">
        <v>34</v>
      </c>
      <c r="B63" s="175">
        <f>'将来負担比率（分子）の構造'!I$44</f>
        <v>468</v>
      </c>
      <c r="C63" s="175"/>
      <c r="D63" s="175"/>
      <c r="E63" s="175">
        <f>'将来負担比率（分子）の構造'!J$44</f>
        <v>416</v>
      </c>
      <c r="F63" s="175"/>
      <c r="G63" s="175"/>
      <c r="H63" s="175">
        <f>'将来負担比率（分子）の構造'!K$44</f>
        <v>385</v>
      </c>
      <c r="I63" s="175"/>
      <c r="J63" s="175"/>
      <c r="K63" s="175">
        <f>'将来負担比率（分子）の構造'!L$44</f>
        <v>331</v>
      </c>
      <c r="L63" s="175"/>
      <c r="M63" s="175"/>
      <c r="N63" s="175">
        <f>'将来負担比率（分子）の構造'!M$44</f>
        <v>278</v>
      </c>
      <c r="O63" s="175"/>
      <c r="P63" s="175"/>
    </row>
    <row r="64" spans="1:16" x14ac:dyDescent="0.15">
      <c r="A64" s="175" t="s">
        <v>33</v>
      </c>
      <c r="B64" s="175">
        <f>'将来負担比率（分子）の構造'!I$43</f>
        <v>10202</v>
      </c>
      <c r="C64" s="175"/>
      <c r="D64" s="175"/>
      <c r="E64" s="175">
        <f>'将来負担比率（分子）の構造'!J$43</f>
        <v>8913</v>
      </c>
      <c r="F64" s="175"/>
      <c r="G64" s="175"/>
      <c r="H64" s="175">
        <f>'将来負担比率（分子）の構造'!K$43</f>
        <v>7336</v>
      </c>
      <c r="I64" s="175"/>
      <c r="J64" s="175"/>
      <c r="K64" s="175">
        <f>'将来負担比率（分子）の構造'!L$43</f>
        <v>6230</v>
      </c>
      <c r="L64" s="175"/>
      <c r="M64" s="175"/>
      <c r="N64" s="175">
        <f>'将来負担比率（分子）の構造'!M$43</f>
        <v>5431</v>
      </c>
      <c r="O64" s="175"/>
      <c r="P64" s="175"/>
    </row>
    <row r="65" spans="1:16" x14ac:dyDescent="0.15">
      <c r="A65" s="175" t="s">
        <v>32</v>
      </c>
      <c r="B65" s="175" t="str">
        <f>'将来負担比率（分子）の構造'!I$42</f>
        <v>-</v>
      </c>
      <c r="C65" s="175"/>
      <c r="D65" s="175"/>
      <c r="E65" s="175">
        <f>'将来負担比率（分子）の構造'!J$42</f>
        <v>93</v>
      </c>
      <c r="F65" s="175"/>
      <c r="G65" s="175"/>
      <c r="H65" s="175">
        <f>'将来負担比率（分子）の構造'!K$42</f>
        <v>3</v>
      </c>
      <c r="I65" s="175"/>
      <c r="J65" s="175"/>
      <c r="K65" s="175">
        <f>'将来負担比率（分子）の構造'!L$42</f>
        <v>44</v>
      </c>
      <c r="L65" s="175"/>
      <c r="M65" s="175"/>
      <c r="N65" s="175" t="str">
        <f>'将来負担比率（分子）の構造'!M$42</f>
        <v>-</v>
      </c>
      <c r="O65" s="175"/>
      <c r="P65" s="175"/>
    </row>
    <row r="66" spans="1:16" x14ac:dyDescent="0.15">
      <c r="A66" s="175" t="s">
        <v>31</v>
      </c>
      <c r="B66" s="175">
        <f>'将来負担比率（分子）の構造'!I$41</f>
        <v>26833</v>
      </c>
      <c r="C66" s="175"/>
      <c r="D66" s="175"/>
      <c r="E66" s="175">
        <f>'将来負担比率（分子）の構造'!J$41</f>
        <v>26075</v>
      </c>
      <c r="F66" s="175"/>
      <c r="G66" s="175"/>
      <c r="H66" s="175">
        <f>'将来負担比率（分子）の構造'!K$41</f>
        <v>25162</v>
      </c>
      <c r="I66" s="175"/>
      <c r="J66" s="175"/>
      <c r="K66" s="175">
        <f>'将来負担比率（分子）の構造'!L$41</f>
        <v>22976</v>
      </c>
      <c r="L66" s="175"/>
      <c r="M66" s="175"/>
      <c r="N66" s="175">
        <f>'将来負担比率（分子）の構造'!M$41</f>
        <v>21077</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5062</v>
      </c>
      <c r="C72" s="179">
        <f>基金残高に係る経年分析!G55</f>
        <v>5319</v>
      </c>
      <c r="D72" s="179">
        <f>基金残高に係る経年分析!H55</f>
        <v>5426</v>
      </c>
    </row>
    <row r="73" spans="1:16" x14ac:dyDescent="0.15">
      <c r="A73" s="178" t="s">
        <v>74</v>
      </c>
      <c r="B73" s="179">
        <f>基金残高に係る経年分析!F56</f>
        <v>3242</v>
      </c>
      <c r="C73" s="179">
        <f>基金残高に係る経年分析!G56</f>
        <v>3544</v>
      </c>
      <c r="D73" s="179">
        <f>基金残高に係る経年分析!H56</f>
        <v>3945</v>
      </c>
    </row>
    <row r="74" spans="1:16" x14ac:dyDescent="0.15">
      <c r="A74" s="178" t="s">
        <v>75</v>
      </c>
      <c r="B74" s="179">
        <f>基金残高に係る経年分析!F57</f>
        <v>14757</v>
      </c>
      <c r="C74" s="179">
        <f>基金残高に係る経年分析!G57</f>
        <v>17069</v>
      </c>
      <c r="D74" s="179">
        <f>基金残高に係る経年分析!H57</f>
        <v>18750</v>
      </c>
    </row>
  </sheetData>
  <sheetProtection algorithmName="SHA-512" hashValue="XchjXt7H+M9ZFeWyXmkN7EGvgmxJGt2cxLg7JAVgjq8dE8Uw5n3YMNkczl62vF+iLeYIHvC+lzOsOFXl+dZZBw==" saltValue="rv2GdfK7bJXB5jbNGOTW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201</v>
      </c>
      <c r="DI1" s="754"/>
      <c r="DJ1" s="754"/>
      <c r="DK1" s="754"/>
      <c r="DL1" s="754"/>
      <c r="DM1" s="754"/>
      <c r="DN1" s="755"/>
      <c r="DO1" s="214"/>
      <c r="DP1" s="753" t="s">
        <v>202</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204</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205</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206</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207</v>
      </c>
      <c r="S4" s="710"/>
      <c r="T4" s="710"/>
      <c r="U4" s="710"/>
      <c r="V4" s="710"/>
      <c r="W4" s="710"/>
      <c r="X4" s="710"/>
      <c r="Y4" s="711"/>
      <c r="Z4" s="709" t="s">
        <v>208</v>
      </c>
      <c r="AA4" s="710"/>
      <c r="AB4" s="710"/>
      <c r="AC4" s="711"/>
      <c r="AD4" s="709" t="s">
        <v>209</v>
      </c>
      <c r="AE4" s="710"/>
      <c r="AF4" s="710"/>
      <c r="AG4" s="710"/>
      <c r="AH4" s="710"/>
      <c r="AI4" s="710"/>
      <c r="AJ4" s="710"/>
      <c r="AK4" s="711"/>
      <c r="AL4" s="709" t="s">
        <v>208</v>
      </c>
      <c r="AM4" s="710"/>
      <c r="AN4" s="710"/>
      <c r="AO4" s="711"/>
      <c r="AP4" s="756" t="s">
        <v>210</v>
      </c>
      <c r="AQ4" s="756"/>
      <c r="AR4" s="756"/>
      <c r="AS4" s="756"/>
      <c r="AT4" s="756"/>
      <c r="AU4" s="756"/>
      <c r="AV4" s="756"/>
      <c r="AW4" s="756"/>
      <c r="AX4" s="756"/>
      <c r="AY4" s="756"/>
      <c r="AZ4" s="756"/>
      <c r="BA4" s="756"/>
      <c r="BB4" s="756"/>
      <c r="BC4" s="756"/>
      <c r="BD4" s="756"/>
      <c r="BE4" s="756"/>
      <c r="BF4" s="756"/>
      <c r="BG4" s="756" t="s">
        <v>211</v>
      </c>
      <c r="BH4" s="756"/>
      <c r="BI4" s="756"/>
      <c r="BJ4" s="756"/>
      <c r="BK4" s="756"/>
      <c r="BL4" s="756"/>
      <c r="BM4" s="756"/>
      <c r="BN4" s="756"/>
      <c r="BO4" s="756" t="s">
        <v>208</v>
      </c>
      <c r="BP4" s="756"/>
      <c r="BQ4" s="756"/>
      <c r="BR4" s="756"/>
      <c r="BS4" s="756" t="s">
        <v>212</v>
      </c>
      <c r="BT4" s="756"/>
      <c r="BU4" s="756"/>
      <c r="BV4" s="756"/>
      <c r="BW4" s="756"/>
      <c r="BX4" s="756"/>
      <c r="BY4" s="756"/>
      <c r="BZ4" s="756"/>
      <c r="CA4" s="756"/>
      <c r="CB4" s="756"/>
      <c r="CD4" s="709" t="s">
        <v>213</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214</v>
      </c>
      <c r="C5" s="716"/>
      <c r="D5" s="716"/>
      <c r="E5" s="716"/>
      <c r="F5" s="716"/>
      <c r="G5" s="716"/>
      <c r="H5" s="716"/>
      <c r="I5" s="716"/>
      <c r="J5" s="716"/>
      <c r="K5" s="716"/>
      <c r="L5" s="716"/>
      <c r="M5" s="716"/>
      <c r="N5" s="716"/>
      <c r="O5" s="716"/>
      <c r="P5" s="716"/>
      <c r="Q5" s="717"/>
      <c r="R5" s="712">
        <v>11942532</v>
      </c>
      <c r="S5" s="713"/>
      <c r="T5" s="713"/>
      <c r="U5" s="713"/>
      <c r="V5" s="713"/>
      <c r="W5" s="713"/>
      <c r="X5" s="713"/>
      <c r="Y5" s="738"/>
      <c r="Z5" s="751">
        <v>26.3</v>
      </c>
      <c r="AA5" s="751"/>
      <c r="AB5" s="751"/>
      <c r="AC5" s="751"/>
      <c r="AD5" s="752">
        <v>11276472</v>
      </c>
      <c r="AE5" s="752"/>
      <c r="AF5" s="752"/>
      <c r="AG5" s="752"/>
      <c r="AH5" s="752"/>
      <c r="AI5" s="752"/>
      <c r="AJ5" s="752"/>
      <c r="AK5" s="752"/>
      <c r="AL5" s="739">
        <v>56.4</v>
      </c>
      <c r="AM5" s="721"/>
      <c r="AN5" s="721"/>
      <c r="AO5" s="740"/>
      <c r="AP5" s="715" t="s">
        <v>215</v>
      </c>
      <c r="AQ5" s="716"/>
      <c r="AR5" s="716"/>
      <c r="AS5" s="716"/>
      <c r="AT5" s="716"/>
      <c r="AU5" s="716"/>
      <c r="AV5" s="716"/>
      <c r="AW5" s="716"/>
      <c r="AX5" s="716"/>
      <c r="AY5" s="716"/>
      <c r="AZ5" s="716"/>
      <c r="BA5" s="716"/>
      <c r="BB5" s="716"/>
      <c r="BC5" s="716"/>
      <c r="BD5" s="716"/>
      <c r="BE5" s="716"/>
      <c r="BF5" s="717"/>
      <c r="BG5" s="657">
        <v>11262016</v>
      </c>
      <c r="BH5" s="658"/>
      <c r="BI5" s="658"/>
      <c r="BJ5" s="658"/>
      <c r="BK5" s="658"/>
      <c r="BL5" s="658"/>
      <c r="BM5" s="658"/>
      <c r="BN5" s="659"/>
      <c r="BO5" s="695">
        <v>94.3</v>
      </c>
      <c r="BP5" s="695"/>
      <c r="BQ5" s="695"/>
      <c r="BR5" s="695"/>
      <c r="BS5" s="696">
        <v>132809</v>
      </c>
      <c r="BT5" s="696"/>
      <c r="BU5" s="696"/>
      <c r="BV5" s="696"/>
      <c r="BW5" s="696"/>
      <c r="BX5" s="696"/>
      <c r="BY5" s="696"/>
      <c r="BZ5" s="696"/>
      <c r="CA5" s="696"/>
      <c r="CB5" s="736"/>
      <c r="CD5" s="709" t="s">
        <v>210</v>
      </c>
      <c r="CE5" s="710"/>
      <c r="CF5" s="710"/>
      <c r="CG5" s="710"/>
      <c r="CH5" s="710"/>
      <c r="CI5" s="710"/>
      <c r="CJ5" s="710"/>
      <c r="CK5" s="710"/>
      <c r="CL5" s="710"/>
      <c r="CM5" s="710"/>
      <c r="CN5" s="710"/>
      <c r="CO5" s="710"/>
      <c r="CP5" s="710"/>
      <c r="CQ5" s="711"/>
      <c r="CR5" s="709" t="s">
        <v>216</v>
      </c>
      <c r="CS5" s="710"/>
      <c r="CT5" s="710"/>
      <c r="CU5" s="710"/>
      <c r="CV5" s="710"/>
      <c r="CW5" s="710"/>
      <c r="CX5" s="710"/>
      <c r="CY5" s="711"/>
      <c r="CZ5" s="709" t="s">
        <v>208</v>
      </c>
      <c r="DA5" s="710"/>
      <c r="DB5" s="710"/>
      <c r="DC5" s="711"/>
      <c r="DD5" s="709" t="s">
        <v>217</v>
      </c>
      <c r="DE5" s="710"/>
      <c r="DF5" s="710"/>
      <c r="DG5" s="710"/>
      <c r="DH5" s="710"/>
      <c r="DI5" s="710"/>
      <c r="DJ5" s="710"/>
      <c r="DK5" s="710"/>
      <c r="DL5" s="710"/>
      <c r="DM5" s="710"/>
      <c r="DN5" s="710"/>
      <c r="DO5" s="710"/>
      <c r="DP5" s="711"/>
      <c r="DQ5" s="709" t="s">
        <v>218</v>
      </c>
      <c r="DR5" s="710"/>
      <c r="DS5" s="710"/>
      <c r="DT5" s="710"/>
      <c r="DU5" s="710"/>
      <c r="DV5" s="710"/>
      <c r="DW5" s="710"/>
      <c r="DX5" s="710"/>
      <c r="DY5" s="710"/>
      <c r="DZ5" s="710"/>
      <c r="EA5" s="710"/>
      <c r="EB5" s="710"/>
      <c r="EC5" s="711"/>
    </row>
    <row r="6" spans="2:143" ht="11.25" customHeight="1" x14ac:dyDescent="0.15">
      <c r="B6" s="654" t="s">
        <v>219</v>
      </c>
      <c r="C6" s="655"/>
      <c r="D6" s="655"/>
      <c r="E6" s="655"/>
      <c r="F6" s="655"/>
      <c r="G6" s="655"/>
      <c r="H6" s="655"/>
      <c r="I6" s="655"/>
      <c r="J6" s="655"/>
      <c r="K6" s="655"/>
      <c r="L6" s="655"/>
      <c r="M6" s="655"/>
      <c r="N6" s="655"/>
      <c r="O6" s="655"/>
      <c r="P6" s="655"/>
      <c r="Q6" s="656"/>
      <c r="R6" s="657">
        <v>236674</v>
      </c>
      <c r="S6" s="658"/>
      <c r="T6" s="658"/>
      <c r="U6" s="658"/>
      <c r="V6" s="658"/>
      <c r="W6" s="658"/>
      <c r="X6" s="658"/>
      <c r="Y6" s="659"/>
      <c r="Z6" s="695">
        <v>0.5</v>
      </c>
      <c r="AA6" s="695"/>
      <c r="AB6" s="695"/>
      <c r="AC6" s="695"/>
      <c r="AD6" s="696">
        <v>236674</v>
      </c>
      <c r="AE6" s="696"/>
      <c r="AF6" s="696"/>
      <c r="AG6" s="696"/>
      <c r="AH6" s="696"/>
      <c r="AI6" s="696"/>
      <c r="AJ6" s="696"/>
      <c r="AK6" s="696"/>
      <c r="AL6" s="660">
        <v>1.2</v>
      </c>
      <c r="AM6" s="661"/>
      <c r="AN6" s="661"/>
      <c r="AO6" s="697"/>
      <c r="AP6" s="654" t="s">
        <v>220</v>
      </c>
      <c r="AQ6" s="655"/>
      <c r="AR6" s="655"/>
      <c r="AS6" s="655"/>
      <c r="AT6" s="655"/>
      <c r="AU6" s="655"/>
      <c r="AV6" s="655"/>
      <c r="AW6" s="655"/>
      <c r="AX6" s="655"/>
      <c r="AY6" s="655"/>
      <c r="AZ6" s="655"/>
      <c r="BA6" s="655"/>
      <c r="BB6" s="655"/>
      <c r="BC6" s="655"/>
      <c r="BD6" s="655"/>
      <c r="BE6" s="655"/>
      <c r="BF6" s="656"/>
      <c r="BG6" s="657">
        <v>11262016</v>
      </c>
      <c r="BH6" s="658"/>
      <c r="BI6" s="658"/>
      <c r="BJ6" s="658"/>
      <c r="BK6" s="658"/>
      <c r="BL6" s="658"/>
      <c r="BM6" s="658"/>
      <c r="BN6" s="659"/>
      <c r="BO6" s="695">
        <v>94.3</v>
      </c>
      <c r="BP6" s="695"/>
      <c r="BQ6" s="695"/>
      <c r="BR6" s="695"/>
      <c r="BS6" s="696">
        <v>132809</v>
      </c>
      <c r="BT6" s="696"/>
      <c r="BU6" s="696"/>
      <c r="BV6" s="696"/>
      <c r="BW6" s="696"/>
      <c r="BX6" s="696"/>
      <c r="BY6" s="696"/>
      <c r="BZ6" s="696"/>
      <c r="CA6" s="696"/>
      <c r="CB6" s="736"/>
      <c r="CD6" s="715" t="s">
        <v>221</v>
      </c>
      <c r="CE6" s="716"/>
      <c r="CF6" s="716"/>
      <c r="CG6" s="716"/>
      <c r="CH6" s="716"/>
      <c r="CI6" s="716"/>
      <c r="CJ6" s="716"/>
      <c r="CK6" s="716"/>
      <c r="CL6" s="716"/>
      <c r="CM6" s="716"/>
      <c r="CN6" s="716"/>
      <c r="CO6" s="716"/>
      <c r="CP6" s="716"/>
      <c r="CQ6" s="717"/>
      <c r="CR6" s="657">
        <v>223784</v>
      </c>
      <c r="CS6" s="658"/>
      <c r="CT6" s="658"/>
      <c r="CU6" s="658"/>
      <c r="CV6" s="658"/>
      <c r="CW6" s="658"/>
      <c r="CX6" s="658"/>
      <c r="CY6" s="659"/>
      <c r="CZ6" s="739">
        <v>0.5</v>
      </c>
      <c r="DA6" s="721"/>
      <c r="DB6" s="721"/>
      <c r="DC6" s="741"/>
      <c r="DD6" s="663" t="s">
        <v>122</v>
      </c>
      <c r="DE6" s="658"/>
      <c r="DF6" s="658"/>
      <c r="DG6" s="658"/>
      <c r="DH6" s="658"/>
      <c r="DI6" s="658"/>
      <c r="DJ6" s="658"/>
      <c r="DK6" s="658"/>
      <c r="DL6" s="658"/>
      <c r="DM6" s="658"/>
      <c r="DN6" s="658"/>
      <c r="DO6" s="658"/>
      <c r="DP6" s="659"/>
      <c r="DQ6" s="663">
        <v>223584</v>
      </c>
      <c r="DR6" s="658"/>
      <c r="DS6" s="658"/>
      <c r="DT6" s="658"/>
      <c r="DU6" s="658"/>
      <c r="DV6" s="658"/>
      <c r="DW6" s="658"/>
      <c r="DX6" s="658"/>
      <c r="DY6" s="658"/>
      <c r="DZ6" s="658"/>
      <c r="EA6" s="658"/>
      <c r="EB6" s="658"/>
      <c r="EC6" s="694"/>
    </row>
    <row r="7" spans="2:143" ht="11.25" customHeight="1" x14ac:dyDescent="0.15">
      <c r="B7" s="654" t="s">
        <v>222</v>
      </c>
      <c r="C7" s="655"/>
      <c r="D7" s="655"/>
      <c r="E7" s="655"/>
      <c r="F7" s="655"/>
      <c r="G7" s="655"/>
      <c r="H7" s="655"/>
      <c r="I7" s="655"/>
      <c r="J7" s="655"/>
      <c r="K7" s="655"/>
      <c r="L7" s="655"/>
      <c r="M7" s="655"/>
      <c r="N7" s="655"/>
      <c r="O7" s="655"/>
      <c r="P7" s="655"/>
      <c r="Q7" s="656"/>
      <c r="R7" s="657">
        <v>5303</v>
      </c>
      <c r="S7" s="658"/>
      <c r="T7" s="658"/>
      <c r="U7" s="658"/>
      <c r="V7" s="658"/>
      <c r="W7" s="658"/>
      <c r="X7" s="658"/>
      <c r="Y7" s="659"/>
      <c r="Z7" s="695">
        <v>0</v>
      </c>
      <c r="AA7" s="695"/>
      <c r="AB7" s="695"/>
      <c r="AC7" s="695"/>
      <c r="AD7" s="696">
        <v>5303</v>
      </c>
      <c r="AE7" s="696"/>
      <c r="AF7" s="696"/>
      <c r="AG7" s="696"/>
      <c r="AH7" s="696"/>
      <c r="AI7" s="696"/>
      <c r="AJ7" s="696"/>
      <c r="AK7" s="696"/>
      <c r="AL7" s="660">
        <v>0</v>
      </c>
      <c r="AM7" s="661"/>
      <c r="AN7" s="661"/>
      <c r="AO7" s="697"/>
      <c r="AP7" s="654" t="s">
        <v>223</v>
      </c>
      <c r="AQ7" s="655"/>
      <c r="AR7" s="655"/>
      <c r="AS7" s="655"/>
      <c r="AT7" s="655"/>
      <c r="AU7" s="655"/>
      <c r="AV7" s="655"/>
      <c r="AW7" s="655"/>
      <c r="AX7" s="655"/>
      <c r="AY7" s="655"/>
      <c r="AZ7" s="655"/>
      <c r="BA7" s="655"/>
      <c r="BB7" s="655"/>
      <c r="BC7" s="655"/>
      <c r="BD7" s="655"/>
      <c r="BE7" s="655"/>
      <c r="BF7" s="656"/>
      <c r="BG7" s="657">
        <v>5155085</v>
      </c>
      <c r="BH7" s="658"/>
      <c r="BI7" s="658"/>
      <c r="BJ7" s="658"/>
      <c r="BK7" s="658"/>
      <c r="BL7" s="658"/>
      <c r="BM7" s="658"/>
      <c r="BN7" s="659"/>
      <c r="BO7" s="695">
        <v>43.2</v>
      </c>
      <c r="BP7" s="695"/>
      <c r="BQ7" s="695"/>
      <c r="BR7" s="695"/>
      <c r="BS7" s="696">
        <v>132809</v>
      </c>
      <c r="BT7" s="696"/>
      <c r="BU7" s="696"/>
      <c r="BV7" s="696"/>
      <c r="BW7" s="696"/>
      <c r="BX7" s="696"/>
      <c r="BY7" s="696"/>
      <c r="BZ7" s="696"/>
      <c r="CA7" s="696"/>
      <c r="CB7" s="736"/>
      <c r="CD7" s="654" t="s">
        <v>224</v>
      </c>
      <c r="CE7" s="655"/>
      <c r="CF7" s="655"/>
      <c r="CG7" s="655"/>
      <c r="CH7" s="655"/>
      <c r="CI7" s="655"/>
      <c r="CJ7" s="655"/>
      <c r="CK7" s="655"/>
      <c r="CL7" s="655"/>
      <c r="CM7" s="655"/>
      <c r="CN7" s="655"/>
      <c r="CO7" s="655"/>
      <c r="CP7" s="655"/>
      <c r="CQ7" s="656"/>
      <c r="CR7" s="657">
        <v>13274194</v>
      </c>
      <c r="CS7" s="658"/>
      <c r="CT7" s="658"/>
      <c r="CU7" s="658"/>
      <c r="CV7" s="658"/>
      <c r="CW7" s="658"/>
      <c r="CX7" s="658"/>
      <c r="CY7" s="659"/>
      <c r="CZ7" s="695">
        <v>30.2</v>
      </c>
      <c r="DA7" s="695"/>
      <c r="DB7" s="695"/>
      <c r="DC7" s="695"/>
      <c r="DD7" s="663">
        <v>133999</v>
      </c>
      <c r="DE7" s="658"/>
      <c r="DF7" s="658"/>
      <c r="DG7" s="658"/>
      <c r="DH7" s="658"/>
      <c r="DI7" s="658"/>
      <c r="DJ7" s="658"/>
      <c r="DK7" s="658"/>
      <c r="DL7" s="658"/>
      <c r="DM7" s="658"/>
      <c r="DN7" s="658"/>
      <c r="DO7" s="658"/>
      <c r="DP7" s="659"/>
      <c r="DQ7" s="663">
        <v>4235568</v>
      </c>
      <c r="DR7" s="658"/>
      <c r="DS7" s="658"/>
      <c r="DT7" s="658"/>
      <c r="DU7" s="658"/>
      <c r="DV7" s="658"/>
      <c r="DW7" s="658"/>
      <c r="DX7" s="658"/>
      <c r="DY7" s="658"/>
      <c r="DZ7" s="658"/>
      <c r="EA7" s="658"/>
      <c r="EB7" s="658"/>
      <c r="EC7" s="694"/>
    </row>
    <row r="8" spans="2:143" ht="11.25" customHeight="1" x14ac:dyDescent="0.15">
      <c r="B8" s="654" t="s">
        <v>225</v>
      </c>
      <c r="C8" s="655"/>
      <c r="D8" s="655"/>
      <c r="E8" s="655"/>
      <c r="F8" s="655"/>
      <c r="G8" s="655"/>
      <c r="H8" s="655"/>
      <c r="I8" s="655"/>
      <c r="J8" s="655"/>
      <c r="K8" s="655"/>
      <c r="L8" s="655"/>
      <c r="M8" s="655"/>
      <c r="N8" s="655"/>
      <c r="O8" s="655"/>
      <c r="P8" s="655"/>
      <c r="Q8" s="656"/>
      <c r="R8" s="657">
        <v>75916</v>
      </c>
      <c r="S8" s="658"/>
      <c r="T8" s="658"/>
      <c r="U8" s="658"/>
      <c r="V8" s="658"/>
      <c r="W8" s="658"/>
      <c r="X8" s="658"/>
      <c r="Y8" s="659"/>
      <c r="Z8" s="695">
        <v>0.2</v>
      </c>
      <c r="AA8" s="695"/>
      <c r="AB8" s="695"/>
      <c r="AC8" s="695"/>
      <c r="AD8" s="696">
        <v>75916</v>
      </c>
      <c r="AE8" s="696"/>
      <c r="AF8" s="696"/>
      <c r="AG8" s="696"/>
      <c r="AH8" s="696"/>
      <c r="AI8" s="696"/>
      <c r="AJ8" s="696"/>
      <c r="AK8" s="696"/>
      <c r="AL8" s="660">
        <v>0.4</v>
      </c>
      <c r="AM8" s="661"/>
      <c r="AN8" s="661"/>
      <c r="AO8" s="697"/>
      <c r="AP8" s="654" t="s">
        <v>226</v>
      </c>
      <c r="AQ8" s="655"/>
      <c r="AR8" s="655"/>
      <c r="AS8" s="655"/>
      <c r="AT8" s="655"/>
      <c r="AU8" s="655"/>
      <c r="AV8" s="655"/>
      <c r="AW8" s="655"/>
      <c r="AX8" s="655"/>
      <c r="AY8" s="655"/>
      <c r="AZ8" s="655"/>
      <c r="BA8" s="655"/>
      <c r="BB8" s="655"/>
      <c r="BC8" s="655"/>
      <c r="BD8" s="655"/>
      <c r="BE8" s="655"/>
      <c r="BF8" s="656"/>
      <c r="BG8" s="657">
        <v>150713</v>
      </c>
      <c r="BH8" s="658"/>
      <c r="BI8" s="658"/>
      <c r="BJ8" s="658"/>
      <c r="BK8" s="658"/>
      <c r="BL8" s="658"/>
      <c r="BM8" s="658"/>
      <c r="BN8" s="659"/>
      <c r="BO8" s="695">
        <v>1.3</v>
      </c>
      <c r="BP8" s="695"/>
      <c r="BQ8" s="695"/>
      <c r="BR8" s="695"/>
      <c r="BS8" s="696" t="s">
        <v>122</v>
      </c>
      <c r="BT8" s="696"/>
      <c r="BU8" s="696"/>
      <c r="BV8" s="696"/>
      <c r="BW8" s="696"/>
      <c r="BX8" s="696"/>
      <c r="BY8" s="696"/>
      <c r="BZ8" s="696"/>
      <c r="CA8" s="696"/>
      <c r="CB8" s="736"/>
      <c r="CD8" s="654" t="s">
        <v>227</v>
      </c>
      <c r="CE8" s="655"/>
      <c r="CF8" s="655"/>
      <c r="CG8" s="655"/>
      <c r="CH8" s="655"/>
      <c r="CI8" s="655"/>
      <c r="CJ8" s="655"/>
      <c r="CK8" s="655"/>
      <c r="CL8" s="655"/>
      <c r="CM8" s="655"/>
      <c r="CN8" s="655"/>
      <c r="CO8" s="655"/>
      <c r="CP8" s="655"/>
      <c r="CQ8" s="656"/>
      <c r="CR8" s="657">
        <v>14763188</v>
      </c>
      <c r="CS8" s="658"/>
      <c r="CT8" s="658"/>
      <c r="CU8" s="658"/>
      <c r="CV8" s="658"/>
      <c r="CW8" s="658"/>
      <c r="CX8" s="658"/>
      <c r="CY8" s="659"/>
      <c r="CZ8" s="695">
        <v>33.6</v>
      </c>
      <c r="DA8" s="695"/>
      <c r="DB8" s="695"/>
      <c r="DC8" s="695"/>
      <c r="DD8" s="663">
        <v>171071</v>
      </c>
      <c r="DE8" s="658"/>
      <c r="DF8" s="658"/>
      <c r="DG8" s="658"/>
      <c r="DH8" s="658"/>
      <c r="DI8" s="658"/>
      <c r="DJ8" s="658"/>
      <c r="DK8" s="658"/>
      <c r="DL8" s="658"/>
      <c r="DM8" s="658"/>
      <c r="DN8" s="658"/>
      <c r="DO8" s="658"/>
      <c r="DP8" s="659"/>
      <c r="DQ8" s="663">
        <v>7204656</v>
      </c>
      <c r="DR8" s="658"/>
      <c r="DS8" s="658"/>
      <c r="DT8" s="658"/>
      <c r="DU8" s="658"/>
      <c r="DV8" s="658"/>
      <c r="DW8" s="658"/>
      <c r="DX8" s="658"/>
      <c r="DY8" s="658"/>
      <c r="DZ8" s="658"/>
      <c r="EA8" s="658"/>
      <c r="EB8" s="658"/>
      <c r="EC8" s="694"/>
    </row>
    <row r="9" spans="2:143" ht="11.25" customHeight="1" x14ac:dyDescent="0.15">
      <c r="B9" s="654" t="s">
        <v>228</v>
      </c>
      <c r="C9" s="655"/>
      <c r="D9" s="655"/>
      <c r="E9" s="655"/>
      <c r="F9" s="655"/>
      <c r="G9" s="655"/>
      <c r="H9" s="655"/>
      <c r="I9" s="655"/>
      <c r="J9" s="655"/>
      <c r="K9" s="655"/>
      <c r="L9" s="655"/>
      <c r="M9" s="655"/>
      <c r="N9" s="655"/>
      <c r="O9" s="655"/>
      <c r="P9" s="655"/>
      <c r="Q9" s="656"/>
      <c r="R9" s="657">
        <v>83488</v>
      </c>
      <c r="S9" s="658"/>
      <c r="T9" s="658"/>
      <c r="U9" s="658"/>
      <c r="V9" s="658"/>
      <c r="W9" s="658"/>
      <c r="X9" s="658"/>
      <c r="Y9" s="659"/>
      <c r="Z9" s="695">
        <v>0.2</v>
      </c>
      <c r="AA9" s="695"/>
      <c r="AB9" s="695"/>
      <c r="AC9" s="695"/>
      <c r="AD9" s="696">
        <v>83488</v>
      </c>
      <c r="AE9" s="696"/>
      <c r="AF9" s="696"/>
      <c r="AG9" s="696"/>
      <c r="AH9" s="696"/>
      <c r="AI9" s="696"/>
      <c r="AJ9" s="696"/>
      <c r="AK9" s="696"/>
      <c r="AL9" s="660">
        <v>0.4</v>
      </c>
      <c r="AM9" s="661"/>
      <c r="AN9" s="661"/>
      <c r="AO9" s="697"/>
      <c r="AP9" s="654" t="s">
        <v>229</v>
      </c>
      <c r="AQ9" s="655"/>
      <c r="AR9" s="655"/>
      <c r="AS9" s="655"/>
      <c r="AT9" s="655"/>
      <c r="AU9" s="655"/>
      <c r="AV9" s="655"/>
      <c r="AW9" s="655"/>
      <c r="AX9" s="655"/>
      <c r="AY9" s="655"/>
      <c r="AZ9" s="655"/>
      <c r="BA9" s="655"/>
      <c r="BB9" s="655"/>
      <c r="BC9" s="655"/>
      <c r="BD9" s="655"/>
      <c r="BE9" s="655"/>
      <c r="BF9" s="656"/>
      <c r="BG9" s="657">
        <v>4311315</v>
      </c>
      <c r="BH9" s="658"/>
      <c r="BI9" s="658"/>
      <c r="BJ9" s="658"/>
      <c r="BK9" s="658"/>
      <c r="BL9" s="658"/>
      <c r="BM9" s="658"/>
      <c r="BN9" s="659"/>
      <c r="BO9" s="695">
        <v>36.1</v>
      </c>
      <c r="BP9" s="695"/>
      <c r="BQ9" s="695"/>
      <c r="BR9" s="695"/>
      <c r="BS9" s="696" t="s">
        <v>122</v>
      </c>
      <c r="BT9" s="696"/>
      <c r="BU9" s="696"/>
      <c r="BV9" s="696"/>
      <c r="BW9" s="696"/>
      <c r="BX9" s="696"/>
      <c r="BY9" s="696"/>
      <c r="BZ9" s="696"/>
      <c r="CA9" s="696"/>
      <c r="CB9" s="736"/>
      <c r="CD9" s="654" t="s">
        <v>230</v>
      </c>
      <c r="CE9" s="655"/>
      <c r="CF9" s="655"/>
      <c r="CG9" s="655"/>
      <c r="CH9" s="655"/>
      <c r="CI9" s="655"/>
      <c r="CJ9" s="655"/>
      <c r="CK9" s="655"/>
      <c r="CL9" s="655"/>
      <c r="CM9" s="655"/>
      <c r="CN9" s="655"/>
      <c r="CO9" s="655"/>
      <c r="CP9" s="655"/>
      <c r="CQ9" s="656"/>
      <c r="CR9" s="657">
        <v>3760321</v>
      </c>
      <c r="CS9" s="658"/>
      <c r="CT9" s="658"/>
      <c r="CU9" s="658"/>
      <c r="CV9" s="658"/>
      <c r="CW9" s="658"/>
      <c r="CX9" s="658"/>
      <c r="CY9" s="659"/>
      <c r="CZ9" s="695">
        <v>8.5</v>
      </c>
      <c r="DA9" s="695"/>
      <c r="DB9" s="695"/>
      <c r="DC9" s="695"/>
      <c r="DD9" s="663">
        <v>165767</v>
      </c>
      <c r="DE9" s="658"/>
      <c r="DF9" s="658"/>
      <c r="DG9" s="658"/>
      <c r="DH9" s="658"/>
      <c r="DI9" s="658"/>
      <c r="DJ9" s="658"/>
      <c r="DK9" s="658"/>
      <c r="DL9" s="658"/>
      <c r="DM9" s="658"/>
      <c r="DN9" s="658"/>
      <c r="DO9" s="658"/>
      <c r="DP9" s="659"/>
      <c r="DQ9" s="663">
        <v>3043375</v>
      </c>
      <c r="DR9" s="658"/>
      <c r="DS9" s="658"/>
      <c r="DT9" s="658"/>
      <c r="DU9" s="658"/>
      <c r="DV9" s="658"/>
      <c r="DW9" s="658"/>
      <c r="DX9" s="658"/>
      <c r="DY9" s="658"/>
      <c r="DZ9" s="658"/>
      <c r="EA9" s="658"/>
      <c r="EB9" s="658"/>
      <c r="EC9" s="694"/>
    </row>
    <row r="10" spans="2:143" ht="11.25" customHeight="1" x14ac:dyDescent="0.15">
      <c r="B10" s="654" t="s">
        <v>231</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232</v>
      </c>
      <c r="AQ10" s="655"/>
      <c r="AR10" s="655"/>
      <c r="AS10" s="655"/>
      <c r="AT10" s="655"/>
      <c r="AU10" s="655"/>
      <c r="AV10" s="655"/>
      <c r="AW10" s="655"/>
      <c r="AX10" s="655"/>
      <c r="AY10" s="655"/>
      <c r="AZ10" s="655"/>
      <c r="BA10" s="655"/>
      <c r="BB10" s="655"/>
      <c r="BC10" s="655"/>
      <c r="BD10" s="655"/>
      <c r="BE10" s="655"/>
      <c r="BF10" s="656"/>
      <c r="BG10" s="657">
        <v>218397</v>
      </c>
      <c r="BH10" s="658"/>
      <c r="BI10" s="658"/>
      <c r="BJ10" s="658"/>
      <c r="BK10" s="658"/>
      <c r="BL10" s="658"/>
      <c r="BM10" s="658"/>
      <c r="BN10" s="659"/>
      <c r="BO10" s="695">
        <v>1.8</v>
      </c>
      <c r="BP10" s="695"/>
      <c r="BQ10" s="695"/>
      <c r="BR10" s="695"/>
      <c r="BS10" s="696" t="s">
        <v>122</v>
      </c>
      <c r="BT10" s="696"/>
      <c r="BU10" s="696"/>
      <c r="BV10" s="696"/>
      <c r="BW10" s="696"/>
      <c r="BX10" s="696"/>
      <c r="BY10" s="696"/>
      <c r="BZ10" s="696"/>
      <c r="CA10" s="696"/>
      <c r="CB10" s="736"/>
      <c r="CD10" s="654" t="s">
        <v>233</v>
      </c>
      <c r="CE10" s="655"/>
      <c r="CF10" s="655"/>
      <c r="CG10" s="655"/>
      <c r="CH10" s="655"/>
      <c r="CI10" s="655"/>
      <c r="CJ10" s="655"/>
      <c r="CK10" s="655"/>
      <c r="CL10" s="655"/>
      <c r="CM10" s="655"/>
      <c r="CN10" s="655"/>
      <c r="CO10" s="655"/>
      <c r="CP10" s="655"/>
      <c r="CQ10" s="656"/>
      <c r="CR10" s="657">
        <v>35853</v>
      </c>
      <c r="CS10" s="658"/>
      <c r="CT10" s="658"/>
      <c r="CU10" s="658"/>
      <c r="CV10" s="658"/>
      <c r="CW10" s="658"/>
      <c r="CX10" s="658"/>
      <c r="CY10" s="659"/>
      <c r="CZ10" s="695">
        <v>0.1</v>
      </c>
      <c r="DA10" s="695"/>
      <c r="DB10" s="695"/>
      <c r="DC10" s="695"/>
      <c r="DD10" s="663" t="s">
        <v>122</v>
      </c>
      <c r="DE10" s="658"/>
      <c r="DF10" s="658"/>
      <c r="DG10" s="658"/>
      <c r="DH10" s="658"/>
      <c r="DI10" s="658"/>
      <c r="DJ10" s="658"/>
      <c r="DK10" s="658"/>
      <c r="DL10" s="658"/>
      <c r="DM10" s="658"/>
      <c r="DN10" s="658"/>
      <c r="DO10" s="658"/>
      <c r="DP10" s="659"/>
      <c r="DQ10" s="663">
        <v>35815</v>
      </c>
      <c r="DR10" s="658"/>
      <c r="DS10" s="658"/>
      <c r="DT10" s="658"/>
      <c r="DU10" s="658"/>
      <c r="DV10" s="658"/>
      <c r="DW10" s="658"/>
      <c r="DX10" s="658"/>
      <c r="DY10" s="658"/>
      <c r="DZ10" s="658"/>
      <c r="EA10" s="658"/>
      <c r="EB10" s="658"/>
      <c r="EC10" s="694"/>
    </row>
    <row r="11" spans="2:143" ht="11.25" customHeight="1" x14ac:dyDescent="0.15">
      <c r="B11" s="654" t="s">
        <v>234</v>
      </c>
      <c r="C11" s="655"/>
      <c r="D11" s="655"/>
      <c r="E11" s="655"/>
      <c r="F11" s="655"/>
      <c r="G11" s="655"/>
      <c r="H11" s="655"/>
      <c r="I11" s="655"/>
      <c r="J11" s="655"/>
      <c r="K11" s="655"/>
      <c r="L11" s="655"/>
      <c r="M11" s="655"/>
      <c r="N11" s="655"/>
      <c r="O11" s="655"/>
      <c r="P11" s="655"/>
      <c r="Q11" s="656"/>
      <c r="R11" s="657">
        <v>1859194</v>
      </c>
      <c r="S11" s="658"/>
      <c r="T11" s="658"/>
      <c r="U11" s="658"/>
      <c r="V11" s="658"/>
      <c r="W11" s="658"/>
      <c r="X11" s="658"/>
      <c r="Y11" s="659"/>
      <c r="Z11" s="660">
        <v>4.0999999999999996</v>
      </c>
      <c r="AA11" s="661"/>
      <c r="AB11" s="661"/>
      <c r="AC11" s="662"/>
      <c r="AD11" s="663">
        <v>1859194</v>
      </c>
      <c r="AE11" s="658"/>
      <c r="AF11" s="658"/>
      <c r="AG11" s="658"/>
      <c r="AH11" s="658"/>
      <c r="AI11" s="658"/>
      <c r="AJ11" s="658"/>
      <c r="AK11" s="659"/>
      <c r="AL11" s="660">
        <v>9.3000000000000007</v>
      </c>
      <c r="AM11" s="661"/>
      <c r="AN11" s="661"/>
      <c r="AO11" s="697"/>
      <c r="AP11" s="654" t="s">
        <v>235</v>
      </c>
      <c r="AQ11" s="655"/>
      <c r="AR11" s="655"/>
      <c r="AS11" s="655"/>
      <c r="AT11" s="655"/>
      <c r="AU11" s="655"/>
      <c r="AV11" s="655"/>
      <c r="AW11" s="655"/>
      <c r="AX11" s="655"/>
      <c r="AY11" s="655"/>
      <c r="AZ11" s="655"/>
      <c r="BA11" s="655"/>
      <c r="BB11" s="655"/>
      <c r="BC11" s="655"/>
      <c r="BD11" s="655"/>
      <c r="BE11" s="655"/>
      <c r="BF11" s="656"/>
      <c r="BG11" s="657">
        <v>474660</v>
      </c>
      <c r="BH11" s="658"/>
      <c r="BI11" s="658"/>
      <c r="BJ11" s="658"/>
      <c r="BK11" s="658"/>
      <c r="BL11" s="658"/>
      <c r="BM11" s="658"/>
      <c r="BN11" s="659"/>
      <c r="BO11" s="695">
        <v>4</v>
      </c>
      <c r="BP11" s="695"/>
      <c r="BQ11" s="695"/>
      <c r="BR11" s="695"/>
      <c r="BS11" s="696">
        <v>132809</v>
      </c>
      <c r="BT11" s="696"/>
      <c r="BU11" s="696"/>
      <c r="BV11" s="696"/>
      <c r="BW11" s="696"/>
      <c r="BX11" s="696"/>
      <c r="BY11" s="696"/>
      <c r="BZ11" s="696"/>
      <c r="CA11" s="696"/>
      <c r="CB11" s="736"/>
      <c r="CD11" s="654" t="s">
        <v>236</v>
      </c>
      <c r="CE11" s="655"/>
      <c r="CF11" s="655"/>
      <c r="CG11" s="655"/>
      <c r="CH11" s="655"/>
      <c r="CI11" s="655"/>
      <c r="CJ11" s="655"/>
      <c r="CK11" s="655"/>
      <c r="CL11" s="655"/>
      <c r="CM11" s="655"/>
      <c r="CN11" s="655"/>
      <c r="CO11" s="655"/>
      <c r="CP11" s="655"/>
      <c r="CQ11" s="656"/>
      <c r="CR11" s="657">
        <v>1094922</v>
      </c>
      <c r="CS11" s="658"/>
      <c r="CT11" s="658"/>
      <c r="CU11" s="658"/>
      <c r="CV11" s="658"/>
      <c r="CW11" s="658"/>
      <c r="CX11" s="658"/>
      <c r="CY11" s="659"/>
      <c r="CZ11" s="695">
        <v>2.5</v>
      </c>
      <c r="DA11" s="695"/>
      <c r="DB11" s="695"/>
      <c r="DC11" s="695"/>
      <c r="DD11" s="663">
        <v>399415</v>
      </c>
      <c r="DE11" s="658"/>
      <c r="DF11" s="658"/>
      <c r="DG11" s="658"/>
      <c r="DH11" s="658"/>
      <c r="DI11" s="658"/>
      <c r="DJ11" s="658"/>
      <c r="DK11" s="658"/>
      <c r="DL11" s="658"/>
      <c r="DM11" s="658"/>
      <c r="DN11" s="658"/>
      <c r="DO11" s="658"/>
      <c r="DP11" s="659"/>
      <c r="DQ11" s="663">
        <v>445701</v>
      </c>
      <c r="DR11" s="658"/>
      <c r="DS11" s="658"/>
      <c r="DT11" s="658"/>
      <c r="DU11" s="658"/>
      <c r="DV11" s="658"/>
      <c r="DW11" s="658"/>
      <c r="DX11" s="658"/>
      <c r="DY11" s="658"/>
      <c r="DZ11" s="658"/>
      <c r="EA11" s="658"/>
      <c r="EB11" s="658"/>
      <c r="EC11" s="694"/>
    </row>
    <row r="12" spans="2:143" ht="11.25" customHeight="1" x14ac:dyDescent="0.15">
      <c r="B12" s="654" t="s">
        <v>237</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238</v>
      </c>
      <c r="AQ12" s="655"/>
      <c r="AR12" s="655"/>
      <c r="AS12" s="655"/>
      <c r="AT12" s="655"/>
      <c r="AU12" s="655"/>
      <c r="AV12" s="655"/>
      <c r="AW12" s="655"/>
      <c r="AX12" s="655"/>
      <c r="AY12" s="655"/>
      <c r="AZ12" s="655"/>
      <c r="BA12" s="655"/>
      <c r="BB12" s="655"/>
      <c r="BC12" s="655"/>
      <c r="BD12" s="655"/>
      <c r="BE12" s="655"/>
      <c r="BF12" s="656"/>
      <c r="BG12" s="657">
        <v>5322247</v>
      </c>
      <c r="BH12" s="658"/>
      <c r="BI12" s="658"/>
      <c r="BJ12" s="658"/>
      <c r="BK12" s="658"/>
      <c r="BL12" s="658"/>
      <c r="BM12" s="658"/>
      <c r="BN12" s="659"/>
      <c r="BO12" s="695">
        <v>44.6</v>
      </c>
      <c r="BP12" s="695"/>
      <c r="BQ12" s="695"/>
      <c r="BR12" s="695"/>
      <c r="BS12" s="696" t="s">
        <v>122</v>
      </c>
      <c r="BT12" s="696"/>
      <c r="BU12" s="696"/>
      <c r="BV12" s="696"/>
      <c r="BW12" s="696"/>
      <c r="BX12" s="696"/>
      <c r="BY12" s="696"/>
      <c r="BZ12" s="696"/>
      <c r="CA12" s="696"/>
      <c r="CB12" s="736"/>
      <c r="CD12" s="654" t="s">
        <v>239</v>
      </c>
      <c r="CE12" s="655"/>
      <c r="CF12" s="655"/>
      <c r="CG12" s="655"/>
      <c r="CH12" s="655"/>
      <c r="CI12" s="655"/>
      <c r="CJ12" s="655"/>
      <c r="CK12" s="655"/>
      <c r="CL12" s="655"/>
      <c r="CM12" s="655"/>
      <c r="CN12" s="655"/>
      <c r="CO12" s="655"/>
      <c r="CP12" s="655"/>
      <c r="CQ12" s="656"/>
      <c r="CR12" s="657">
        <v>307785</v>
      </c>
      <c r="CS12" s="658"/>
      <c r="CT12" s="658"/>
      <c r="CU12" s="658"/>
      <c r="CV12" s="658"/>
      <c r="CW12" s="658"/>
      <c r="CX12" s="658"/>
      <c r="CY12" s="659"/>
      <c r="CZ12" s="695">
        <v>0.7</v>
      </c>
      <c r="DA12" s="695"/>
      <c r="DB12" s="695"/>
      <c r="DC12" s="695"/>
      <c r="DD12" s="663">
        <v>97985</v>
      </c>
      <c r="DE12" s="658"/>
      <c r="DF12" s="658"/>
      <c r="DG12" s="658"/>
      <c r="DH12" s="658"/>
      <c r="DI12" s="658"/>
      <c r="DJ12" s="658"/>
      <c r="DK12" s="658"/>
      <c r="DL12" s="658"/>
      <c r="DM12" s="658"/>
      <c r="DN12" s="658"/>
      <c r="DO12" s="658"/>
      <c r="DP12" s="659"/>
      <c r="DQ12" s="663">
        <v>173882</v>
      </c>
      <c r="DR12" s="658"/>
      <c r="DS12" s="658"/>
      <c r="DT12" s="658"/>
      <c r="DU12" s="658"/>
      <c r="DV12" s="658"/>
      <c r="DW12" s="658"/>
      <c r="DX12" s="658"/>
      <c r="DY12" s="658"/>
      <c r="DZ12" s="658"/>
      <c r="EA12" s="658"/>
      <c r="EB12" s="658"/>
      <c r="EC12" s="694"/>
    </row>
    <row r="13" spans="2:143" ht="11.25" customHeight="1" x14ac:dyDescent="0.15">
      <c r="B13" s="654" t="s">
        <v>240</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241</v>
      </c>
      <c r="AQ13" s="655"/>
      <c r="AR13" s="655"/>
      <c r="AS13" s="655"/>
      <c r="AT13" s="655"/>
      <c r="AU13" s="655"/>
      <c r="AV13" s="655"/>
      <c r="AW13" s="655"/>
      <c r="AX13" s="655"/>
      <c r="AY13" s="655"/>
      <c r="AZ13" s="655"/>
      <c r="BA13" s="655"/>
      <c r="BB13" s="655"/>
      <c r="BC13" s="655"/>
      <c r="BD13" s="655"/>
      <c r="BE13" s="655"/>
      <c r="BF13" s="656"/>
      <c r="BG13" s="657">
        <v>5311453</v>
      </c>
      <c r="BH13" s="658"/>
      <c r="BI13" s="658"/>
      <c r="BJ13" s="658"/>
      <c r="BK13" s="658"/>
      <c r="BL13" s="658"/>
      <c r="BM13" s="658"/>
      <c r="BN13" s="659"/>
      <c r="BO13" s="695">
        <v>44.5</v>
      </c>
      <c r="BP13" s="695"/>
      <c r="BQ13" s="695"/>
      <c r="BR13" s="695"/>
      <c r="BS13" s="696" t="s">
        <v>122</v>
      </c>
      <c r="BT13" s="696"/>
      <c r="BU13" s="696"/>
      <c r="BV13" s="696"/>
      <c r="BW13" s="696"/>
      <c r="BX13" s="696"/>
      <c r="BY13" s="696"/>
      <c r="BZ13" s="696"/>
      <c r="CA13" s="696"/>
      <c r="CB13" s="736"/>
      <c r="CD13" s="654" t="s">
        <v>242</v>
      </c>
      <c r="CE13" s="655"/>
      <c r="CF13" s="655"/>
      <c r="CG13" s="655"/>
      <c r="CH13" s="655"/>
      <c r="CI13" s="655"/>
      <c r="CJ13" s="655"/>
      <c r="CK13" s="655"/>
      <c r="CL13" s="655"/>
      <c r="CM13" s="655"/>
      <c r="CN13" s="655"/>
      <c r="CO13" s="655"/>
      <c r="CP13" s="655"/>
      <c r="CQ13" s="656"/>
      <c r="CR13" s="657">
        <v>2523292</v>
      </c>
      <c r="CS13" s="658"/>
      <c r="CT13" s="658"/>
      <c r="CU13" s="658"/>
      <c r="CV13" s="658"/>
      <c r="CW13" s="658"/>
      <c r="CX13" s="658"/>
      <c r="CY13" s="659"/>
      <c r="CZ13" s="695">
        <v>5.7</v>
      </c>
      <c r="DA13" s="695"/>
      <c r="DB13" s="695"/>
      <c r="DC13" s="695"/>
      <c r="DD13" s="663">
        <v>684068</v>
      </c>
      <c r="DE13" s="658"/>
      <c r="DF13" s="658"/>
      <c r="DG13" s="658"/>
      <c r="DH13" s="658"/>
      <c r="DI13" s="658"/>
      <c r="DJ13" s="658"/>
      <c r="DK13" s="658"/>
      <c r="DL13" s="658"/>
      <c r="DM13" s="658"/>
      <c r="DN13" s="658"/>
      <c r="DO13" s="658"/>
      <c r="DP13" s="659"/>
      <c r="DQ13" s="663">
        <v>1921159</v>
      </c>
      <c r="DR13" s="658"/>
      <c r="DS13" s="658"/>
      <c r="DT13" s="658"/>
      <c r="DU13" s="658"/>
      <c r="DV13" s="658"/>
      <c r="DW13" s="658"/>
      <c r="DX13" s="658"/>
      <c r="DY13" s="658"/>
      <c r="DZ13" s="658"/>
      <c r="EA13" s="658"/>
      <c r="EB13" s="658"/>
      <c r="EC13" s="694"/>
    </row>
    <row r="14" spans="2:143" ht="11.25" customHeight="1" x14ac:dyDescent="0.15">
      <c r="B14" s="654" t="s">
        <v>243</v>
      </c>
      <c r="C14" s="655"/>
      <c r="D14" s="655"/>
      <c r="E14" s="655"/>
      <c r="F14" s="655"/>
      <c r="G14" s="655"/>
      <c r="H14" s="655"/>
      <c r="I14" s="655"/>
      <c r="J14" s="655"/>
      <c r="K14" s="655"/>
      <c r="L14" s="655"/>
      <c r="M14" s="655"/>
      <c r="N14" s="655"/>
      <c r="O14" s="655"/>
      <c r="P14" s="655"/>
      <c r="Q14" s="656"/>
      <c r="R14" s="657">
        <v>3558</v>
      </c>
      <c r="S14" s="658"/>
      <c r="T14" s="658"/>
      <c r="U14" s="658"/>
      <c r="V14" s="658"/>
      <c r="W14" s="658"/>
      <c r="X14" s="658"/>
      <c r="Y14" s="659"/>
      <c r="Z14" s="695">
        <v>0</v>
      </c>
      <c r="AA14" s="695"/>
      <c r="AB14" s="695"/>
      <c r="AC14" s="695"/>
      <c r="AD14" s="696">
        <v>3558</v>
      </c>
      <c r="AE14" s="696"/>
      <c r="AF14" s="696"/>
      <c r="AG14" s="696"/>
      <c r="AH14" s="696"/>
      <c r="AI14" s="696"/>
      <c r="AJ14" s="696"/>
      <c r="AK14" s="696"/>
      <c r="AL14" s="660">
        <v>0</v>
      </c>
      <c r="AM14" s="661"/>
      <c r="AN14" s="661"/>
      <c r="AO14" s="697"/>
      <c r="AP14" s="654" t="s">
        <v>244</v>
      </c>
      <c r="AQ14" s="655"/>
      <c r="AR14" s="655"/>
      <c r="AS14" s="655"/>
      <c r="AT14" s="655"/>
      <c r="AU14" s="655"/>
      <c r="AV14" s="655"/>
      <c r="AW14" s="655"/>
      <c r="AX14" s="655"/>
      <c r="AY14" s="655"/>
      <c r="AZ14" s="655"/>
      <c r="BA14" s="655"/>
      <c r="BB14" s="655"/>
      <c r="BC14" s="655"/>
      <c r="BD14" s="655"/>
      <c r="BE14" s="655"/>
      <c r="BF14" s="656"/>
      <c r="BG14" s="657">
        <v>294929</v>
      </c>
      <c r="BH14" s="658"/>
      <c r="BI14" s="658"/>
      <c r="BJ14" s="658"/>
      <c r="BK14" s="658"/>
      <c r="BL14" s="658"/>
      <c r="BM14" s="658"/>
      <c r="BN14" s="659"/>
      <c r="BO14" s="695">
        <v>2.5</v>
      </c>
      <c r="BP14" s="695"/>
      <c r="BQ14" s="695"/>
      <c r="BR14" s="695"/>
      <c r="BS14" s="696" t="s">
        <v>122</v>
      </c>
      <c r="BT14" s="696"/>
      <c r="BU14" s="696"/>
      <c r="BV14" s="696"/>
      <c r="BW14" s="696"/>
      <c r="BX14" s="696"/>
      <c r="BY14" s="696"/>
      <c r="BZ14" s="696"/>
      <c r="CA14" s="696"/>
      <c r="CB14" s="736"/>
      <c r="CD14" s="654" t="s">
        <v>245</v>
      </c>
      <c r="CE14" s="655"/>
      <c r="CF14" s="655"/>
      <c r="CG14" s="655"/>
      <c r="CH14" s="655"/>
      <c r="CI14" s="655"/>
      <c r="CJ14" s="655"/>
      <c r="CK14" s="655"/>
      <c r="CL14" s="655"/>
      <c r="CM14" s="655"/>
      <c r="CN14" s="655"/>
      <c r="CO14" s="655"/>
      <c r="CP14" s="655"/>
      <c r="CQ14" s="656"/>
      <c r="CR14" s="657">
        <v>963318</v>
      </c>
      <c r="CS14" s="658"/>
      <c r="CT14" s="658"/>
      <c r="CU14" s="658"/>
      <c r="CV14" s="658"/>
      <c r="CW14" s="658"/>
      <c r="CX14" s="658"/>
      <c r="CY14" s="659"/>
      <c r="CZ14" s="695">
        <v>2.2000000000000002</v>
      </c>
      <c r="DA14" s="695"/>
      <c r="DB14" s="695"/>
      <c r="DC14" s="695"/>
      <c r="DD14" s="663">
        <v>62190</v>
      </c>
      <c r="DE14" s="658"/>
      <c r="DF14" s="658"/>
      <c r="DG14" s="658"/>
      <c r="DH14" s="658"/>
      <c r="DI14" s="658"/>
      <c r="DJ14" s="658"/>
      <c r="DK14" s="658"/>
      <c r="DL14" s="658"/>
      <c r="DM14" s="658"/>
      <c r="DN14" s="658"/>
      <c r="DO14" s="658"/>
      <c r="DP14" s="659"/>
      <c r="DQ14" s="663">
        <v>915118</v>
      </c>
      <c r="DR14" s="658"/>
      <c r="DS14" s="658"/>
      <c r="DT14" s="658"/>
      <c r="DU14" s="658"/>
      <c r="DV14" s="658"/>
      <c r="DW14" s="658"/>
      <c r="DX14" s="658"/>
      <c r="DY14" s="658"/>
      <c r="DZ14" s="658"/>
      <c r="EA14" s="658"/>
      <c r="EB14" s="658"/>
      <c r="EC14" s="694"/>
    </row>
    <row r="15" spans="2:143" ht="11.25" customHeight="1" x14ac:dyDescent="0.15">
      <c r="B15" s="654" t="s">
        <v>246</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247</v>
      </c>
      <c r="AQ15" s="655"/>
      <c r="AR15" s="655"/>
      <c r="AS15" s="655"/>
      <c r="AT15" s="655"/>
      <c r="AU15" s="655"/>
      <c r="AV15" s="655"/>
      <c r="AW15" s="655"/>
      <c r="AX15" s="655"/>
      <c r="AY15" s="655"/>
      <c r="AZ15" s="655"/>
      <c r="BA15" s="655"/>
      <c r="BB15" s="655"/>
      <c r="BC15" s="655"/>
      <c r="BD15" s="655"/>
      <c r="BE15" s="655"/>
      <c r="BF15" s="656"/>
      <c r="BG15" s="657">
        <v>489755</v>
      </c>
      <c r="BH15" s="658"/>
      <c r="BI15" s="658"/>
      <c r="BJ15" s="658"/>
      <c r="BK15" s="658"/>
      <c r="BL15" s="658"/>
      <c r="BM15" s="658"/>
      <c r="BN15" s="659"/>
      <c r="BO15" s="695">
        <v>4.0999999999999996</v>
      </c>
      <c r="BP15" s="695"/>
      <c r="BQ15" s="695"/>
      <c r="BR15" s="695"/>
      <c r="BS15" s="696" t="s">
        <v>122</v>
      </c>
      <c r="BT15" s="696"/>
      <c r="BU15" s="696"/>
      <c r="BV15" s="696"/>
      <c r="BW15" s="696"/>
      <c r="BX15" s="696"/>
      <c r="BY15" s="696"/>
      <c r="BZ15" s="696"/>
      <c r="CA15" s="696"/>
      <c r="CB15" s="736"/>
      <c r="CD15" s="654" t="s">
        <v>248</v>
      </c>
      <c r="CE15" s="655"/>
      <c r="CF15" s="655"/>
      <c r="CG15" s="655"/>
      <c r="CH15" s="655"/>
      <c r="CI15" s="655"/>
      <c r="CJ15" s="655"/>
      <c r="CK15" s="655"/>
      <c r="CL15" s="655"/>
      <c r="CM15" s="655"/>
      <c r="CN15" s="655"/>
      <c r="CO15" s="655"/>
      <c r="CP15" s="655"/>
      <c r="CQ15" s="656"/>
      <c r="CR15" s="657">
        <v>4623593</v>
      </c>
      <c r="CS15" s="658"/>
      <c r="CT15" s="658"/>
      <c r="CU15" s="658"/>
      <c r="CV15" s="658"/>
      <c r="CW15" s="658"/>
      <c r="CX15" s="658"/>
      <c r="CY15" s="659"/>
      <c r="CZ15" s="695">
        <v>10.5</v>
      </c>
      <c r="DA15" s="695"/>
      <c r="DB15" s="695"/>
      <c r="DC15" s="695"/>
      <c r="DD15" s="663">
        <v>1416776</v>
      </c>
      <c r="DE15" s="658"/>
      <c r="DF15" s="658"/>
      <c r="DG15" s="658"/>
      <c r="DH15" s="658"/>
      <c r="DI15" s="658"/>
      <c r="DJ15" s="658"/>
      <c r="DK15" s="658"/>
      <c r="DL15" s="658"/>
      <c r="DM15" s="658"/>
      <c r="DN15" s="658"/>
      <c r="DO15" s="658"/>
      <c r="DP15" s="659"/>
      <c r="DQ15" s="663">
        <v>2744350</v>
      </c>
      <c r="DR15" s="658"/>
      <c r="DS15" s="658"/>
      <c r="DT15" s="658"/>
      <c r="DU15" s="658"/>
      <c r="DV15" s="658"/>
      <c r="DW15" s="658"/>
      <c r="DX15" s="658"/>
      <c r="DY15" s="658"/>
      <c r="DZ15" s="658"/>
      <c r="EA15" s="658"/>
      <c r="EB15" s="658"/>
      <c r="EC15" s="694"/>
    </row>
    <row r="16" spans="2:143" ht="11.25" customHeight="1" x14ac:dyDescent="0.15">
      <c r="B16" s="654" t="s">
        <v>249</v>
      </c>
      <c r="C16" s="655"/>
      <c r="D16" s="655"/>
      <c r="E16" s="655"/>
      <c r="F16" s="655"/>
      <c r="G16" s="655"/>
      <c r="H16" s="655"/>
      <c r="I16" s="655"/>
      <c r="J16" s="655"/>
      <c r="K16" s="655"/>
      <c r="L16" s="655"/>
      <c r="M16" s="655"/>
      <c r="N16" s="655"/>
      <c r="O16" s="655"/>
      <c r="P16" s="655"/>
      <c r="Q16" s="656"/>
      <c r="R16" s="657">
        <v>42493</v>
      </c>
      <c r="S16" s="658"/>
      <c r="T16" s="658"/>
      <c r="U16" s="658"/>
      <c r="V16" s="658"/>
      <c r="W16" s="658"/>
      <c r="X16" s="658"/>
      <c r="Y16" s="659"/>
      <c r="Z16" s="695">
        <v>0.1</v>
      </c>
      <c r="AA16" s="695"/>
      <c r="AB16" s="695"/>
      <c r="AC16" s="695"/>
      <c r="AD16" s="696">
        <v>42493</v>
      </c>
      <c r="AE16" s="696"/>
      <c r="AF16" s="696"/>
      <c r="AG16" s="696"/>
      <c r="AH16" s="696"/>
      <c r="AI16" s="696"/>
      <c r="AJ16" s="696"/>
      <c r="AK16" s="696"/>
      <c r="AL16" s="660">
        <v>0.2</v>
      </c>
      <c r="AM16" s="661"/>
      <c r="AN16" s="661"/>
      <c r="AO16" s="697"/>
      <c r="AP16" s="654" t="s">
        <v>250</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251</v>
      </c>
      <c r="CE16" s="655"/>
      <c r="CF16" s="655"/>
      <c r="CG16" s="655"/>
      <c r="CH16" s="655"/>
      <c r="CI16" s="655"/>
      <c r="CJ16" s="655"/>
      <c r="CK16" s="655"/>
      <c r="CL16" s="655"/>
      <c r="CM16" s="655"/>
      <c r="CN16" s="655"/>
      <c r="CO16" s="655"/>
      <c r="CP16" s="655"/>
      <c r="CQ16" s="656"/>
      <c r="CR16" s="657">
        <v>2694</v>
      </c>
      <c r="CS16" s="658"/>
      <c r="CT16" s="658"/>
      <c r="CU16" s="658"/>
      <c r="CV16" s="658"/>
      <c r="CW16" s="658"/>
      <c r="CX16" s="658"/>
      <c r="CY16" s="659"/>
      <c r="CZ16" s="695">
        <v>0</v>
      </c>
      <c r="DA16" s="695"/>
      <c r="DB16" s="695"/>
      <c r="DC16" s="695"/>
      <c r="DD16" s="663" t="s">
        <v>122</v>
      </c>
      <c r="DE16" s="658"/>
      <c r="DF16" s="658"/>
      <c r="DG16" s="658"/>
      <c r="DH16" s="658"/>
      <c r="DI16" s="658"/>
      <c r="DJ16" s="658"/>
      <c r="DK16" s="658"/>
      <c r="DL16" s="658"/>
      <c r="DM16" s="658"/>
      <c r="DN16" s="658"/>
      <c r="DO16" s="658"/>
      <c r="DP16" s="659"/>
      <c r="DQ16" s="663">
        <v>2694</v>
      </c>
      <c r="DR16" s="658"/>
      <c r="DS16" s="658"/>
      <c r="DT16" s="658"/>
      <c r="DU16" s="658"/>
      <c r="DV16" s="658"/>
      <c r="DW16" s="658"/>
      <c r="DX16" s="658"/>
      <c r="DY16" s="658"/>
      <c r="DZ16" s="658"/>
      <c r="EA16" s="658"/>
      <c r="EB16" s="658"/>
      <c r="EC16" s="694"/>
    </row>
    <row r="17" spans="2:133" ht="11.25" customHeight="1" x14ac:dyDescent="0.15">
      <c r="B17" s="654" t="s">
        <v>252</v>
      </c>
      <c r="C17" s="655"/>
      <c r="D17" s="655"/>
      <c r="E17" s="655"/>
      <c r="F17" s="655"/>
      <c r="G17" s="655"/>
      <c r="H17" s="655"/>
      <c r="I17" s="655"/>
      <c r="J17" s="655"/>
      <c r="K17" s="655"/>
      <c r="L17" s="655"/>
      <c r="M17" s="655"/>
      <c r="N17" s="655"/>
      <c r="O17" s="655"/>
      <c r="P17" s="655"/>
      <c r="Q17" s="656"/>
      <c r="R17" s="657">
        <v>204521</v>
      </c>
      <c r="S17" s="658"/>
      <c r="T17" s="658"/>
      <c r="U17" s="658"/>
      <c r="V17" s="658"/>
      <c r="W17" s="658"/>
      <c r="X17" s="658"/>
      <c r="Y17" s="659"/>
      <c r="Z17" s="695">
        <v>0.5</v>
      </c>
      <c r="AA17" s="695"/>
      <c r="AB17" s="695"/>
      <c r="AC17" s="695"/>
      <c r="AD17" s="696">
        <v>204521</v>
      </c>
      <c r="AE17" s="696"/>
      <c r="AF17" s="696"/>
      <c r="AG17" s="696"/>
      <c r="AH17" s="696"/>
      <c r="AI17" s="696"/>
      <c r="AJ17" s="696"/>
      <c r="AK17" s="696"/>
      <c r="AL17" s="660">
        <v>1</v>
      </c>
      <c r="AM17" s="661"/>
      <c r="AN17" s="661"/>
      <c r="AO17" s="697"/>
      <c r="AP17" s="654" t="s">
        <v>253</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254</v>
      </c>
      <c r="CE17" s="655"/>
      <c r="CF17" s="655"/>
      <c r="CG17" s="655"/>
      <c r="CH17" s="655"/>
      <c r="CI17" s="655"/>
      <c r="CJ17" s="655"/>
      <c r="CK17" s="655"/>
      <c r="CL17" s="655"/>
      <c r="CM17" s="655"/>
      <c r="CN17" s="655"/>
      <c r="CO17" s="655"/>
      <c r="CP17" s="655"/>
      <c r="CQ17" s="656"/>
      <c r="CR17" s="657">
        <v>2408401</v>
      </c>
      <c r="CS17" s="658"/>
      <c r="CT17" s="658"/>
      <c r="CU17" s="658"/>
      <c r="CV17" s="658"/>
      <c r="CW17" s="658"/>
      <c r="CX17" s="658"/>
      <c r="CY17" s="659"/>
      <c r="CZ17" s="695">
        <v>5.5</v>
      </c>
      <c r="DA17" s="695"/>
      <c r="DB17" s="695"/>
      <c r="DC17" s="695"/>
      <c r="DD17" s="663" t="s">
        <v>122</v>
      </c>
      <c r="DE17" s="658"/>
      <c r="DF17" s="658"/>
      <c r="DG17" s="658"/>
      <c r="DH17" s="658"/>
      <c r="DI17" s="658"/>
      <c r="DJ17" s="658"/>
      <c r="DK17" s="658"/>
      <c r="DL17" s="658"/>
      <c r="DM17" s="658"/>
      <c r="DN17" s="658"/>
      <c r="DO17" s="658"/>
      <c r="DP17" s="659"/>
      <c r="DQ17" s="663">
        <v>2408401</v>
      </c>
      <c r="DR17" s="658"/>
      <c r="DS17" s="658"/>
      <c r="DT17" s="658"/>
      <c r="DU17" s="658"/>
      <c r="DV17" s="658"/>
      <c r="DW17" s="658"/>
      <c r="DX17" s="658"/>
      <c r="DY17" s="658"/>
      <c r="DZ17" s="658"/>
      <c r="EA17" s="658"/>
      <c r="EB17" s="658"/>
      <c r="EC17" s="694"/>
    </row>
    <row r="18" spans="2:133" ht="11.25" customHeight="1" x14ac:dyDescent="0.15">
      <c r="B18" s="654" t="s">
        <v>255</v>
      </c>
      <c r="C18" s="655"/>
      <c r="D18" s="655"/>
      <c r="E18" s="655"/>
      <c r="F18" s="655"/>
      <c r="G18" s="655"/>
      <c r="H18" s="655"/>
      <c r="I18" s="655"/>
      <c r="J18" s="655"/>
      <c r="K18" s="655"/>
      <c r="L18" s="655"/>
      <c r="M18" s="655"/>
      <c r="N18" s="655"/>
      <c r="O18" s="655"/>
      <c r="P18" s="655"/>
      <c r="Q18" s="656"/>
      <c r="R18" s="657">
        <v>115366</v>
      </c>
      <c r="S18" s="658"/>
      <c r="T18" s="658"/>
      <c r="U18" s="658"/>
      <c r="V18" s="658"/>
      <c r="W18" s="658"/>
      <c r="X18" s="658"/>
      <c r="Y18" s="659"/>
      <c r="Z18" s="695">
        <v>0.3</v>
      </c>
      <c r="AA18" s="695"/>
      <c r="AB18" s="695"/>
      <c r="AC18" s="695"/>
      <c r="AD18" s="696">
        <v>115366</v>
      </c>
      <c r="AE18" s="696"/>
      <c r="AF18" s="696"/>
      <c r="AG18" s="696"/>
      <c r="AH18" s="696"/>
      <c r="AI18" s="696"/>
      <c r="AJ18" s="696"/>
      <c r="AK18" s="696"/>
      <c r="AL18" s="660">
        <v>0.6</v>
      </c>
      <c r="AM18" s="661"/>
      <c r="AN18" s="661"/>
      <c r="AO18" s="697"/>
      <c r="AP18" s="654" t="s">
        <v>256</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257</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258</v>
      </c>
      <c r="C19" s="655"/>
      <c r="D19" s="655"/>
      <c r="E19" s="655"/>
      <c r="F19" s="655"/>
      <c r="G19" s="655"/>
      <c r="H19" s="655"/>
      <c r="I19" s="655"/>
      <c r="J19" s="655"/>
      <c r="K19" s="655"/>
      <c r="L19" s="655"/>
      <c r="M19" s="655"/>
      <c r="N19" s="655"/>
      <c r="O19" s="655"/>
      <c r="P19" s="655"/>
      <c r="Q19" s="656"/>
      <c r="R19" s="657">
        <v>108577</v>
      </c>
      <c r="S19" s="658"/>
      <c r="T19" s="658"/>
      <c r="U19" s="658"/>
      <c r="V19" s="658"/>
      <c r="W19" s="658"/>
      <c r="X19" s="658"/>
      <c r="Y19" s="659"/>
      <c r="Z19" s="695">
        <v>0.2</v>
      </c>
      <c r="AA19" s="695"/>
      <c r="AB19" s="695"/>
      <c r="AC19" s="695"/>
      <c r="AD19" s="696">
        <v>108577</v>
      </c>
      <c r="AE19" s="696"/>
      <c r="AF19" s="696"/>
      <c r="AG19" s="696"/>
      <c r="AH19" s="696"/>
      <c r="AI19" s="696"/>
      <c r="AJ19" s="696"/>
      <c r="AK19" s="696"/>
      <c r="AL19" s="660">
        <v>0.5</v>
      </c>
      <c r="AM19" s="661"/>
      <c r="AN19" s="661"/>
      <c r="AO19" s="697"/>
      <c r="AP19" s="654" t="s">
        <v>259</v>
      </c>
      <c r="AQ19" s="655"/>
      <c r="AR19" s="655"/>
      <c r="AS19" s="655"/>
      <c r="AT19" s="655"/>
      <c r="AU19" s="655"/>
      <c r="AV19" s="655"/>
      <c r="AW19" s="655"/>
      <c r="AX19" s="655"/>
      <c r="AY19" s="655"/>
      <c r="AZ19" s="655"/>
      <c r="BA19" s="655"/>
      <c r="BB19" s="655"/>
      <c r="BC19" s="655"/>
      <c r="BD19" s="655"/>
      <c r="BE19" s="655"/>
      <c r="BF19" s="656"/>
      <c r="BG19" s="657">
        <v>680516</v>
      </c>
      <c r="BH19" s="658"/>
      <c r="BI19" s="658"/>
      <c r="BJ19" s="658"/>
      <c r="BK19" s="658"/>
      <c r="BL19" s="658"/>
      <c r="BM19" s="658"/>
      <c r="BN19" s="659"/>
      <c r="BO19" s="695">
        <v>5.7</v>
      </c>
      <c r="BP19" s="695"/>
      <c r="BQ19" s="695"/>
      <c r="BR19" s="695"/>
      <c r="BS19" s="696" t="s">
        <v>122</v>
      </c>
      <c r="BT19" s="696"/>
      <c r="BU19" s="696"/>
      <c r="BV19" s="696"/>
      <c r="BW19" s="696"/>
      <c r="BX19" s="696"/>
      <c r="BY19" s="696"/>
      <c r="BZ19" s="696"/>
      <c r="CA19" s="696"/>
      <c r="CB19" s="736"/>
      <c r="CD19" s="654" t="s">
        <v>260</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261</v>
      </c>
      <c r="C20" s="725"/>
      <c r="D20" s="725"/>
      <c r="E20" s="725"/>
      <c r="F20" s="725"/>
      <c r="G20" s="725"/>
      <c r="H20" s="725"/>
      <c r="I20" s="725"/>
      <c r="J20" s="725"/>
      <c r="K20" s="725"/>
      <c r="L20" s="725"/>
      <c r="M20" s="725"/>
      <c r="N20" s="725"/>
      <c r="O20" s="725"/>
      <c r="P20" s="725"/>
      <c r="Q20" s="726"/>
      <c r="R20" s="657">
        <v>6789</v>
      </c>
      <c r="S20" s="658"/>
      <c r="T20" s="658"/>
      <c r="U20" s="658"/>
      <c r="V20" s="658"/>
      <c r="W20" s="658"/>
      <c r="X20" s="658"/>
      <c r="Y20" s="659"/>
      <c r="Z20" s="695">
        <v>0</v>
      </c>
      <c r="AA20" s="695"/>
      <c r="AB20" s="695"/>
      <c r="AC20" s="695"/>
      <c r="AD20" s="696">
        <v>6789</v>
      </c>
      <c r="AE20" s="696"/>
      <c r="AF20" s="696"/>
      <c r="AG20" s="696"/>
      <c r="AH20" s="696"/>
      <c r="AI20" s="696"/>
      <c r="AJ20" s="696"/>
      <c r="AK20" s="696"/>
      <c r="AL20" s="660">
        <v>0</v>
      </c>
      <c r="AM20" s="661"/>
      <c r="AN20" s="661"/>
      <c r="AO20" s="697"/>
      <c r="AP20" s="654" t="s">
        <v>262</v>
      </c>
      <c r="AQ20" s="655"/>
      <c r="AR20" s="655"/>
      <c r="AS20" s="655"/>
      <c r="AT20" s="655"/>
      <c r="AU20" s="655"/>
      <c r="AV20" s="655"/>
      <c r="AW20" s="655"/>
      <c r="AX20" s="655"/>
      <c r="AY20" s="655"/>
      <c r="AZ20" s="655"/>
      <c r="BA20" s="655"/>
      <c r="BB20" s="655"/>
      <c r="BC20" s="655"/>
      <c r="BD20" s="655"/>
      <c r="BE20" s="655"/>
      <c r="BF20" s="656"/>
      <c r="BG20" s="657">
        <v>680516</v>
      </c>
      <c r="BH20" s="658"/>
      <c r="BI20" s="658"/>
      <c r="BJ20" s="658"/>
      <c r="BK20" s="658"/>
      <c r="BL20" s="658"/>
      <c r="BM20" s="658"/>
      <c r="BN20" s="659"/>
      <c r="BO20" s="695">
        <v>5.7</v>
      </c>
      <c r="BP20" s="695"/>
      <c r="BQ20" s="695"/>
      <c r="BR20" s="695"/>
      <c r="BS20" s="696" t="s">
        <v>122</v>
      </c>
      <c r="BT20" s="696"/>
      <c r="BU20" s="696"/>
      <c r="BV20" s="696"/>
      <c r="BW20" s="696"/>
      <c r="BX20" s="696"/>
      <c r="BY20" s="696"/>
      <c r="BZ20" s="696"/>
      <c r="CA20" s="696"/>
      <c r="CB20" s="736"/>
      <c r="CD20" s="654" t="s">
        <v>263</v>
      </c>
      <c r="CE20" s="655"/>
      <c r="CF20" s="655"/>
      <c r="CG20" s="655"/>
      <c r="CH20" s="655"/>
      <c r="CI20" s="655"/>
      <c r="CJ20" s="655"/>
      <c r="CK20" s="655"/>
      <c r="CL20" s="655"/>
      <c r="CM20" s="655"/>
      <c r="CN20" s="655"/>
      <c r="CO20" s="655"/>
      <c r="CP20" s="655"/>
      <c r="CQ20" s="656"/>
      <c r="CR20" s="657">
        <v>43981345</v>
      </c>
      <c r="CS20" s="658"/>
      <c r="CT20" s="658"/>
      <c r="CU20" s="658"/>
      <c r="CV20" s="658"/>
      <c r="CW20" s="658"/>
      <c r="CX20" s="658"/>
      <c r="CY20" s="659"/>
      <c r="CZ20" s="695">
        <v>100</v>
      </c>
      <c r="DA20" s="695"/>
      <c r="DB20" s="695"/>
      <c r="DC20" s="695"/>
      <c r="DD20" s="663">
        <v>3131271</v>
      </c>
      <c r="DE20" s="658"/>
      <c r="DF20" s="658"/>
      <c r="DG20" s="658"/>
      <c r="DH20" s="658"/>
      <c r="DI20" s="658"/>
      <c r="DJ20" s="658"/>
      <c r="DK20" s="658"/>
      <c r="DL20" s="658"/>
      <c r="DM20" s="658"/>
      <c r="DN20" s="658"/>
      <c r="DO20" s="658"/>
      <c r="DP20" s="659"/>
      <c r="DQ20" s="663">
        <v>23354303</v>
      </c>
      <c r="DR20" s="658"/>
      <c r="DS20" s="658"/>
      <c r="DT20" s="658"/>
      <c r="DU20" s="658"/>
      <c r="DV20" s="658"/>
      <c r="DW20" s="658"/>
      <c r="DX20" s="658"/>
      <c r="DY20" s="658"/>
      <c r="DZ20" s="658"/>
      <c r="EA20" s="658"/>
      <c r="EB20" s="658"/>
      <c r="EC20" s="694"/>
    </row>
    <row r="21" spans="2:133" ht="11.25" customHeight="1" x14ac:dyDescent="0.15">
      <c r="B21" s="654" t="s">
        <v>264</v>
      </c>
      <c r="C21" s="655"/>
      <c r="D21" s="655"/>
      <c r="E21" s="655"/>
      <c r="F21" s="655"/>
      <c r="G21" s="655"/>
      <c r="H21" s="655"/>
      <c r="I21" s="655"/>
      <c r="J21" s="655"/>
      <c r="K21" s="655"/>
      <c r="L21" s="655"/>
      <c r="M21" s="655"/>
      <c r="N21" s="655"/>
      <c r="O21" s="655"/>
      <c r="P21" s="655"/>
      <c r="Q21" s="656"/>
      <c r="R21" s="657">
        <v>7095231</v>
      </c>
      <c r="S21" s="658"/>
      <c r="T21" s="658"/>
      <c r="U21" s="658"/>
      <c r="V21" s="658"/>
      <c r="W21" s="658"/>
      <c r="X21" s="658"/>
      <c r="Y21" s="659"/>
      <c r="Z21" s="695">
        <v>15.6</v>
      </c>
      <c r="AA21" s="695"/>
      <c r="AB21" s="695"/>
      <c r="AC21" s="695"/>
      <c r="AD21" s="696">
        <v>6025553</v>
      </c>
      <c r="AE21" s="696"/>
      <c r="AF21" s="696"/>
      <c r="AG21" s="696"/>
      <c r="AH21" s="696"/>
      <c r="AI21" s="696"/>
      <c r="AJ21" s="696"/>
      <c r="AK21" s="696"/>
      <c r="AL21" s="660">
        <v>30.1</v>
      </c>
      <c r="AM21" s="661"/>
      <c r="AN21" s="661"/>
      <c r="AO21" s="697"/>
      <c r="AP21" s="654" t="s">
        <v>265</v>
      </c>
      <c r="AQ21" s="734"/>
      <c r="AR21" s="734"/>
      <c r="AS21" s="734"/>
      <c r="AT21" s="734"/>
      <c r="AU21" s="734"/>
      <c r="AV21" s="734"/>
      <c r="AW21" s="734"/>
      <c r="AX21" s="734"/>
      <c r="AY21" s="734"/>
      <c r="AZ21" s="734"/>
      <c r="BA21" s="734"/>
      <c r="BB21" s="734"/>
      <c r="BC21" s="734"/>
      <c r="BD21" s="734"/>
      <c r="BE21" s="734"/>
      <c r="BF21" s="735"/>
      <c r="BG21" s="657">
        <v>14456</v>
      </c>
      <c r="BH21" s="658"/>
      <c r="BI21" s="658"/>
      <c r="BJ21" s="658"/>
      <c r="BK21" s="658"/>
      <c r="BL21" s="658"/>
      <c r="BM21" s="658"/>
      <c r="BN21" s="659"/>
      <c r="BO21" s="695">
        <v>0.1</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266</v>
      </c>
      <c r="C22" s="655"/>
      <c r="D22" s="655"/>
      <c r="E22" s="655"/>
      <c r="F22" s="655"/>
      <c r="G22" s="655"/>
      <c r="H22" s="655"/>
      <c r="I22" s="655"/>
      <c r="J22" s="655"/>
      <c r="K22" s="655"/>
      <c r="L22" s="655"/>
      <c r="M22" s="655"/>
      <c r="N22" s="655"/>
      <c r="O22" s="655"/>
      <c r="P22" s="655"/>
      <c r="Q22" s="656"/>
      <c r="R22" s="657">
        <v>6025553</v>
      </c>
      <c r="S22" s="658"/>
      <c r="T22" s="658"/>
      <c r="U22" s="658"/>
      <c r="V22" s="658"/>
      <c r="W22" s="658"/>
      <c r="X22" s="658"/>
      <c r="Y22" s="659"/>
      <c r="Z22" s="695">
        <v>13.3</v>
      </c>
      <c r="AA22" s="695"/>
      <c r="AB22" s="695"/>
      <c r="AC22" s="695"/>
      <c r="AD22" s="696">
        <v>6025553</v>
      </c>
      <c r="AE22" s="696"/>
      <c r="AF22" s="696"/>
      <c r="AG22" s="696"/>
      <c r="AH22" s="696"/>
      <c r="AI22" s="696"/>
      <c r="AJ22" s="696"/>
      <c r="AK22" s="696"/>
      <c r="AL22" s="660">
        <v>30.1</v>
      </c>
      <c r="AM22" s="661"/>
      <c r="AN22" s="661"/>
      <c r="AO22" s="697"/>
      <c r="AP22" s="654" t="s">
        <v>267</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268</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269</v>
      </c>
      <c r="C23" s="655"/>
      <c r="D23" s="655"/>
      <c r="E23" s="655"/>
      <c r="F23" s="655"/>
      <c r="G23" s="655"/>
      <c r="H23" s="655"/>
      <c r="I23" s="655"/>
      <c r="J23" s="655"/>
      <c r="K23" s="655"/>
      <c r="L23" s="655"/>
      <c r="M23" s="655"/>
      <c r="N23" s="655"/>
      <c r="O23" s="655"/>
      <c r="P23" s="655"/>
      <c r="Q23" s="656"/>
      <c r="R23" s="657">
        <v>1069678</v>
      </c>
      <c r="S23" s="658"/>
      <c r="T23" s="658"/>
      <c r="U23" s="658"/>
      <c r="V23" s="658"/>
      <c r="W23" s="658"/>
      <c r="X23" s="658"/>
      <c r="Y23" s="659"/>
      <c r="Z23" s="695">
        <v>2.4</v>
      </c>
      <c r="AA23" s="695"/>
      <c r="AB23" s="695"/>
      <c r="AC23" s="695"/>
      <c r="AD23" s="696" t="s">
        <v>122</v>
      </c>
      <c r="AE23" s="696"/>
      <c r="AF23" s="696"/>
      <c r="AG23" s="696"/>
      <c r="AH23" s="696"/>
      <c r="AI23" s="696"/>
      <c r="AJ23" s="696"/>
      <c r="AK23" s="696"/>
      <c r="AL23" s="660" t="s">
        <v>122</v>
      </c>
      <c r="AM23" s="661"/>
      <c r="AN23" s="661"/>
      <c r="AO23" s="697"/>
      <c r="AP23" s="654" t="s">
        <v>270</v>
      </c>
      <c r="AQ23" s="734"/>
      <c r="AR23" s="734"/>
      <c r="AS23" s="734"/>
      <c r="AT23" s="734"/>
      <c r="AU23" s="734"/>
      <c r="AV23" s="734"/>
      <c r="AW23" s="734"/>
      <c r="AX23" s="734"/>
      <c r="AY23" s="734"/>
      <c r="AZ23" s="734"/>
      <c r="BA23" s="734"/>
      <c r="BB23" s="734"/>
      <c r="BC23" s="734"/>
      <c r="BD23" s="734"/>
      <c r="BE23" s="734"/>
      <c r="BF23" s="735"/>
      <c r="BG23" s="657">
        <v>666060</v>
      </c>
      <c r="BH23" s="658"/>
      <c r="BI23" s="658"/>
      <c r="BJ23" s="658"/>
      <c r="BK23" s="658"/>
      <c r="BL23" s="658"/>
      <c r="BM23" s="658"/>
      <c r="BN23" s="659"/>
      <c r="BO23" s="695">
        <v>5.6</v>
      </c>
      <c r="BP23" s="695"/>
      <c r="BQ23" s="695"/>
      <c r="BR23" s="695"/>
      <c r="BS23" s="696" t="s">
        <v>122</v>
      </c>
      <c r="BT23" s="696"/>
      <c r="BU23" s="696"/>
      <c r="BV23" s="696"/>
      <c r="BW23" s="696"/>
      <c r="BX23" s="696"/>
      <c r="BY23" s="696"/>
      <c r="BZ23" s="696"/>
      <c r="CA23" s="696"/>
      <c r="CB23" s="736"/>
      <c r="CD23" s="709" t="s">
        <v>210</v>
      </c>
      <c r="CE23" s="710"/>
      <c r="CF23" s="710"/>
      <c r="CG23" s="710"/>
      <c r="CH23" s="710"/>
      <c r="CI23" s="710"/>
      <c r="CJ23" s="710"/>
      <c r="CK23" s="710"/>
      <c r="CL23" s="710"/>
      <c r="CM23" s="710"/>
      <c r="CN23" s="710"/>
      <c r="CO23" s="710"/>
      <c r="CP23" s="710"/>
      <c r="CQ23" s="711"/>
      <c r="CR23" s="709" t="s">
        <v>271</v>
      </c>
      <c r="CS23" s="710"/>
      <c r="CT23" s="710"/>
      <c r="CU23" s="710"/>
      <c r="CV23" s="710"/>
      <c r="CW23" s="710"/>
      <c r="CX23" s="710"/>
      <c r="CY23" s="711"/>
      <c r="CZ23" s="709" t="s">
        <v>272</v>
      </c>
      <c r="DA23" s="710"/>
      <c r="DB23" s="710"/>
      <c r="DC23" s="711"/>
      <c r="DD23" s="709" t="s">
        <v>273</v>
      </c>
      <c r="DE23" s="710"/>
      <c r="DF23" s="710"/>
      <c r="DG23" s="710"/>
      <c r="DH23" s="710"/>
      <c r="DI23" s="710"/>
      <c r="DJ23" s="710"/>
      <c r="DK23" s="711"/>
      <c r="DL23" s="747" t="s">
        <v>274</v>
      </c>
      <c r="DM23" s="748"/>
      <c r="DN23" s="748"/>
      <c r="DO23" s="748"/>
      <c r="DP23" s="748"/>
      <c r="DQ23" s="748"/>
      <c r="DR23" s="748"/>
      <c r="DS23" s="748"/>
      <c r="DT23" s="748"/>
      <c r="DU23" s="748"/>
      <c r="DV23" s="749"/>
      <c r="DW23" s="709" t="s">
        <v>275</v>
      </c>
      <c r="DX23" s="710"/>
      <c r="DY23" s="710"/>
      <c r="DZ23" s="710"/>
      <c r="EA23" s="710"/>
      <c r="EB23" s="710"/>
      <c r="EC23" s="711"/>
    </row>
    <row r="24" spans="2:133" ht="11.25" customHeight="1" x14ac:dyDescent="0.15">
      <c r="B24" s="654" t="s">
        <v>276</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277</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278</v>
      </c>
      <c r="CE24" s="716"/>
      <c r="CF24" s="716"/>
      <c r="CG24" s="716"/>
      <c r="CH24" s="716"/>
      <c r="CI24" s="716"/>
      <c r="CJ24" s="716"/>
      <c r="CK24" s="716"/>
      <c r="CL24" s="716"/>
      <c r="CM24" s="716"/>
      <c r="CN24" s="716"/>
      <c r="CO24" s="716"/>
      <c r="CP24" s="716"/>
      <c r="CQ24" s="717"/>
      <c r="CR24" s="712">
        <v>17348972</v>
      </c>
      <c r="CS24" s="713"/>
      <c r="CT24" s="713"/>
      <c r="CU24" s="713"/>
      <c r="CV24" s="713"/>
      <c r="CW24" s="713"/>
      <c r="CX24" s="713"/>
      <c r="CY24" s="738"/>
      <c r="CZ24" s="739">
        <v>39.4</v>
      </c>
      <c r="DA24" s="721"/>
      <c r="DB24" s="721"/>
      <c r="DC24" s="741"/>
      <c r="DD24" s="737">
        <v>10293997</v>
      </c>
      <c r="DE24" s="713"/>
      <c r="DF24" s="713"/>
      <c r="DG24" s="713"/>
      <c r="DH24" s="713"/>
      <c r="DI24" s="713"/>
      <c r="DJ24" s="713"/>
      <c r="DK24" s="738"/>
      <c r="DL24" s="737">
        <v>9517712</v>
      </c>
      <c r="DM24" s="713"/>
      <c r="DN24" s="713"/>
      <c r="DO24" s="713"/>
      <c r="DP24" s="713"/>
      <c r="DQ24" s="713"/>
      <c r="DR24" s="713"/>
      <c r="DS24" s="713"/>
      <c r="DT24" s="713"/>
      <c r="DU24" s="713"/>
      <c r="DV24" s="738"/>
      <c r="DW24" s="739">
        <v>47.2</v>
      </c>
      <c r="DX24" s="721"/>
      <c r="DY24" s="721"/>
      <c r="DZ24" s="721"/>
      <c r="EA24" s="721"/>
      <c r="EB24" s="721"/>
      <c r="EC24" s="740"/>
    </row>
    <row r="25" spans="2:133" ht="11.25" customHeight="1" x14ac:dyDescent="0.15">
      <c r="B25" s="654" t="s">
        <v>279</v>
      </c>
      <c r="C25" s="655"/>
      <c r="D25" s="655"/>
      <c r="E25" s="655"/>
      <c r="F25" s="655"/>
      <c r="G25" s="655"/>
      <c r="H25" s="655"/>
      <c r="I25" s="655"/>
      <c r="J25" s="655"/>
      <c r="K25" s="655"/>
      <c r="L25" s="655"/>
      <c r="M25" s="655"/>
      <c r="N25" s="655"/>
      <c r="O25" s="655"/>
      <c r="P25" s="655"/>
      <c r="Q25" s="656"/>
      <c r="R25" s="657">
        <v>21664276</v>
      </c>
      <c r="S25" s="658"/>
      <c r="T25" s="658"/>
      <c r="U25" s="658"/>
      <c r="V25" s="658"/>
      <c r="W25" s="658"/>
      <c r="X25" s="658"/>
      <c r="Y25" s="659"/>
      <c r="Z25" s="695">
        <v>47.7</v>
      </c>
      <c r="AA25" s="695"/>
      <c r="AB25" s="695"/>
      <c r="AC25" s="695"/>
      <c r="AD25" s="696">
        <v>19928538</v>
      </c>
      <c r="AE25" s="696"/>
      <c r="AF25" s="696"/>
      <c r="AG25" s="696"/>
      <c r="AH25" s="696"/>
      <c r="AI25" s="696"/>
      <c r="AJ25" s="696"/>
      <c r="AK25" s="696"/>
      <c r="AL25" s="660">
        <v>99.7</v>
      </c>
      <c r="AM25" s="661"/>
      <c r="AN25" s="661"/>
      <c r="AO25" s="697"/>
      <c r="AP25" s="654" t="s">
        <v>280</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281</v>
      </c>
      <c r="CE25" s="655"/>
      <c r="CF25" s="655"/>
      <c r="CG25" s="655"/>
      <c r="CH25" s="655"/>
      <c r="CI25" s="655"/>
      <c r="CJ25" s="655"/>
      <c r="CK25" s="655"/>
      <c r="CL25" s="655"/>
      <c r="CM25" s="655"/>
      <c r="CN25" s="655"/>
      <c r="CO25" s="655"/>
      <c r="CP25" s="655"/>
      <c r="CQ25" s="656"/>
      <c r="CR25" s="657">
        <v>5105149</v>
      </c>
      <c r="CS25" s="670"/>
      <c r="CT25" s="670"/>
      <c r="CU25" s="670"/>
      <c r="CV25" s="670"/>
      <c r="CW25" s="670"/>
      <c r="CX25" s="670"/>
      <c r="CY25" s="671"/>
      <c r="CZ25" s="660">
        <v>11.6</v>
      </c>
      <c r="DA25" s="672"/>
      <c r="DB25" s="672"/>
      <c r="DC25" s="673"/>
      <c r="DD25" s="663">
        <v>4623249</v>
      </c>
      <c r="DE25" s="670"/>
      <c r="DF25" s="670"/>
      <c r="DG25" s="670"/>
      <c r="DH25" s="670"/>
      <c r="DI25" s="670"/>
      <c r="DJ25" s="670"/>
      <c r="DK25" s="671"/>
      <c r="DL25" s="663">
        <v>4524342</v>
      </c>
      <c r="DM25" s="670"/>
      <c r="DN25" s="670"/>
      <c r="DO25" s="670"/>
      <c r="DP25" s="670"/>
      <c r="DQ25" s="670"/>
      <c r="DR25" s="670"/>
      <c r="DS25" s="670"/>
      <c r="DT25" s="670"/>
      <c r="DU25" s="670"/>
      <c r="DV25" s="671"/>
      <c r="DW25" s="660">
        <v>22.4</v>
      </c>
      <c r="DX25" s="672"/>
      <c r="DY25" s="672"/>
      <c r="DZ25" s="672"/>
      <c r="EA25" s="672"/>
      <c r="EB25" s="672"/>
      <c r="EC25" s="684"/>
    </row>
    <row r="26" spans="2:133" ht="11.25" customHeight="1" x14ac:dyDescent="0.15">
      <c r="B26" s="654" t="s">
        <v>282</v>
      </c>
      <c r="C26" s="655"/>
      <c r="D26" s="655"/>
      <c r="E26" s="655"/>
      <c r="F26" s="655"/>
      <c r="G26" s="655"/>
      <c r="H26" s="655"/>
      <c r="I26" s="655"/>
      <c r="J26" s="655"/>
      <c r="K26" s="655"/>
      <c r="L26" s="655"/>
      <c r="M26" s="655"/>
      <c r="N26" s="655"/>
      <c r="O26" s="655"/>
      <c r="P26" s="655"/>
      <c r="Q26" s="656"/>
      <c r="R26" s="657">
        <v>8224</v>
      </c>
      <c r="S26" s="658"/>
      <c r="T26" s="658"/>
      <c r="U26" s="658"/>
      <c r="V26" s="658"/>
      <c r="W26" s="658"/>
      <c r="X26" s="658"/>
      <c r="Y26" s="659"/>
      <c r="Z26" s="695">
        <v>0</v>
      </c>
      <c r="AA26" s="695"/>
      <c r="AB26" s="695"/>
      <c r="AC26" s="695"/>
      <c r="AD26" s="696">
        <v>8224</v>
      </c>
      <c r="AE26" s="696"/>
      <c r="AF26" s="696"/>
      <c r="AG26" s="696"/>
      <c r="AH26" s="696"/>
      <c r="AI26" s="696"/>
      <c r="AJ26" s="696"/>
      <c r="AK26" s="696"/>
      <c r="AL26" s="660">
        <v>0</v>
      </c>
      <c r="AM26" s="661"/>
      <c r="AN26" s="661"/>
      <c r="AO26" s="697"/>
      <c r="AP26" s="654" t="s">
        <v>283</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284</v>
      </c>
      <c r="CE26" s="655"/>
      <c r="CF26" s="655"/>
      <c r="CG26" s="655"/>
      <c r="CH26" s="655"/>
      <c r="CI26" s="655"/>
      <c r="CJ26" s="655"/>
      <c r="CK26" s="655"/>
      <c r="CL26" s="655"/>
      <c r="CM26" s="655"/>
      <c r="CN26" s="655"/>
      <c r="CO26" s="655"/>
      <c r="CP26" s="655"/>
      <c r="CQ26" s="656"/>
      <c r="CR26" s="657">
        <v>3152957</v>
      </c>
      <c r="CS26" s="658"/>
      <c r="CT26" s="658"/>
      <c r="CU26" s="658"/>
      <c r="CV26" s="658"/>
      <c r="CW26" s="658"/>
      <c r="CX26" s="658"/>
      <c r="CY26" s="659"/>
      <c r="CZ26" s="660">
        <v>7.2</v>
      </c>
      <c r="DA26" s="672"/>
      <c r="DB26" s="672"/>
      <c r="DC26" s="673"/>
      <c r="DD26" s="663">
        <v>2858017</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285</v>
      </c>
      <c r="C27" s="655"/>
      <c r="D27" s="655"/>
      <c r="E27" s="655"/>
      <c r="F27" s="655"/>
      <c r="G27" s="655"/>
      <c r="H27" s="655"/>
      <c r="I27" s="655"/>
      <c r="J27" s="655"/>
      <c r="K27" s="655"/>
      <c r="L27" s="655"/>
      <c r="M27" s="655"/>
      <c r="N27" s="655"/>
      <c r="O27" s="655"/>
      <c r="P27" s="655"/>
      <c r="Q27" s="656"/>
      <c r="R27" s="657">
        <v>178631</v>
      </c>
      <c r="S27" s="658"/>
      <c r="T27" s="658"/>
      <c r="U27" s="658"/>
      <c r="V27" s="658"/>
      <c r="W27" s="658"/>
      <c r="X27" s="658"/>
      <c r="Y27" s="659"/>
      <c r="Z27" s="695">
        <v>0.4</v>
      </c>
      <c r="AA27" s="695"/>
      <c r="AB27" s="695"/>
      <c r="AC27" s="695"/>
      <c r="AD27" s="696" t="s">
        <v>122</v>
      </c>
      <c r="AE27" s="696"/>
      <c r="AF27" s="696"/>
      <c r="AG27" s="696"/>
      <c r="AH27" s="696"/>
      <c r="AI27" s="696"/>
      <c r="AJ27" s="696"/>
      <c r="AK27" s="696"/>
      <c r="AL27" s="660" t="s">
        <v>122</v>
      </c>
      <c r="AM27" s="661"/>
      <c r="AN27" s="661"/>
      <c r="AO27" s="697"/>
      <c r="AP27" s="654" t="s">
        <v>286</v>
      </c>
      <c r="AQ27" s="655"/>
      <c r="AR27" s="655"/>
      <c r="AS27" s="655"/>
      <c r="AT27" s="655"/>
      <c r="AU27" s="655"/>
      <c r="AV27" s="655"/>
      <c r="AW27" s="655"/>
      <c r="AX27" s="655"/>
      <c r="AY27" s="655"/>
      <c r="AZ27" s="655"/>
      <c r="BA27" s="655"/>
      <c r="BB27" s="655"/>
      <c r="BC27" s="655"/>
      <c r="BD27" s="655"/>
      <c r="BE27" s="655"/>
      <c r="BF27" s="656"/>
      <c r="BG27" s="657">
        <v>11942532</v>
      </c>
      <c r="BH27" s="658"/>
      <c r="BI27" s="658"/>
      <c r="BJ27" s="658"/>
      <c r="BK27" s="658"/>
      <c r="BL27" s="658"/>
      <c r="BM27" s="658"/>
      <c r="BN27" s="659"/>
      <c r="BO27" s="695">
        <v>100</v>
      </c>
      <c r="BP27" s="695"/>
      <c r="BQ27" s="695"/>
      <c r="BR27" s="695"/>
      <c r="BS27" s="696">
        <v>132809</v>
      </c>
      <c r="BT27" s="696"/>
      <c r="BU27" s="696"/>
      <c r="BV27" s="696"/>
      <c r="BW27" s="696"/>
      <c r="BX27" s="696"/>
      <c r="BY27" s="696"/>
      <c r="BZ27" s="696"/>
      <c r="CA27" s="696"/>
      <c r="CB27" s="736"/>
      <c r="CD27" s="654" t="s">
        <v>287</v>
      </c>
      <c r="CE27" s="655"/>
      <c r="CF27" s="655"/>
      <c r="CG27" s="655"/>
      <c r="CH27" s="655"/>
      <c r="CI27" s="655"/>
      <c r="CJ27" s="655"/>
      <c r="CK27" s="655"/>
      <c r="CL27" s="655"/>
      <c r="CM27" s="655"/>
      <c r="CN27" s="655"/>
      <c r="CO27" s="655"/>
      <c r="CP27" s="655"/>
      <c r="CQ27" s="656"/>
      <c r="CR27" s="657">
        <v>9835422</v>
      </c>
      <c r="CS27" s="670"/>
      <c r="CT27" s="670"/>
      <c r="CU27" s="670"/>
      <c r="CV27" s="670"/>
      <c r="CW27" s="670"/>
      <c r="CX27" s="670"/>
      <c r="CY27" s="671"/>
      <c r="CZ27" s="660">
        <v>22.4</v>
      </c>
      <c r="DA27" s="672"/>
      <c r="DB27" s="672"/>
      <c r="DC27" s="673"/>
      <c r="DD27" s="663">
        <v>3262347</v>
      </c>
      <c r="DE27" s="670"/>
      <c r="DF27" s="670"/>
      <c r="DG27" s="670"/>
      <c r="DH27" s="670"/>
      <c r="DI27" s="670"/>
      <c r="DJ27" s="670"/>
      <c r="DK27" s="671"/>
      <c r="DL27" s="663">
        <v>2584969</v>
      </c>
      <c r="DM27" s="670"/>
      <c r="DN27" s="670"/>
      <c r="DO27" s="670"/>
      <c r="DP27" s="670"/>
      <c r="DQ27" s="670"/>
      <c r="DR27" s="670"/>
      <c r="DS27" s="670"/>
      <c r="DT27" s="670"/>
      <c r="DU27" s="670"/>
      <c r="DV27" s="671"/>
      <c r="DW27" s="660">
        <v>12.8</v>
      </c>
      <c r="DX27" s="672"/>
      <c r="DY27" s="672"/>
      <c r="DZ27" s="672"/>
      <c r="EA27" s="672"/>
      <c r="EB27" s="672"/>
      <c r="EC27" s="684"/>
    </row>
    <row r="28" spans="2:133" ht="11.25" customHeight="1" x14ac:dyDescent="0.15">
      <c r="B28" s="654" t="s">
        <v>288</v>
      </c>
      <c r="C28" s="655"/>
      <c r="D28" s="655"/>
      <c r="E28" s="655"/>
      <c r="F28" s="655"/>
      <c r="G28" s="655"/>
      <c r="H28" s="655"/>
      <c r="I28" s="655"/>
      <c r="J28" s="655"/>
      <c r="K28" s="655"/>
      <c r="L28" s="655"/>
      <c r="M28" s="655"/>
      <c r="N28" s="655"/>
      <c r="O28" s="655"/>
      <c r="P28" s="655"/>
      <c r="Q28" s="656"/>
      <c r="R28" s="657">
        <v>320094</v>
      </c>
      <c r="S28" s="658"/>
      <c r="T28" s="658"/>
      <c r="U28" s="658"/>
      <c r="V28" s="658"/>
      <c r="W28" s="658"/>
      <c r="X28" s="658"/>
      <c r="Y28" s="659"/>
      <c r="Z28" s="695">
        <v>0.7</v>
      </c>
      <c r="AA28" s="695"/>
      <c r="AB28" s="695"/>
      <c r="AC28" s="695"/>
      <c r="AD28" s="696">
        <v>21256</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289</v>
      </c>
      <c r="CE28" s="655"/>
      <c r="CF28" s="655"/>
      <c r="CG28" s="655"/>
      <c r="CH28" s="655"/>
      <c r="CI28" s="655"/>
      <c r="CJ28" s="655"/>
      <c r="CK28" s="655"/>
      <c r="CL28" s="655"/>
      <c r="CM28" s="655"/>
      <c r="CN28" s="655"/>
      <c r="CO28" s="655"/>
      <c r="CP28" s="655"/>
      <c r="CQ28" s="656"/>
      <c r="CR28" s="657">
        <v>2408401</v>
      </c>
      <c r="CS28" s="658"/>
      <c r="CT28" s="658"/>
      <c r="CU28" s="658"/>
      <c r="CV28" s="658"/>
      <c r="CW28" s="658"/>
      <c r="CX28" s="658"/>
      <c r="CY28" s="659"/>
      <c r="CZ28" s="660">
        <v>5.5</v>
      </c>
      <c r="DA28" s="672"/>
      <c r="DB28" s="672"/>
      <c r="DC28" s="673"/>
      <c r="DD28" s="663">
        <v>2408401</v>
      </c>
      <c r="DE28" s="658"/>
      <c r="DF28" s="658"/>
      <c r="DG28" s="658"/>
      <c r="DH28" s="658"/>
      <c r="DI28" s="658"/>
      <c r="DJ28" s="658"/>
      <c r="DK28" s="659"/>
      <c r="DL28" s="663">
        <v>2408401</v>
      </c>
      <c r="DM28" s="658"/>
      <c r="DN28" s="658"/>
      <c r="DO28" s="658"/>
      <c r="DP28" s="658"/>
      <c r="DQ28" s="658"/>
      <c r="DR28" s="658"/>
      <c r="DS28" s="658"/>
      <c r="DT28" s="658"/>
      <c r="DU28" s="658"/>
      <c r="DV28" s="659"/>
      <c r="DW28" s="660">
        <v>11.9</v>
      </c>
      <c r="DX28" s="672"/>
      <c r="DY28" s="672"/>
      <c r="DZ28" s="672"/>
      <c r="EA28" s="672"/>
      <c r="EB28" s="672"/>
      <c r="EC28" s="684"/>
    </row>
    <row r="29" spans="2:133" ht="11.25" customHeight="1" x14ac:dyDescent="0.15">
      <c r="B29" s="654" t="s">
        <v>290</v>
      </c>
      <c r="C29" s="655"/>
      <c r="D29" s="655"/>
      <c r="E29" s="655"/>
      <c r="F29" s="655"/>
      <c r="G29" s="655"/>
      <c r="H29" s="655"/>
      <c r="I29" s="655"/>
      <c r="J29" s="655"/>
      <c r="K29" s="655"/>
      <c r="L29" s="655"/>
      <c r="M29" s="655"/>
      <c r="N29" s="655"/>
      <c r="O29" s="655"/>
      <c r="P29" s="655"/>
      <c r="Q29" s="656"/>
      <c r="R29" s="657">
        <v>293333</v>
      </c>
      <c r="S29" s="658"/>
      <c r="T29" s="658"/>
      <c r="U29" s="658"/>
      <c r="V29" s="658"/>
      <c r="W29" s="658"/>
      <c r="X29" s="658"/>
      <c r="Y29" s="659"/>
      <c r="Z29" s="695">
        <v>0.6</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291</v>
      </c>
      <c r="CE29" s="677"/>
      <c r="CF29" s="654" t="s">
        <v>66</v>
      </c>
      <c r="CG29" s="655"/>
      <c r="CH29" s="655"/>
      <c r="CI29" s="655"/>
      <c r="CJ29" s="655"/>
      <c r="CK29" s="655"/>
      <c r="CL29" s="655"/>
      <c r="CM29" s="655"/>
      <c r="CN29" s="655"/>
      <c r="CO29" s="655"/>
      <c r="CP29" s="655"/>
      <c r="CQ29" s="656"/>
      <c r="CR29" s="657">
        <v>2408401</v>
      </c>
      <c r="CS29" s="670"/>
      <c r="CT29" s="670"/>
      <c r="CU29" s="670"/>
      <c r="CV29" s="670"/>
      <c r="CW29" s="670"/>
      <c r="CX29" s="670"/>
      <c r="CY29" s="671"/>
      <c r="CZ29" s="660">
        <v>5.5</v>
      </c>
      <c r="DA29" s="672"/>
      <c r="DB29" s="672"/>
      <c r="DC29" s="673"/>
      <c r="DD29" s="663">
        <v>2408401</v>
      </c>
      <c r="DE29" s="670"/>
      <c r="DF29" s="670"/>
      <c r="DG29" s="670"/>
      <c r="DH29" s="670"/>
      <c r="DI29" s="670"/>
      <c r="DJ29" s="670"/>
      <c r="DK29" s="671"/>
      <c r="DL29" s="663">
        <v>2408401</v>
      </c>
      <c r="DM29" s="670"/>
      <c r="DN29" s="670"/>
      <c r="DO29" s="670"/>
      <c r="DP29" s="670"/>
      <c r="DQ29" s="670"/>
      <c r="DR29" s="670"/>
      <c r="DS29" s="670"/>
      <c r="DT29" s="670"/>
      <c r="DU29" s="670"/>
      <c r="DV29" s="671"/>
      <c r="DW29" s="660">
        <v>11.9</v>
      </c>
      <c r="DX29" s="672"/>
      <c r="DY29" s="672"/>
      <c r="DZ29" s="672"/>
      <c r="EA29" s="672"/>
      <c r="EB29" s="672"/>
      <c r="EC29" s="684"/>
    </row>
    <row r="30" spans="2:133" ht="11.25" customHeight="1" x14ac:dyDescent="0.15">
      <c r="B30" s="654" t="s">
        <v>292</v>
      </c>
      <c r="C30" s="655"/>
      <c r="D30" s="655"/>
      <c r="E30" s="655"/>
      <c r="F30" s="655"/>
      <c r="G30" s="655"/>
      <c r="H30" s="655"/>
      <c r="I30" s="655"/>
      <c r="J30" s="655"/>
      <c r="K30" s="655"/>
      <c r="L30" s="655"/>
      <c r="M30" s="655"/>
      <c r="N30" s="655"/>
      <c r="O30" s="655"/>
      <c r="P30" s="655"/>
      <c r="Q30" s="656"/>
      <c r="R30" s="657">
        <v>6744597</v>
      </c>
      <c r="S30" s="658"/>
      <c r="T30" s="658"/>
      <c r="U30" s="658"/>
      <c r="V30" s="658"/>
      <c r="W30" s="658"/>
      <c r="X30" s="658"/>
      <c r="Y30" s="659"/>
      <c r="Z30" s="695">
        <v>14.9</v>
      </c>
      <c r="AA30" s="695"/>
      <c r="AB30" s="695"/>
      <c r="AC30" s="695"/>
      <c r="AD30" s="696" t="s">
        <v>122</v>
      </c>
      <c r="AE30" s="696"/>
      <c r="AF30" s="696"/>
      <c r="AG30" s="696"/>
      <c r="AH30" s="696"/>
      <c r="AI30" s="696"/>
      <c r="AJ30" s="696"/>
      <c r="AK30" s="696"/>
      <c r="AL30" s="660" t="s">
        <v>122</v>
      </c>
      <c r="AM30" s="661"/>
      <c r="AN30" s="661"/>
      <c r="AO30" s="697"/>
      <c r="AP30" s="709" t="s">
        <v>210</v>
      </c>
      <c r="AQ30" s="710"/>
      <c r="AR30" s="710"/>
      <c r="AS30" s="710"/>
      <c r="AT30" s="710"/>
      <c r="AU30" s="710"/>
      <c r="AV30" s="710"/>
      <c r="AW30" s="710"/>
      <c r="AX30" s="710"/>
      <c r="AY30" s="710"/>
      <c r="AZ30" s="710"/>
      <c r="BA30" s="710"/>
      <c r="BB30" s="710"/>
      <c r="BC30" s="710"/>
      <c r="BD30" s="710"/>
      <c r="BE30" s="710"/>
      <c r="BF30" s="711"/>
      <c r="BG30" s="709" t="s">
        <v>293</v>
      </c>
      <c r="BH30" s="727"/>
      <c r="BI30" s="727"/>
      <c r="BJ30" s="727"/>
      <c r="BK30" s="727"/>
      <c r="BL30" s="727"/>
      <c r="BM30" s="727"/>
      <c r="BN30" s="727"/>
      <c r="BO30" s="727"/>
      <c r="BP30" s="727"/>
      <c r="BQ30" s="728"/>
      <c r="BR30" s="709" t="s">
        <v>294</v>
      </c>
      <c r="BS30" s="727"/>
      <c r="BT30" s="727"/>
      <c r="BU30" s="727"/>
      <c r="BV30" s="727"/>
      <c r="BW30" s="727"/>
      <c r="BX30" s="727"/>
      <c r="BY30" s="727"/>
      <c r="BZ30" s="727"/>
      <c r="CA30" s="727"/>
      <c r="CB30" s="728"/>
      <c r="CD30" s="678"/>
      <c r="CE30" s="679"/>
      <c r="CF30" s="654" t="s">
        <v>295</v>
      </c>
      <c r="CG30" s="655"/>
      <c r="CH30" s="655"/>
      <c r="CI30" s="655"/>
      <c r="CJ30" s="655"/>
      <c r="CK30" s="655"/>
      <c r="CL30" s="655"/>
      <c r="CM30" s="655"/>
      <c r="CN30" s="655"/>
      <c r="CO30" s="655"/>
      <c r="CP30" s="655"/>
      <c r="CQ30" s="656"/>
      <c r="CR30" s="657">
        <v>2328024</v>
      </c>
      <c r="CS30" s="658"/>
      <c r="CT30" s="658"/>
      <c r="CU30" s="658"/>
      <c r="CV30" s="658"/>
      <c r="CW30" s="658"/>
      <c r="CX30" s="658"/>
      <c r="CY30" s="659"/>
      <c r="CZ30" s="660">
        <v>5.3</v>
      </c>
      <c r="DA30" s="672"/>
      <c r="DB30" s="672"/>
      <c r="DC30" s="673"/>
      <c r="DD30" s="663">
        <v>2328024</v>
      </c>
      <c r="DE30" s="658"/>
      <c r="DF30" s="658"/>
      <c r="DG30" s="658"/>
      <c r="DH30" s="658"/>
      <c r="DI30" s="658"/>
      <c r="DJ30" s="658"/>
      <c r="DK30" s="659"/>
      <c r="DL30" s="663">
        <v>2328024</v>
      </c>
      <c r="DM30" s="658"/>
      <c r="DN30" s="658"/>
      <c r="DO30" s="658"/>
      <c r="DP30" s="658"/>
      <c r="DQ30" s="658"/>
      <c r="DR30" s="658"/>
      <c r="DS30" s="658"/>
      <c r="DT30" s="658"/>
      <c r="DU30" s="658"/>
      <c r="DV30" s="659"/>
      <c r="DW30" s="660">
        <v>11.5</v>
      </c>
      <c r="DX30" s="672"/>
      <c r="DY30" s="672"/>
      <c r="DZ30" s="672"/>
      <c r="EA30" s="672"/>
      <c r="EB30" s="672"/>
      <c r="EC30" s="684"/>
    </row>
    <row r="31" spans="2:133" ht="11.25" customHeight="1" x14ac:dyDescent="0.15">
      <c r="B31" s="724" t="s">
        <v>296</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297</v>
      </c>
      <c r="AQ31" s="730"/>
      <c r="AR31" s="730"/>
      <c r="AS31" s="730"/>
      <c r="AT31" s="731" t="s">
        <v>298</v>
      </c>
      <c r="AU31" s="218"/>
      <c r="AV31" s="218"/>
      <c r="AW31" s="218"/>
      <c r="AX31" s="715" t="s">
        <v>176</v>
      </c>
      <c r="AY31" s="716"/>
      <c r="AZ31" s="716"/>
      <c r="BA31" s="716"/>
      <c r="BB31" s="716"/>
      <c r="BC31" s="716"/>
      <c r="BD31" s="716"/>
      <c r="BE31" s="716"/>
      <c r="BF31" s="717"/>
      <c r="BG31" s="719">
        <v>99.3</v>
      </c>
      <c r="BH31" s="720"/>
      <c r="BI31" s="720"/>
      <c r="BJ31" s="720"/>
      <c r="BK31" s="720"/>
      <c r="BL31" s="720"/>
      <c r="BM31" s="721">
        <v>97.2</v>
      </c>
      <c r="BN31" s="720"/>
      <c r="BO31" s="720"/>
      <c r="BP31" s="720"/>
      <c r="BQ31" s="722"/>
      <c r="BR31" s="719">
        <v>99.4</v>
      </c>
      <c r="BS31" s="720"/>
      <c r="BT31" s="720"/>
      <c r="BU31" s="720"/>
      <c r="BV31" s="720"/>
      <c r="BW31" s="720"/>
      <c r="BX31" s="721">
        <v>97.4</v>
      </c>
      <c r="BY31" s="720"/>
      <c r="BZ31" s="720"/>
      <c r="CA31" s="720"/>
      <c r="CB31" s="722"/>
      <c r="CD31" s="678"/>
      <c r="CE31" s="679"/>
      <c r="CF31" s="654" t="s">
        <v>299</v>
      </c>
      <c r="CG31" s="655"/>
      <c r="CH31" s="655"/>
      <c r="CI31" s="655"/>
      <c r="CJ31" s="655"/>
      <c r="CK31" s="655"/>
      <c r="CL31" s="655"/>
      <c r="CM31" s="655"/>
      <c r="CN31" s="655"/>
      <c r="CO31" s="655"/>
      <c r="CP31" s="655"/>
      <c r="CQ31" s="656"/>
      <c r="CR31" s="657">
        <v>80377</v>
      </c>
      <c r="CS31" s="670"/>
      <c r="CT31" s="670"/>
      <c r="CU31" s="670"/>
      <c r="CV31" s="670"/>
      <c r="CW31" s="670"/>
      <c r="CX31" s="670"/>
      <c r="CY31" s="671"/>
      <c r="CZ31" s="660">
        <v>0.2</v>
      </c>
      <c r="DA31" s="672"/>
      <c r="DB31" s="672"/>
      <c r="DC31" s="673"/>
      <c r="DD31" s="663">
        <v>80377</v>
      </c>
      <c r="DE31" s="670"/>
      <c r="DF31" s="670"/>
      <c r="DG31" s="670"/>
      <c r="DH31" s="670"/>
      <c r="DI31" s="670"/>
      <c r="DJ31" s="670"/>
      <c r="DK31" s="671"/>
      <c r="DL31" s="663">
        <v>80377</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300</v>
      </c>
      <c r="C32" s="655"/>
      <c r="D32" s="655"/>
      <c r="E32" s="655"/>
      <c r="F32" s="655"/>
      <c r="G32" s="655"/>
      <c r="H32" s="655"/>
      <c r="I32" s="655"/>
      <c r="J32" s="655"/>
      <c r="K32" s="655"/>
      <c r="L32" s="655"/>
      <c r="M32" s="655"/>
      <c r="N32" s="655"/>
      <c r="O32" s="655"/>
      <c r="P32" s="655"/>
      <c r="Q32" s="656"/>
      <c r="R32" s="657">
        <v>3005187</v>
      </c>
      <c r="S32" s="658"/>
      <c r="T32" s="658"/>
      <c r="U32" s="658"/>
      <c r="V32" s="658"/>
      <c r="W32" s="658"/>
      <c r="X32" s="658"/>
      <c r="Y32" s="659"/>
      <c r="Z32" s="695">
        <v>6.6</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301</v>
      </c>
      <c r="AX32" s="654" t="s">
        <v>302</v>
      </c>
      <c r="AY32" s="655"/>
      <c r="AZ32" s="655"/>
      <c r="BA32" s="655"/>
      <c r="BB32" s="655"/>
      <c r="BC32" s="655"/>
      <c r="BD32" s="655"/>
      <c r="BE32" s="655"/>
      <c r="BF32" s="656"/>
      <c r="BG32" s="723">
        <v>99.2</v>
      </c>
      <c r="BH32" s="670"/>
      <c r="BI32" s="670"/>
      <c r="BJ32" s="670"/>
      <c r="BK32" s="670"/>
      <c r="BL32" s="670"/>
      <c r="BM32" s="661">
        <v>96.8</v>
      </c>
      <c r="BN32" s="670"/>
      <c r="BO32" s="670"/>
      <c r="BP32" s="670"/>
      <c r="BQ32" s="693"/>
      <c r="BR32" s="723">
        <v>99.3</v>
      </c>
      <c r="BS32" s="670"/>
      <c r="BT32" s="670"/>
      <c r="BU32" s="670"/>
      <c r="BV32" s="670"/>
      <c r="BW32" s="670"/>
      <c r="BX32" s="661">
        <v>97</v>
      </c>
      <c r="BY32" s="670"/>
      <c r="BZ32" s="670"/>
      <c r="CA32" s="670"/>
      <c r="CB32" s="693"/>
      <c r="CD32" s="680"/>
      <c r="CE32" s="681"/>
      <c r="CF32" s="654" t="s">
        <v>303</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304</v>
      </c>
      <c r="C33" s="655"/>
      <c r="D33" s="655"/>
      <c r="E33" s="655"/>
      <c r="F33" s="655"/>
      <c r="G33" s="655"/>
      <c r="H33" s="655"/>
      <c r="I33" s="655"/>
      <c r="J33" s="655"/>
      <c r="K33" s="655"/>
      <c r="L33" s="655"/>
      <c r="M33" s="655"/>
      <c r="N33" s="655"/>
      <c r="O33" s="655"/>
      <c r="P33" s="655"/>
      <c r="Q33" s="656"/>
      <c r="R33" s="657">
        <v>133089</v>
      </c>
      <c r="S33" s="658"/>
      <c r="T33" s="658"/>
      <c r="U33" s="658"/>
      <c r="V33" s="658"/>
      <c r="W33" s="658"/>
      <c r="X33" s="658"/>
      <c r="Y33" s="659"/>
      <c r="Z33" s="695">
        <v>0.3</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3"/>
      <c r="AU33" s="219"/>
      <c r="AV33" s="219"/>
      <c r="AW33" s="219"/>
      <c r="AX33" s="638" t="s">
        <v>305</v>
      </c>
      <c r="AY33" s="639"/>
      <c r="AZ33" s="639"/>
      <c r="BA33" s="639"/>
      <c r="BB33" s="639"/>
      <c r="BC33" s="639"/>
      <c r="BD33" s="639"/>
      <c r="BE33" s="639"/>
      <c r="BF33" s="640"/>
      <c r="BG33" s="718">
        <v>99.3</v>
      </c>
      <c r="BH33" s="642"/>
      <c r="BI33" s="642"/>
      <c r="BJ33" s="642"/>
      <c r="BK33" s="642"/>
      <c r="BL33" s="642"/>
      <c r="BM33" s="688">
        <v>97.4</v>
      </c>
      <c r="BN33" s="642"/>
      <c r="BO33" s="642"/>
      <c r="BP33" s="642"/>
      <c r="BQ33" s="705"/>
      <c r="BR33" s="718">
        <v>99.4</v>
      </c>
      <c r="BS33" s="642"/>
      <c r="BT33" s="642"/>
      <c r="BU33" s="642"/>
      <c r="BV33" s="642"/>
      <c r="BW33" s="642"/>
      <c r="BX33" s="688">
        <v>97.5</v>
      </c>
      <c r="BY33" s="642"/>
      <c r="BZ33" s="642"/>
      <c r="CA33" s="642"/>
      <c r="CB33" s="705"/>
      <c r="CD33" s="654" t="s">
        <v>306</v>
      </c>
      <c r="CE33" s="655"/>
      <c r="CF33" s="655"/>
      <c r="CG33" s="655"/>
      <c r="CH33" s="655"/>
      <c r="CI33" s="655"/>
      <c r="CJ33" s="655"/>
      <c r="CK33" s="655"/>
      <c r="CL33" s="655"/>
      <c r="CM33" s="655"/>
      <c r="CN33" s="655"/>
      <c r="CO33" s="655"/>
      <c r="CP33" s="655"/>
      <c r="CQ33" s="656"/>
      <c r="CR33" s="657">
        <v>23498408</v>
      </c>
      <c r="CS33" s="670"/>
      <c r="CT33" s="670"/>
      <c r="CU33" s="670"/>
      <c r="CV33" s="670"/>
      <c r="CW33" s="670"/>
      <c r="CX33" s="670"/>
      <c r="CY33" s="671"/>
      <c r="CZ33" s="660">
        <v>53.4</v>
      </c>
      <c r="DA33" s="672"/>
      <c r="DB33" s="672"/>
      <c r="DC33" s="673"/>
      <c r="DD33" s="663">
        <v>12027415</v>
      </c>
      <c r="DE33" s="670"/>
      <c r="DF33" s="670"/>
      <c r="DG33" s="670"/>
      <c r="DH33" s="670"/>
      <c r="DI33" s="670"/>
      <c r="DJ33" s="670"/>
      <c r="DK33" s="671"/>
      <c r="DL33" s="663">
        <v>8539649</v>
      </c>
      <c r="DM33" s="670"/>
      <c r="DN33" s="670"/>
      <c r="DO33" s="670"/>
      <c r="DP33" s="670"/>
      <c r="DQ33" s="670"/>
      <c r="DR33" s="670"/>
      <c r="DS33" s="670"/>
      <c r="DT33" s="670"/>
      <c r="DU33" s="670"/>
      <c r="DV33" s="671"/>
      <c r="DW33" s="660">
        <v>42.3</v>
      </c>
      <c r="DX33" s="672"/>
      <c r="DY33" s="672"/>
      <c r="DZ33" s="672"/>
      <c r="EA33" s="672"/>
      <c r="EB33" s="672"/>
      <c r="EC33" s="684"/>
    </row>
    <row r="34" spans="2:133" ht="11.25" customHeight="1" x14ac:dyDescent="0.15">
      <c r="B34" s="654" t="s">
        <v>307</v>
      </c>
      <c r="C34" s="655"/>
      <c r="D34" s="655"/>
      <c r="E34" s="655"/>
      <c r="F34" s="655"/>
      <c r="G34" s="655"/>
      <c r="H34" s="655"/>
      <c r="I34" s="655"/>
      <c r="J34" s="655"/>
      <c r="K34" s="655"/>
      <c r="L34" s="655"/>
      <c r="M34" s="655"/>
      <c r="N34" s="655"/>
      <c r="O34" s="655"/>
      <c r="P34" s="655"/>
      <c r="Q34" s="656"/>
      <c r="R34" s="657">
        <v>5643561</v>
      </c>
      <c r="S34" s="658"/>
      <c r="T34" s="658"/>
      <c r="U34" s="658"/>
      <c r="V34" s="658"/>
      <c r="W34" s="658"/>
      <c r="X34" s="658"/>
      <c r="Y34" s="659"/>
      <c r="Z34" s="695">
        <v>12.4</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308</v>
      </c>
      <c r="CE34" s="655"/>
      <c r="CF34" s="655"/>
      <c r="CG34" s="655"/>
      <c r="CH34" s="655"/>
      <c r="CI34" s="655"/>
      <c r="CJ34" s="655"/>
      <c r="CK34" s="655"/>
      <c r="CL34" s="655"/>
      <c r="CM34" s="655"/>
      <c r="CN34" s="655"/>
      <c r="CO34" s="655"/>
      <c r="CP34" s="655"/>
      <c r="CQ34" s="656"/>
      <c r="CR34" s="657">
        <v>6053894</v>
      </c>
      <c r="CS34" s="658"/>
      <c r="CT34" s="658"/>
      <c r="CU34" s="658"/>
      <c r="CV34" s="658"/>
      <c r="CW34" s="658"/>
      <c r="CX34" s="658"/>
      <c r="CY34" s="659"/>
      <c r="CZ34" s="660">
        <v>13.8</v>
      </c>
      <c r="DA34" s="672"/>
      <c r="DB34" s="672"/>
      <c r="DC34" s="673"/>
      <c r="DD34" s="663">
        <v>3517884</v>
      </c>
      <c r="DE34" s="658"/>
      <c r="DF34" s="658"/>
      <c r="DG34" s="658"/>
      <c r="DH34" s="658"/>
      <c r="DI34" s="658"/>
      <c r="DJ34" s="658"/>
      <c r="DK34" s="659"/>
      <c r="DL34" s="663">
        <v>3083371</v>
      </c>
      <c r="DM34" s="658"/>
      <c r="DN34" s="658"/>
      <c r="DO34" s="658"/>
      <c r="DP34" s="658"/>
      <c r="DQ34" s="658"/>
      <c r="DR34" s="658"/>
      <c r="DS34" s="658"/>
      <c r="DT34" s="658"/>
      <c r="DU34" s="658"/>
      <c r="DV34" s="659"/>
      <c r="DW34" s="660">
        <v>15.3</v>
      </c>
      <c r="DX34" s="672"/>
      <c r="DY34" s="672"/>
      <c r="DZ34" s="672"/>
      <c r="EA34" s="672"/>
      <c r="EB34" s="672"/>
      <c r="EC34" s="684"/>
    </row>
    <row r="35" spans="2:133" ht="11.25" customHeight="1" x14ac:dyDescent="0.15">
      <c r="B35" s="654" t="s">
        <v>309</v>
      </c>
      <c r="C35" s="655"/>
      <c r="D35" s="655"/>
      <c r="E35" s="655"/>
      <c r="F35" s="655"/>
      <c r="G35" s="655"/>
      <c r="H35" s="655"/>
      <c r="I35" s="655"/>
      <c r="J35" s="655"/>
      <c r="K35" s="655"/>
      <c r="L35" s="655"/>
      <c r="M35" s="655"/>
      <c r="N35" s="655"/>
      <c r="O35" s="655"/>
      <c r="P35" s="655"/>
      <c r="Q35" s="656"/>
      <c r="R35" s="657">
        <v>5108921</v>
      </c>
      <c r="S35" s="658"/>
      <c r="T35" s="658"/>
      <c r="U35" s="658"/>
      <c r="V35" s="658"/>
      <c r="W35" s="658"/>
      <c r="X35" s="658"/>
      <c r="Y35" s="659"/>
      <c r="Z35" s="695">
        <v>11.3</v>
      </c>
      <c r="AA35" s="695"/>
      <c r="AB35" s="695"/>
      <c r="AC35" s="695"/>
      <c r="AD35" s="696" t="s">
        <v>122</v>
      </c>
      <c r="AE35" s="696"/>
      <c r="AF35" s="696"/>
      <c r="AG35" s="696"/>
      <c r="AH35" s="696"/>
      <c r="AI35" s="696"/>
      <c r="AJ35" s="696"/>
      <c r="AK35" s="696"/>
      <c r="AL35" s="660" t="s">
        <v>122</v>
      </c>
      <c r="AM35" s="661"/>
      <c r="AN35" s="661"/>
      <c r="AO35" s="697"/>
      <c r="AP35" s="222"/>
      <c r="AQ35" s="709" t="s">
        <v>310</v>
      </c>
      <c r="AR35" s="710"/>
      <c r="AS35" s="710"/>
      <c r="AT35" s="710"/>
      <c r="AU35" s="710"/>
      <c r="AV35" s="710"/>
      <c r="AW35" s="710"/>
      <c r="AX35" s="710"/>
      <c r="AY35" s="710"/>
      <c r="AZ35" s="710"/>
      <c r="BA35" s="710"/>
      <c r="BB35" s="710"/>
      <c r="BC35" s="710"/>
      <c r="BD35" s="710"/>
      <c r="BE35" s="710"/>
      <c r="BF35" s="711"/>
      <c r="BG35" s="709" t="s">
        <v>311</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312</v>
      </c>
      <c r="CE35" s="655"/>
      <c r="CF35" s="655"/>
      <c r="CG35" s="655"/>
      <c r="CH35" s="655"/>
      <c r="CI35" s="655"/>
      <c r="CJ35" s="655"/>
      <c r="CK35" s="655"/>
      <c r="CL35" s="655"/>
      <c r="CM35" s="655"/>
      <c r="CN35" s="655"/>
      <c r="CO35" s="655"/>
      <c r="CP35" s="655"/>
      <c r="CQ35" s="656"/>
      <c r="CR35" s="657">
        <v>177082</v>
      </c>
      <c r="CS35" s="670"/>
      <c r="CT35" s="670"/>
      <c r="CU35" s="670"/>
      <c r="CV35" s="670"/>
      <c r="CW35" s="670"/>
      <c r="CX35" s="670"/>
      <c r="CY35" s="671"/>
      <c r="CZ35" s="660">
        <v>0.4</v>
      </c>
      <c r="DA35" s="672"/>
      <c r="DB35" s="672"/>
      <c r="DC35" s="673"/>
      <c r="DD35" s="663">
        <v>72536</v>
      </c>
      <c r="DE35" s="670"/>
      <c r="DF35" s="670"/>
      <c r="DG35" s="670"/>
      <c r="DH35" s="670"/>
      <c r="DI35" s="670"/>
      <c r="DJ35" s="670"/>
      <c r="DK35" s="671"/>
      <c r="DL35" s="663">
        <v>72536</v>
      </c>
      <c r="DM35" s="670"/>
      <c r="DN35" s="670"/>
      <c r="DO35" s="670"/>
      <c r="DP35" s="670"/>
      <c r="DQ35" s="670"/>
      <c r="DR35" s="670"/>
      <c r="DS35" s="670"/>
      <c r="DT35" s="670"/>
      <c r="DU35" s="670"/>
      <c r="DV35" s="671"/>
      <c r="DW35" s="660">
        <v>0.4</v>
      </c>
      <c r="DX35" s="672"/>
      <c r="DY35" s="672"/>
      <c r="DZ35" s="672"/>
      <c r="EA35" s="672"/>
      <c r="EB35" s="672"/>
      <c r="EC35" s="684"/>
    </row>
    <row r="36" spans="2:133" ht="11.25" customHeight="1" x14ac:dyDescent="0.15">
      <c r="B36" s="654" t="s">
        <v>313</v>
      </c>
      <c r="C36" s="655"/>
      <c r="D36" s="655"/>
      <c r="E36" s="655"/>
      <c r="F36" s="655"/>
      <c r="G36" s="655"/>
      <c r="H36" s="655"/>
      <c r="I36" s="655"/>
      <c r="J36" s="655"/>
      <c r="K36" s="655"/>
      <c r="L36" s="655"/>
      <c r="M36" s="655"/>
      <c r="N36" s="655"/>
      <c r="O36" s="655"/>
      <c r="P36" s="655"/>
      <c r="Q36" s="656"/>
      <c r="R36" s="657">
        <v>1150832</v>
      </c>
      <c r="S36" s="658"/>
      <c r="T36" s="658"/>
      <c r="U36" s="658"/>
      <c r="V36" s="658"/>
      <c r="W36" s="658"/>
      <c r="X36" s="658"/>
      <c r="Y36" s="659"/>
      <c r="Z36" s="695">
        <v>2.5</v>
      </c>
      <c r="AA36" s="695"/>
      <c r="AB36" s="695"/>
      <c r="AC36" s="695"/>
      <c r="AD36" s="696" t="s">
        <v>122</v>
      </c>
      <c r="AE36" s="696"/>
      <c r="AF36" s="696"/>
      <c r="AG36" s="696"/>
      <c r="AH36" s="696"/>
      <c r="AI36" s="696"/>
      <c r="AJ36" s="696"/>
      <c r="AK36" s="696"/>
      <c r="AL36" s="660" t="s">
        <v>122</v>
      </c>
      <c r="AM36" s="661"/>
      <c r="AN36" s="661"/>
      <c r="AO36" s="697"/>
      <c r="AP36" s="222"/>
      <c r="AQ36" s="706" t="s">
        <v>314</v>
      </c>
      <c r="AR36" s="707"/>
      <c r="AS36" s="707"/>
      <c r="AT36" s="707"/>
      <c r="AU36" s="707"/>
      <c r="AV36" s="707"/>
      <c r="AW36" s="707"/>
      <c r="AX36" s="707"/>
      <c r="AY36" s="708"/>
      <c r="AZ36" s="712">
        <v>5057983</v>
      </c>
      <c r="BA36" s="713"/>
      <c r="BB36" s="713"/>
      <c r="BC36" s="713"/>
      <c r="BD36" s="713"/>
      <c r="BE36" s="713"/>
      <c r="BF36" s="714"/>
      <c r="BG36" s="715" t="s">
        <v>315</v>
      </c>
      <c r="BH36" s="716"/>
      <c r="BI36" s="716"/>
      <c r="BJ36" s="716"/>
      <c r="BK36" s="716"/>
      <c r="BL36" s="716"/>
      <c r="BM36" s="716"/>
      <c r="BN36" s="716"/>
      <c r="BO36" s="716"/>
      <c r="BP36" s="716"/>
      <c r="BQ36" s="716"/>
      <c r="BR36" s="716"/>
      <c r="BS36" s="716"/>
      <c r="BT36" s="716"/>
      <c r="BU36" s="717"/>
      <c r="BV36" s="712">
        <v>34476</v>
      </c>
      <c r="BW36" s="713"/>
      <c r="BX36" s="713"/>
      <c r="BY36" s="713"/>
      <c r="BZ36" s="713"/>
      <c r="CA36" s="713"/>
      <c r="CB36" s="714"/>
      <c r="CD36" s="654" t="s">
        <v>316</v>
      </c>
      <c r="CE36" s="655"/>
      <c r="CF36" s="655"/>
      <c r="CG36" s="655"/>
      <c r="CH36" s="655"/>
      <c r="CI36" s="655"/>
      <c r="CJ36" s="655"/>
      <c r="CK36" s="655"/>
      <c r="CL36" s="655"/>
      <c r="CM36" s="655"/>
      <c r="CN36" s="655"/>
      <c r="CO36" s="655"/>
      <c r="CP36" s="655"/>
      <c r="CQ36" s="656"/>
      <c r="CR36" s="657">
        <v>6352185</v>
      </c>
      <c r="CS36" s="658"/>
      <c r="CT36" s="658"/>
      <c r="CU36" s="658"/>
      <c r="CV36" s="658"/>
      <c r="CW36" s="658"/>
      <c r="CX36" s="658"/>
      <c r="CY36" s="659"/>
      <c r="CZ36" s="660">
        <v>14.4</v>
      </c>
      <c r="DA36" s="672"/>
      <c r="DB36" s="672"/>
      <c r="DC36" s="673"/>
      <c r="DD36" s="663">
        <v>3738438</v>
      </c>
      <c r="DE36" s="658"/>
      <c r="DF36" s="658"/>
      <c r="DG36" s="658"/>
      <c r="DH36" s="658"/>
      <c r="DI36" s="658"/>
      <c r="DJ36" s="658"/>
      <c r="DK36" s="659"/>
      <c r="DL36" s="663">
        <v>2780412</v>
      </c>
      <c r="DM36" s="658"/>
      <c r="DN36" s="658"/>
      <c r="DO36" s="658"/>
      <c r="DP36" s="658"/>
      <c r="DQ36" s="658"/>
      <c r="DR36" s="658"/>
      <c r="DS36" s="658"/>
      <c r="DT36" s="658"/>
      <c r="DU36" s="658"/>
      <c r="DV36" s="659"/>
      <c r="DW36" s="660">
        <v>13.8</v>
      </c>
      <c r="DX36" s="672"/>
      <c r="DY36" s="672"/>
      <c r="DZ36" s="672"/>
      <c r="EA36" s="672"/>
      <c r="EB36" s="672"/>
      <c r="EC36" s="684"/>
    </row>
    <row r="37" spans="2:133" ht="11.25" customHeight="1" x14ac:dyDescent="0.15">
      <c r="B37" s="654" t="s">
        <v>317</v>
      </c>
      <c r="C37" s="655"/>
      <c r="D37" s="655"/>
      <c r="E37" s="655"/>
      <c r="F37" s="655"/>
      <c r="G37" s="655"/>
      <c r="H37" s="655"/>
      <c r="I37" s="655"/>
      <c r="J37" s="655"/>
      <c r="K37" s="655"/>
      <c r="L37" s="655"/>
      <c r="M37" s="655"/>
      <c r="N37" s="655"/>
      <c r="O37" s="655"/>
      <c r="P37" s="655"/>
      <c r="Q37" s="656"/>
      <c r="R37" s="657">
        <v>729108</v>
      </c>
      <c r="S37" s="658"/>
      <c r="T37" s="658"/>
      <c r="U37" s="658"/>
      <c r="V37" s="658"/>
      <c r="W37" s="658"/>
      <c r="X37" s="658"/>
      <c r="Y37" s="659"/>
      <c r="Z37" s="695">
        <v>1.6</v>
      </c>
      <c r="AA37" s="695"/>
      <c r="AB37" s="695"/>
      <c r="AC37" s="695"/>
      <c r="AD37" s="696">
        <v>38356</v>
      </c>
      <c r="AE37" s="696"/>
      <c r="AF37" s="696"/>
      <c r="AG37" s="696"/>
      <c r="AH37" s="696"/>
      <c r="AI37" s="696"/>
      <c r="AJ37" s="696"/>
      <c r="AK37" s="696"/>
      <c r="AL37" s="660">
        <v>0.2</v>
      </c>
      <c r="AM37" s="661"/>
      <c r="AN37" s="661"/>
      <c r="AO37" s="697"/>
      <c r="AQ37" s="690" t="s">
        <v>318</v>
      </c>
      <c r="AR37" s="691"/>
      <c r="AS37" s="691"/>
      <c r="AT37" s="691"/>
      <c r="AU37" s="691"/>
      <c r="AV37" s="691"/>
      <c r="AW37" s="691"/>
      <c r="AX37" s="691"/>
      <c r="AY37" s="692"/>
      <c r="AZ37" s="657">
        <v>1171246</v>
      </c>
      <c r="BA37" s="658"/>
      <c r="BB37" s="658"/>
      <c r="BC37" s="658"/>
      <c r="BD37" s="670"/>
      <c r="BE37" s="670"/>
      <c r="BF37" s="693"/>
      <c r="BG37" s="654" t="s">
        <v>319</v>
      </c>
      <c r="BH37" s="655"/>
      <c r="BI37" s="655"/>
      <c r="BJ37" s="655"/>
      <c r="BK37" s="655"/>
      <c r="BL37" s="655"/>
      <c r="BM37" s="655"/>
      <c r="BN37" s="655"/>
      <c r="BO37" s="655"/>
      <c r="BP37" s="655"/>
      <c r="BQ37" s="655"/>
      <c r="BR37" s="655"/>
      <c r="BS37" s="655"/>
      <c r="BT37" s="655"/>
      <c r="BU37" s="656"/>
      <c r="BV37" s="657">
        <v>-14288</v>
      </c>
      <c r="BW37" s="658"/>
      <c r="BX37" s="658"/>
      <c r="BY37" s="658"/>
      <c r="BZ37" s="658"/>
      <c r="CA37" s="658"/>
      <c r="CB37" s="694"/>
      <c r="CD37" s="654" t="s">
        <v>320</v>
      </c>
      <c r="CE37" s="655"/>
      <c r="CF37" s="655"/>
      <c r="CG37" s="655"/>
      <c r="CH37" s="655"/>
      <c r="CI37" s="655"/>
      <c r="CJ37" s="655"/>
      <c r="CK37" s="655"/>
      <c r="CL37" s="655"/>
      <c r="CM37" s="655"/>
      <c r="CN37" s="655"/>
      <c r="CO37" s="655"/>
      <c r="CP37" s="655"/>
      <c r="CQ37" s="656"/>
      <c r="CR37" s="657">
        <v>851195</v>
      </c>
      <c r="CS37" s="670"/>
      <c r="CT37" s="670"/>
      <c r="CU37" s="670"/>
      <c r="CV37" s="670"/>
      <c r="CW37" s="670"/>
      <c r="CX37" s="670"/>
      <c r="CY37" s="671"/>
      <c r="CZ37" s="660">
        <v>1.9</v>
      </c>
      <c r="DA37" s="672"/>
      <c r="DB37" s="672"/>
      <c r="DC37" s="673"/>
      <c r="DD37" s="663">
        <v>850620</v>
      </c>
      <c r="DE37" s="670"/>
      <c r="DF37" s="670"/>
      <c r="DG37" s="670"/>
      <c r="DH37" s="670"/>
      <c r="DI37" s="670"/>
      <c r="DJ37" s="670"/>
      <c r="DK37" s="671"/>
      <c r="DL37" s="663">
        <v>795053</v>
      </c>
      <c r="DM37" s="670"/>
      <c r="DN37" s="670"/>
      <c r="DO37" s="670"/>
      <c r="DP37" s="670"/>
      <c r="DQ37" s="670"/>
      <c r="DR37" s="670"/>
      <c r="DS37" s="670"/>
      <c r="DT37" s="670"/>
      <c r="DU37" s="670"/>
      <c r="DV37" s="671"/>
      <c r="DW37" s="660">
        <v>3.9</v>
      </c>
      <c r="DX37" s="672"/>
      <c r="DY37" s="672"/>
      <c r="DZ37" s="672"/>
      <c r="EA37" s="672"/>
      <c r="EB37" s="672"/>
      <c r="EC37" s="684"/>
    </row>
    <row r="38" spans="2:133" ht="11.25" customHeight="1" x14ac:dyDescent="0.15">
      <c r="B38" s="654" t="s">
        <v>321</v>
      </c>
      <c r="C38" s="655"/>
      <c r="D38" s="655"/>
      <c r="E38" s="655"/>
      <c r="F38" s="655"/>
      <c r="G38" s="655"/>
      <c r="H38" s="655"/>
      <c r="I38" s="655"/>
      <c r="J38" s="655"/>
      <c r="K38" s="655"/>
      <c r="L38" s="655"/>
      <c r="M38" s="655"/>
      <c r="N38" s="655"/>
      <c r="O38" s="655"/>
      <c r="P38" s="655"/>
      <c r="Q38" s="656"/>
      <c r="R38" s="657">
        <v>429660</v>
      </c>
      <c r="S38" s="658"/>
      <c r="T38" s="658"/>
      <c r="U38" s="658"/>
      <c r="V38" s="658"/>
      <c r="W38" s="658"/>
      <c r="X38" s="658"/>
      <c r="Y38" s="659"/>
      <c r="Z38" s="695">
        <v>0.9</v>
      </c>
      <c r="AA38" s="695"/>
      <c r="AB38" s="695"/>
      <c r="AC38" s="695"/>
      <c r="AD38" s="696" t="s">
        <v>122</v>
      </c>
      <c r="AE38" s="696"/>
      <c r="AF38" s="696"/>
      <c r="AG38" s="696"/>
      <c r="AH38" s="696"/>
      <c r="AI38" s="696"/>
      <c r="AJ38" s="696"/>
      <c r="AK38" s="696"/>
      <c r="AL38" s="660" t="s">
        <v>122</v>
      </c>
      <c r="AM38" s="661"/>
      <c r="AN38" s="661"/>
      <c r="AO38" s="697"/>
      <c r="AQ38" s="690" t="s">
        <v>322</v>
      </c>
      <c r="AR38" s="691"/>
      <c r="AS38" s="691"/>
      <c r="AT38" s="691"/>
      <c r="AU38" s="691"/>
      <c r="AV38" s="691"/>
      <c r="AW38" s="691"/>
      <c r="AX38" s="691"/>
      <c r="AY38" s="692"/>
      <c r="AZ38" s="657">
        <v>1069857</v>
      </c>
      <c r="BA38" s="658"/>
      <c r="BB38" s="658"/>
      <c r="BC38" s="658"/>
      <c r="BD38" s="670"/>
      <c r="BE38" s="670"/>
      <c r="BF38" s="693"/>
      <c r="BG38" s="654" t="s">
        <v>323</v>
      </c>
      <c r="BH38" s="655"/>
      <c r="BI38" s="655"/>
      <c r="BJ38" s="655"/>
      <c r="BK38" s="655"/>
      <c r="BL38" s="655"/>
      <c r="BM38" s="655"/>
      <c r="BN38" s="655"/>
      <c r="BO38" s="655"/>
      <c r="BP38" s="655"/>
      <c r="BQ38" s="655"/>
      <c r="BR38" s="655"/>
      <c r="BS38" s="655"/>
      <c r="BT38" s="655"/>
      <c r="BU38" s="656"/>
      <c r="BV38" s="657">
        <v>9319</v>
      </c>
      <c r="BW38" s="658"/>
      <c r="BX38" s="658"/>
      <c r="BY38" s="658"/>
      <c r="BZ38" s="658"/>
      <c r="CA38" s="658"/>
      <c r="CB38" s="694"/>
      <c r="CD38" s="654" t="s">
        <v>324</v>
      </c>
      <c r="CE38" s="655"/>
      <c r="CF38" s="655"/>
      <c r="CG38" s="655"/>
      <c r="CH38" s="655"/>
      <c r="CI38" s="655"/>
      <c r="CJ38" s="655"/>
      <c r="CK38" s="655"/>
      <c r="CL38" s="655"/>
      <c r="CM38" s="655"/>
      <c r="CN38" s="655"/>
      <c r="CO38" s="655"/>
      <c r="CP38" s="655"/>
      <c r="CQ38" s="656"/>
      <c r="CR38" s="657">
        <v>2782948</v>
      </c>
      <c r="CS38" s="658"/>
      <c r="CT38" s="658"/>
      <c r="CU38" s="658"/>
      <c r="CV38" s="658"/>
      <c r="CW38" s="658"/>
      <c r="CX38" s="658"/>
      <c r="CY38" s="659"/>
      <c r="CZ38" s="660">
        <v>6.3</v>
      </c>
      <c r="DA38" s="672"/>
      <c r="DB38" s="672"/>
      <c r="DC38" s="673"/>
      <c r="DD38" s="663">
        <v>2251999</v>
      </c>
      <c r="DE38" s="658"/>
      <c r="DF38" s="658"/>
      <c r="DG38" s="658"/>
      <c r="DH38" s="658"/>
      <c r="DI38" s="658"/>
      <c r="DJ38" s="658"/>
      <c r="DK38" s="659"/>
      <c r="DL38" s="663">
        <v>2209128</v>
      </c>
      <c r="DM38" s="658"/>
      <c r="DN38" s="658"/>
      <c r="DO38" s="658"/>
      <c r="DP38" s="658"/>
      <c r="DQ38" s="658"/>
      <c r="DR38" s="658"/>
      <c r="DS38" s="658"/>
      <c r="DT38" s="658"/>
      <c r="DU38" s="658"/>
      <c r="DV38" s="659"/>
      <c r="DW38" s="660">
        <v>10.9</v>
      </c>
      <c r="DX38" s="672"/>
      <c r="DY38" s="672"/>
      <c r="DZ38" s="672"/>
      <c r="EA38" s="672"/>
      <c r="EB38" s="672"/>
      <c r="EC38" s="684"/>
    </row>
    <row r="39" spans="2:133" ht="11.25" customHeight="1" x14ac:dyDescent="0.15">
      <c r="B39" s="654" t="s">
        <v>325</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326</v>
      </c>
      <c r="AR39" s="691"/>
      <c r="AS39" s="691"/>
      <c r="AT39" s="691"/>
      <c r="AU39" s="691"/>
      <c r="AV39" s="691"/>
      <c r="AW39" s="691"/>
      <c r="AX39" s="691"/>
      <c r="AY39" s="692"/>
      <c r="AZ39" s="657">
        <v>33932</v>
      </c>
      <c r="BA39" s="658"/>
      <c r="BB39" s="658"/>
      <c r="BC39" s="658"/>
      <c r="BD39" s="670"/>
      <c r="BE39" s="670"/>
      <c r="BF39" s="693"/>
      <c r="BG39" s="654" t="s">
        <v>327</v>
      </c>
      <c r="BH39" s="655"/>
      <c r="BI39" s="655"/>
      <c r="BJ39" s="655"/>
      <c r="BK39" s="655"/>
      <c r="BL39" s="655"/>
      <c r="BM39" s="655"/>
      <c r="BN39" s="655"/>
      <c r="BO39" s="655"/>
      <c r="BP39" s="655"/>
      <c r="BQ39" s="655"/>
      <c r="BR39" s="655"/>
      <c r="BS39" s="655"/>
      <c r="BT39" s="655"/>
      <c r="BU39" s="656"/>
      <c r="BV39" s="657">
        <v>14034</v>
      </c>
      <c r="BW39" s="658"/>
      <c r="BX39" s="658"/>
      <c r="BY39" s="658"/>
      <c r="BZ39" s="658"/>
      <c r="CA39" s="658"/>
      <c r="CB39" s="694"/>
      <c r="CD39" s="654" t="s">
        <v>328</v>
      </c>
      <c r="CE39" s="655"/>
      <c r="CF39" s="655"/>
      <c r="CG39" s="655"/>
      <c r="CH39" s="655"/>
      <c r="CI39" s="655"/>
      <c r="CJ39" s="655"/>
      <c r="CK39" s="655"/>
      <c r="CL39" s="655"/>
      <c r="CM39" s="655"/>
      <c r="CN39" s="655"/>
      <c r="CO39" s="655"/>
      <c r="CP39" s="655"/>
      <c r="CQ39" s="656"/>
      <c r="CR39" s="657">
        <v>7298207</v>
      </c>
      <c r="CS39" s="670"/>
      <c r="CT39" s="670"/>
      <c r="CU39" s="670"/>
      <c r="CV39" s="670"/>
      <c r="CW39" s="670"/>
      <c r="CX39" s="670"/>
      <c r="CY39" s="671"/>
      <c r="CZ39" s="660">
        <v>16.600000000000001</v>
      </c>
      <c r="DA39" s="672"/>
      <c r="DB39" s="672"/>
      <c r="DC39" s="673"/>
      <c r="DD39" s="663">
        <v>1626566</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329</v>
      </c>
      <c r="C40" s="655"/>
      <c r="D40" s="655"/>
      <c r="E40" s="655"/>
      <c r="F40" s="655"/>
      <c r="G40" s="655"/>
      <c r="H40" s="655"/>
      <c r="I40" s="655"/>
      <c r="J40" s="655"/>
      <c r="K40" s="655"/>
      <c r="L40" s="655"/>
      <c r="M40" s="655"/>
      <c r="N40" s="655"/>
      <c r="O40" s="655"/>
      <c r="P40" s="655"/>
      <c r="Q40" s="656"/>
      <c r="R40" s="657">
        <v>182760</v>
      </c>
      <c r="S40" s="658"/>
      <c r="T40" s="658"/>
      <c r="U40" s="658"/>
      <c r="V40" s="658"/>
      <c r="W40" s="658"/>
      <c r="X40" s="658"/>
      <c r="Y40" s="659"/>
      <c r="Z40" s="695">
        <v>0.4</v>
      </c>
      <c r="AA40" s="695"/>
      <c r="AB40" s="695"/>
      <c r="AC40" s="695"/>
      <c r="AD40" s="696" t="s">
        <v>122</v>
      </c>
      <c r="AE40" s="696"/>
      <c r="AF40" s="696"/>
      <c r="AG40" s="696"/>
      <c r="AH40" s="696"/>
      <c r="AI40" s="696"/>
      <c r="AJ40" s="696"/>
      <c r="AK40" s="696"/>
      <c r="AL40" s="660" t="s">
        <v>122</v>
      </c>
      <c r="AM40" s="661"/>
      <c r="AN40" s="661"/>
      <c r="AO40" s="697"/>
      <c r="AQ40" s="690" t="s">
        <v>330</v>
      </c>
      <c r="AR40" s="691"/>
      <c r="AS40" s="691"/>
      <c r="AT40" s="691"/>
      <c r="AU40" s="691"/>
      <c r="AV40" s="691"/>
      <c r="AW40" s="691"/>
      <c r="AX40" s="691"/>
      <c r="AY40" s="692"/>
      <c r="AZ40" s="657" t="s">
        <v>122</v>
      </c>
      <c r="BA40" s="658"/>
      <c r="BB40" s="658"/>
      <c r="BC40" s="658"/>
      <c r="BD40" s="670"/>
      <c r="BE40" s="670"/>
      <c r="BF40" s="693"/>
      <c r="BG40" s="698" t="s">
        <v>331</v>
      </c>
      <c r="BH40" s="699"/>
      <c r="BI40" s="699"/>
      <c r="BJ40" s="699"/>
      <c r="BK40" s="699"/>
      <c r="BL40" s="223"/>
      <c r="BM40" s="655" t="s">
        <v>332</v>
      </c>
      <c r="BN40" s="655"/>
      <c r="BO40" s="655"/>
      <c r="BP40" s="655"/>
      <c r="BQ40" s="655"/>
      <c r="BR40" s="655"/>
      <c r="BS40" s="655"/>
      <c r="BT40" s="655"/>
      <c r="BU40" s="656"/>
      <c r="BV40" s="657">
        <v>100</v>
      </c>
      <c r="BW40" s="658"/>
      <c r="BX40" s="658"/>
      <c r="BY40" s="658"/>
      <c r="BZ40" s="658"/>
      <c r="CA40" s="658"/>
      <c r="CB40" s="694"/>
      <c r="CD40" s="654" t="s">
        <v>333</v>
      </c>
      <c r="CE40" s="655"/>
      <c r="CF40" s="655"/>
      <c r="CG40" s="655"/>
      <c r="CH40" s="655"/>
      <c r="CI40" s="655"/>
      <c r="CJ40" s="655"/>
      <c r="CK40" s="655"/>
      <c r="CL40" s="655"/>
      <c r="CM40" s="655"/>
      <c r="CN40" s="655"/>
      <c r="CO40" s="655"/>
      <c r="CP40" s="655"/>
      <c r="CQ40" s="656"/>
      <c r="CR40" s="657">
        <v>834092</v>
      </c>
      <c r="CS40" s="658"/>
      <c r="CT40" s="658"/>
      <c r="CU40" s="658"/>
      <c r="CV40" s="658"/>
      <c r="CW40" s="658"/>
      <c r="CX40" s="658"/>
      <c r="CY40" s="659"/>
      <c r="CZ40" s="660">
        <v>1.9</v>
      </c>
      <c r="DA40" s="672"/>
      <c r="DB40" s="672"/>
      <c r="DC40" s="673"/>
      <c r="DD40" s="663">
        <v>819992</v>
      </c>
      <c r="DE40" s="658"/>
      <c r="DF40" s="658"/>
      <c r="DG40" s="658"/>
      <c r="DH40" s="658"/>
      <c r="DI40" s="658"/>
      <c r="DJ40" s="658"/>
      <c r="DK40" s="659"/>
      <c r="DL40" s="663">
        <v>394202</v>
      </c>
      <c r="DM40" s="658"/>
      <c r="DN40" s="658"/>
      <c r="DO40" s="658"/>
      <c r="DP40" s="658"/>
      <c r="DQ40" s="658"/>
      <c r="DR40" s="658"/>
      <c r="DS40" s="658"/>
      <c r="DT40" s="658"/>
      <c r="DU40" s="658"/>
      <c r="DV40" s="659"/>
      <c r="DW40" s="660">
        <v>2</v>
      </c>
      <c r="DX40" s="672"/>
      <c r="DY40" s="672"/>
      <c r="DZ40" s="672"/>
      <c r="EA40" s="672"/>
      <c r="EB40" s="672"/>
      <c r="EC40" s="684"/>
    </row>
    <row r="41" spans="2:133" ht="11.25" customHeight="1" x14ac:dyDescent="0.15">
      <c r="B41" s="638" t="s">
        <v>334</v>
      </c>
      <c r="C41" s="639"/>
      <c r="D41" s="639"/>
      <c r="E41" s="639"/>
      <c r="F41" s="639"/>
      <c r="G41" s="639"/>
      <c r="H41" s="639"/>
      <c r="I41" s="639"/>
      <c r="J41" s="639"/>
      <c r="K41" s="639"/>
      <c r="L41" s="639"/>
      <c r="M41" s="639"/>
      <c r="N41" s="639"/>
      <c r="O41" s="639"/>
      <c r="P41" s="639"/>
      <c r="Q41" s="640"/>
      <c r="R41" s="641">
        <v>45409513</v>
      </c>
      <c r="S41" s="682"/>
      <c r="T41" s="682"/>
      <c r="U41" s="682"/>
      <c r="V41" s="682"/>
      <c r="W41" s="682"/>
      <c r="X41" s="682"/>
      <c r="Y41" s="685"/>
      <c r="Z41" s="686">
        <v>100</v>
      </c>
      <c r="AA41" s="686"/>
      <c r="AB41" s="686"/>
      <c r="AC41" s="686"/>
      <c r="AD41" s="687">
        <v>19996374</v>
      </c>
      <c r="AE41" s="687"/>
      <c r="AF41" s="687"/>
      <c r="AG41" s="687"/>
      <c r="AH41" s="687"/>
      <c r="AI41" s="687"/>
      <c r="AJ41" s="687"/>
      <c r="AK41" s="687"/>
      <c r="AL41" s="644">
        <v>100</v>
      </c>
      <c r="AM41" s="688"/>
      <c r="AN41" s="688"/>
      <c r="AO41" s="689"/>
      <c r="AQ41" s="690" t="s">
        <v>335</v>
      </c>
      <c r="AR41" s="691"/>
      <c r="AS41" s="691"/>
      <c r="AT41" s="691"/>
      <c r="AU41" s="691"/>
      <c r="AV41" s="691"/>
      <c r="AW41" s="691"/>
      <c r="AX41" s="691"/>
      <c r="AY41" s="692"/>
      <c r="AZ41" s="657">
        <v>560564</v>
      </c>
      <c r="BA41" s="658"/>
      <c r="BB41" s="658"/>
      <c r="BC41" s="658"/>
      <c r="BD41" s="670"/>
      <c r="BE41" s="670"/>
      <c r="BF41" s="693"/>
      <c r="BG41" s="698"/>
      <c r="BH41" s="699"/>
      <c r="BI41" s="699"/>
      <c r="BJ41" s="699"/>
      <c r="BK41" s="699"/>
      <c r="BL41" s="223"/>
      <c r="BM41" s="655" t="s">
        <v>336</v>
      </c>
      <c r="BN41" s="655"/>
      <c r="BO41" s="655"/>
      <c r="BP41" s="655"/>
      <c r="BQ41" s="655"/>
      <c r="BR41" s="655"/>
      <c r="BS41" s="655"/>
      <c r="BT41" s="655"/>
      <c r="BU41" s="656"/>
      <c r="BV41" s="657" t="s">
        <v>122</v>
      </c>
      <c r="BW41" s="658"/>
      <c r="BX41" s="658"/>
      <c r="BY41" s="658"/>
      <c r="BZ41" s="658"/>
      <c r="CA41" s="658"/>
      <c r="CB41" s="694"/>
      <c r="CD41" s="654" t="s">
        <v>337</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338</v>
      </c>
      <c r="AR42" s="703"/>
      <c r="AS42" s="703"/>
      <c r="AT42" s="703"/>
      <c r="AU42" s="703"/>
      <c r="AV42" s="703"/>
      <c r="AW42" s="703"/>
      <c r="AX42" s="703"/>
      <c r="AY42" s="704"/>
      <c r="AZ42" s="641">
        <v>2222384</v>
      </c>
      <c r="BA42" s="682"/>
      <c r="BB42" s="682"/>
      <c r="BC42" s="682"/>
      <c r="BD42" s="642"/>
      <c r="BE42" s="642"/>
      <c r="BF42" s="705"/>
      <c r="BG42" s="700"/>
      <c r="BH42" s="701"/>
      <c r="BI42" s="701"/>
      <c r="BJ42" s="701"/>
      <c r="BK42" s="701"/>
      <c r="BL42" s="224"/>
      <c r="BM42" s="639" t="s">
        <v>339</v>
      </c>
      <c r="BN42" s="639"/>
      <c r="BO42" s="639"/>
      <c r="BP42" s="639"/>
      <c r="BQ42" s="639"/>
      <c r="BR42" s="639"/>
      <c r="BS42" s="639"/>
      <c r="BT42" s="639"/>
      <c r="BU42" s="640"/>
      <c r="BV42" s="641">
        <v>384</v>
      </c>
      <c r="BW42" s="682"/>
      <c r="BX42" s="682"/>
      <c r="BY42" s="682"/>
      <c r="BZ42" s="682"/>
      <c r="CA42" s="682"/>
      <c r="CB42" s="683"/>
      <c r="CD42" s="654" t="s">
        <v>340</v>
      </c>
      <c r="CE42" s="655"/>
      <c r="CF42" s="655"/>
      <c r="CG42" s="655"/>
      <c r="CH42" s="655"/>
      <c r="CI42" s="655"/>
      <c r="CJ42" s="655"/>
      <c r="CK42" s="655"/>
      <c r="CL42" s="655"/>
      <c r="CM42" s="655"/>
      <c r="CN42" s="655"/>
      <c r="CO42" s="655"/>
      <c r="CP42" s="655"/>
      <c r="CQ42" s="656"/>
      <c r="CR42" s="657">
        <v>3133965</v>
      </c>
      <c r="CS42" s="670"/>
      <c r="CT42" s="670"/>
      <c r="CU42" s="670"/>
      <c r="CV42" s="670"/>
      <c r="CW42" s="670"/>
      <c r="CX42" s="670"/>
      <c r="CY42" s="671"/>
      <c r="CZ42" s="660">
        <v>7.1</v>
      </c>
      <c r="DA42" s="672"/>
      <c r="DB42" s="672"/>
      <c r="DC42" s="673"/>
      <c r="DD42" s="663">
        <v>1032891</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341</v>
      </c>
      <c r="CD43" s="654" t="s">
        <v>342</v>
      </c>
      <c r="CE43" s="655"/>
      <c r="CF43" s="655"/>
      <c r="CG43" s="655"/>
      <c r="CH43" s="655"/>
      <c r="CI43" s="655"/>
      <c r="CJ43" s="655"/>
      <c r="CK43" s="655"/>
      <c r="CL43" s="655"/>
      <c r="CM43" s="655"/>
      <c r="CN43" s="655"/>
      <c r="CO43" s="655"/>
      <c r="CP43" s="655"/>
      <c r="CQ43" s="656"/>
      <c r="CR43" s="657">
        <v>75753</v>
      </c>
      <c r="CS43" s="670"/>
      <c r="CT43" s="670"/>
      <c r="CU43" s="670"/>
      <c r="CV43" s="670"/>
      <c r="CW43" s="670"/>
      <c r="CX43" s="670"/>
      <c r="CY43" s="671"/>
      <c r="CZ43" s="660">
        <v>0.2</v>
      </c>
      <c r="DA43" s="672"/>
      <c r="DB43" s="672"/>
      <c r="DC43" s="673"/>
      <c r="DD43" s="663">
        <v>75753</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343</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291</v>
      </c>
      <c r="CE44" s="677"/>
      <c r="CF44" s="654" t="s">
        <v>344</v>
      </c>
      <c r="CG44" s="655"/>
      <c r="CH44" s="655"/>
      <c r="CI44" s="655"/>
      <c r="CJ44" s="655"/>
      <c r="CK44" s="655"/>
      <c r="CL44" s="655"/>
      <c r="CM44" s="655"/>
      <c r="CN44" s="655"/>
      <c r="CO44" s="655"/>
      <c r="CP44" s="655"/>
      <c r="CQ44" s="656"/>
      <c r="CR44" s="657">
        <v>3131271</v>
      </c>
      <c r="CS44" s="658"/>
      <c r="CT44" s="658"/>
      <c r="CU44" s="658"/>
      <c r="CV44" s="658"/>
      <c r="CW44" s="658"/>
      <c r="CX44" s="658"/>
      <c r="CY44" s="659"/>
      <c r="CZ44" s="660">
        <v>7.1</v>
      </c>
      <c r="DA44" s="661"/>
      <c r="DB44" s="661"/>
      <c r="DC44" s="662"/>
      <c r="DD44" s="663">
        <v>1030197</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345</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346</v>
      </c>
      <c r="CG45" s="655"/>
      <c r="CH45" s="655"/>
      <c r="CI45" s="655"/>
      <c r="CJ45" s="655"/>
      <c r="CK45" s="655"/>
      <c r="CL45" s="655"/>
      <c r="CM45" s="655"/>
      <c r="CN45" s="655"/>
      <c r="CO45" s="655"/>
      <c r="CP45" s="655"/>
      <c r="CQ45" s="656"/>
      <c r="CR45" s="657">
        <v>1489431</v>
      </c>
      <c r="CS45" s="670"/>
      <c r="CT45" s="670"/>
      <c r="CU45" s="670"/>
      <c r="CV45" s="670"/>
      <c r="CW45" s="670"/>
      <c r="CX45" s="670"/>
      <c r="CY45" s="671"/>
      <c r="CZ45" s="660">
        <v>3.4</v>
      </c>
      <c r="DA45" s="672"/>
      <c r="DB45" s="672"/>
      <c r="DC45" s="673"/>
      <c r="DD45" s="663">
        <v>197875</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347</v>
      </c>
      <c r="CG46" s="655"/>
      <c r="CH46" s="655"/>
      <c r="CI46" s="655"/>
      <c r="CJ46" s="655"/>
      <c r="CK46" s="655"/>
      <c r="CL46" s="655"/>
      <c r="CM46" s="655"/>
      <c r="CN46" s="655"/>
      <c r="CO46" s="655"/>
      <c r="CP46" s="655"/>
      <c r="CQ46" s="656"/>
      <c r="CR46" s="657">
        <v>1558877</v>
      </c>
      <c r="CS46" s="658"/>
      <c r="CT46" s="658"/>
      <c r="CU46" s="658"/>
      <c r="CV46" s="658"/>
      <c r="CW46" s="658"/>
      <c r="CX46" s="658"/>
      <c r="CY46" s="659"/>
      <c r="CZ46" s="660">
        <v>3.5</v>
      </c>
      <c r="DA46" s="661"/>
      <c r="DB46" s="661"/>
      <c r="DC46" s="662"/>
      <c r="DD46" s="663">
        <v>770459</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348</v>
      </c>
      <c r="CG47" s="655"/>
      <c r="CH47" s="655"/>
      <c r="CI47" s="655"/>
      <c r="CJ47" s="655"/>
      <c r="CK47" s="655"/>
      <c r="CL47" s="655"/>
      <c r="CM47" s="655"/>
      <c r="CN47" s="655"/>
      <c r="CO47" s="655"/>
      <c r="CP47" s="655"/>
      <c r="CQ47" s="656"/>
      <c r="CR47" s="657">
        <v>2694</v>
      </c>
      <c r="CS47" s="670"/>
      <c r="CT47" s="670"/>
      <c r="CU47" s="670"/>
      <c r="CV47" s="670"/>
      <c r="CW47" s="670"/>
      <c r="CX47" s="670"/>
      <c r="CY47" s="671"/>
      <c r="CZ47" s="660">
        <v>0</v>
      </c>
      <c r="DA47" s="672"/>
      <c r="DB47" s="672"/>
      <c r="DC47" s="673"/>
      <c r="DD47" s="663">
        <v>2694</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349</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350</v>
      </c>
      <c r="CE49" s="639"/>
      <c r="CF49" s="639"/>
      <c r="CG49" s="639"/>
      <c r="CH49" s="639"/>
      <c r="CI49" s="639"/>
      <c r="CJ49" s="639"/>
      <c r="CK49" s="639"/>
      <c r="CL49" s="639"/>
      <c r="CM49" s="639"/>
      <c r="CN49" s="639"/>
      <c r="CO49" s="639"/>
      <c r="CP49" s="639"/>
      <c r="CQ49" s="640"/>
      <c r="CR49" s="641">
        <v>43981345</v>
      </c>
      <c r="CS49" s="642"/>
      <c r="CT49" s="642"/>
      <c r="CU49" s="642"/>
      <c r="CV49" s="642"/>
      <c r="CW49" s="642"/>
      <c r="CX49" s="642"/>
      <c r="CY49" s="643"/>
      <c r="CZ49" s="644">
        <v>100</v>
      </c>
      <c r="DA49" s="645"/>
      <c r="DB49" s="645"/>
      <c r="DC49" s="646"/>
      <c r="DD49" s="647">
        <v>23354303</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ciWd6laVoB7Qb+S6+AM7bXctFNGXxv7Jfbp71N61sDAPghLzu+2E59lbXP1GRU0I5GB4au7+Uy1dnOYr8zY+UA==" saltValue="N/5B4fjkUsl5ALARnb1EY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351</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352</v>
      </c>
      <c r="DK2" s="1128"/>
      <c r="DL2" s="1128"/>
      <c r="DM2" s="1128"/>
      <c r="DN2" s="1128"/>
      <c r="DO2" s="1129"/>
      <c r="DP2" s="228"/>
      <c r="DQ2" s="1127" t="s">
        <v>353</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354</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355</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356</v>
      </c>
      <c r="B5" s="1032"/>
      <c r="C5" s="1032"/>
      <c r="D5" s="1032"/>
      <c r="E5" s="1032"/>
      <c r="F5" s="1032"/>
      <c r="G5" s="1032"/>
      <c r="H5" s="1032"/>
      <c r="I5" s="1032"/>
      <c r="J5" s="1032"/>
      <c r="K5" s="1032"/>
      <c r="L5" s="1032"/>
      <c r="M5" s="1032"/>
      <c r="N5" s="1032"/>
      <c r="O5" s="1032"/>
      <c r="P5" s="1033"/>
      <c r="Q5" s="1037" t="s">
        <v>357</v>
      </c>
      <c r="R5" s="1038"/>
      <c r="S5" s="1038"/>
      <c r="T5" s="1038"/>
      <c r="U5" s="1039"/>
      <c r="V5" s="1037" t="s">
        <v>358</v>
      </c>
      <c r="W5" s="1038"/>
      <c r="X5" s="1038"/>
      <c r="Y5" s="1038"/>
      <c r="Z5" s="1039"/>
      <c r="AA5" s="1037" t="s">
        <v>359</v>
      </c>
      <c r="AB5" s="1038"/>
      <c r="AC5" s="1038"/>
      <c r="AD5" s="1038"/>
      <c r="AE5" s="1038"/>
      <c r="AF5" s="1130" t="s">
        <v>360</v>
      </c>
      <c r="AG5" s="1038"/>
      <c r="AH5" s="1038"/>
      <c r="AI5" s="1038"/>
      <c r="AJ5" s="1051"/>
      <c r="AK5" s="1038" t="s">
        <v>361</v>
      </c>
      <c r="AL5" s="1038"/>
      <c r="AM5" s="1038"/>
      <c r="AN5" s="1038"/>
      <c r="AO5" s="1039"/>
      <c r="AP5" s="1037" t="s">
        <v>362</v>
      </c>
      <c r="AQ5" s="1038"/>
      <c r="AR5" s="1038"/>
      <c r="AS5" s="1038"/>
      <c r="AT5" s="1039"/>
      <c r="AU5" s="1037" t="s">
        <v>363</v>
      </c>
      <c r="AV5" s="1038"/>
      <c r="AW5" s="1038"/>
      <c r="AX5" s="1038"/>
      <c r="AY5" s="1051"/>
      <c r="AZ5" s="232"/>
      <c r="BA5" s="232"/>
      <c r="BB5" s="232"/>
      <c r="BC5" s="232"/>
      <c r="BD5" s="232"/>
      <c r="BE5" s="233"/>
      <c r="BF5" s="233"/>
      <c r="BG5" s="233"/>
      <c r="BH5" s="233"/>
      <c r="BI5" s="233"/>
      <c r="BJ5" s="233"/>
      <c r="BK5" s="233"/>
      <c r="BL5" s="233"/>
      <c r="BM5" s="233"/>
      <c r="BN5" s="233"/>
      <c r="BO5" s="233"/>
      <c r="BP5" s="233"/>
      <c r="BQ5" s="1031" t="s">
        <v>364</v>
      </c>
      <c r="BR5" s="1032"/>
      <c r="BS5" s="1032"/>
      <c r="BT5" s="1032"/>
      <c r="BU5" s="1032"/>
      <c r="BV5" s="1032"/>
      <c r="BW5" s="1032"/>
      <c r="BX5" s="1032"/>
      <c r="BY5" s="1032"/>
      <c r="BZ5" s="1032"/>
      <c r="CA5" s="1032"/>
      <c r="CB5" s="1032"/>
      <c r="CC5" s="1032"/>
      <c r="CD5" s="1032"/>
      <c r="CE5" s="1032"/>
      <c r="CF5" s="1032"/>
      <c r="CG5" s="1033"/>
      <c r="CH5" s="1037" t="s">
        <v>365</v>
      </c>
      <c r="CI5" s="1038"/>
      <c r="CJ5" s="1038"/>
      <c r="CK5" s="1038"/>
      <c r="CL5" s="1039"/>
      <c r="CM5" s="1037" t="s">
        <v>366</v>
      </c>
      <c r="CN5" s="1038"/>
      <c r="CO5" s="1038"/>
      <c r="CP5" s="1038"/>
      <c r="CQ5" s="1039"/>
      <c r="CR5" s="1037" t="s">
        <v>367</v>
      </c>
      <c r="CS5" s="1038"/>
      <c r="CT5" s="1038"/>
      <c r="CU5" s="1038"/>
      <c r="CV5" s="1039"/>
      <c r="CW5" s="1037" t="s">
        <v>368</v>
      </c>
      <c r="CX5" s="1038"/>
      <c r="CY5" s="1038"/>
      <c r="CZ5" s="1038"/>
      <c r="DA5" s="1039"/>
      <c r="DB5" s="1037" t="s">
        <v>369</v>
      </c>
      <c r="DC5" s="1038"/>
      <c r="DD5" s="1038"/>
      <c r="DE5" s="1038"/>
      <c r="DF5" s="1039"/>
      <c r="DG5" s="1120" t="s">
        <v>370</v>
      </c>
      <c r="DH5" s="1121"/>
      <c r="DI5" s="1121"/>
      <c r="DJ5" s="1121"/>
      <c r="DK5" s="1122"/>
      <c r="DL5" s="1120" t="s">
        <v>371</v>
      </c>
      <c r="DM5" s="1121"/>
      <c r="DN5" s="1121"/>
      <c r="DO5" s="1121"/>
      <c r="DP5" s="1122"/>
      <c r="DQ5" s="1037" t="s">
        <v>372</v>
      </c>
      <c r="DR5" s="1038"/>
      <c r="DS5" s="1038"/>
      <c r="DT5" s="1038"/>
      <c r="DU5" s="1039"/>
      <c r="DV5" s="1037" t="s">
        <v>363</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373</v>
      </c>
      <c r="C7" s="1084"/>
      <c r="D7" s="1084"/>
      <c r="E7" s="1084"/>
      <c r="F7" s="1084"/>
      <c r="G7" s="1084"/>
      <c r="H7" s="1084"/>
      <c r="I7" s="1084"/>
      <c r="J7" s="1084"/>
      <c r="K7" s="1084"/>
      <c r="L7" s="1084"/>
      <c r="M7" s="1084"/>
      <c r="N7" s="1084"/>
      <c r="O7" s="1084"/>
      <c r="P7" s="1085"/>
      <c r="Q7" s="1138">
        <v>45392</v>
      </c>
      <c r="R7" s="1139"/>
      <c r="S7" s="1139"/>
      <c r="T7" s="1139"/>
      <c r="U7" s="1139"/>
      <c r="V7" s="1139">
        <v>43964</v>
      </c>
      <c r="W7" s="1139"/>
      <c r="X7" s="1139"/>
      <c r="Y7" s="1139"/>
      <c r="Z7" s="1139"/>
      <c r="AA7" s="1139">
        <f>Q7-V7</f>
        <v>1428</v>
      </c>
      <c r="AB7" s="1139"/>
      <c r="AC7" s="1139"/>
      <c r="AD7" s="1139"/>
      <c r="AE7" s="1140"/>
      <c r="AF7" s="1141">
        <v>905</v>
      </c>
      <c r="AG7" s="1142"/>
      <c r="AH7" s="1142"/>
      <c r="AI7" s="1142"/>
      <c r="AJ7" s="1143"/>
      <c r="AK7" s="1144">
        <v>5109</v>
      </c>
      <c r="AL7" s="1145"/>
      <c r="AM7" s="1145"/>
      <c r="AN7" s="1145"/>
      <c r="AO7" s="1145"/>
      <c r="AP7" s="1145">
        <v>21077</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559</v>
      </c>
      <c r="BT7" s="1136"/>
      <c r="BU7" s="1136"/>
      <c r="BV7" s="1136"/>
      <c r="BW7" s="1136"/>
      <c r="BX7" s="1136"/>
      <c r="BY7" s="1136"/>
      <c r="BZ7" s="1136"/>
      <c r="CA7" s="1136"/>
      <c r="CB7" s="1136"/>
      <c r="CC7" s="1136"/>
      <c r="CD7" s="1136"/>
      <c r="CE7" s="1136"/>
      <c r="CF7" s="1136"/>
      <c r="CG7" s="1148"/>
      <c r="CH7" s="1132">
        <v>0</v>
      </c>
      <c r="CI7" s="1133"/>
      <c r="CJ7" s="1133"/>
      <c r="CK7" s="1133"/>
      <c r="CL7" s="1134"/>
      <c r="CM7" s="1132">
        <v>81</v>
      </c>
      <c r="CN7" s="1133"/>
      <c r="CO7" s="1133"/>
      <c r="CP7" s="1133"/>
      <c r="CQ7" s="1134"/>
      <c r="CR7" s="1132">
        <v>80</v>
      </c>
      <c r="CS7" s="1133"/>
      <c r="CT7" s="1133"/>
      <c r="CU7" s="1133"/>
      <c r="CV7" s="1134"/>
      <c r="CW7" s="1132" t="s">
        <v>555</v>
      </c>
      <c r="CX7" s="1133"/>
      <c r="CY7" s="1133"/>
      <c r="CZ7" s="1133"/>
      <c r="DA7" s="1134"/>
      <c r="DB7" s="1132" t="s">
        <v>564</v>
      </c>
      <c r="DC7" s="1133"/>
      <c r="DD7" s="1133"/>
      <c r="DE7" s="1133"/>
      <c r="DF7" s="1134"/>
      <c r="DG7" s="1132" t="s">
        <v>564</v>
      </c>
      <c r="DH7" s="1133"/>
      <c r="DI7" s="1133"/>
      <c r="DJ7" s="1133"/>
      <c r="DK7" s="1134"/>
      <c r="DL7" s="1132" t="s">
        <v>564</v>
      </c>
      <c r="DM7" s="1133"/>
      <c r="DN7" s="1133"/>
      <c r="DO7" s="1133"/>
      <c r="DP7" s="1134"/>
      <c r="DQ7" s="1132" t="s">
        <v>564</v>
      </c>
      <c r="DR7" s="1133"/>
      <c r="DS7" s="1133"/>
      <c r="DT7" s="1133"/>
      <c r="DU7" s="1134"/>
      <c r="DV7" s="1135"/>
      <c r="DW7" s="1136"/>
      <c r="DX7" s="1136"/>
      <c r="DY7" s="1136"/>
      <c r="DZ7" s="1137"/>
      <c r="EA7" s="234"/>
    </row>
    <row r="8" spans="1:131" s="235" customFormat="1" ht="26.25" customHeight="1" x14ac:dyDescent="0.15">
      <c r="A8" s="238">
        <v>2</v>
      </c>
      <c r="B8" s="1066" t="s">
        <v>374</v>
      </c>
      <c r="C8" s="1067"/>
      <c r="D8" s="1067"/>
      <c r="E8" s="1067"/>
      <c r="F8" s="1067"/>
      <c r="G8" s="1067"/>
      <c r="H8" s="1067"/>
      <c r="I8" s="1067"/>
      <c r="J8" s="1067"/>
      <c r="K8" s="1067"/>
      <c r="L8" s="1067"/>
      <c r="M8" s="1067"/>
      <c r="N8" s="1067"/>
      <c r="O8" s="1067"/>
      <c r="P8" s="1068"/>
      <c r="Q8" s="1074">
        <v>76</v>
      </c>
      <c r="R8" s="1075"/>
      <c r="S8" s="1075"/>
      <c r="T8" s="1075"/>
      <c r="U8" s="1075"/>
      <c r="V8" s="1075">
        <v>76</v>
      </c>
      <c r="W8" s="1075"/>
      <c r="X8" s="1075"/>
      <c r="Y8" s="1075"/>
      <c r="Z8" s="1075"/>
      <c r="AA8" s="1075">
        <v>0</v>
      </c>
      <c r="AB8" s="1075"/>
      <c r="AC8" s="1075"/>
      <c r="AD8" s="1075"/>
      <c r="AE8" s="1076"/>
      <c r="AF8" s="1071">
        <v>0</v>
      </c>
      <c r="AG8" s="1072"/>
      <c r="AH8" s="1072"/>
      <c r="AI8" s="1072"/>
      <c r="AJ8" s="1073"/>
      <c r="AK8" s="1116">
        <v>52</v>
      </c>
      <c r="AL8" s="1117"/>
      <c r="AM8" s="1117"/>
      <c r="AN8" s="1117"/>
      <c r="AO8" s="1117"/>
      <c r="AP8" s="1117" t="s">
        <v>553</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560</v>
      </c>
      <c r="BT8" s="1029"/>
      <c r="BU8" s="1029"/>
      <c r="BV8" s="1029"/>
      <c r="BW8" s="1029"/>
      <c r="BX8" s="1029"/>
      <c r="BY8" s="1029"/>
      <c r="BZ8" s="1029"/>
      <c r="CA8" s="1029"/>
      <c r="CB8" s="1029"/>
      <c r="CC8" s="1029"/>
      <c r="CD8" s="1029"/>
      <c r="CE8" s="1029"/>
      <c r="CF8" s="1029"/>
      <c r="CG8" s="1050"/>
      <c r="CH8" s="1025">
        <v>12</v>
      </c>
      <c r="CI8" s="1026"/>
      <c r="CJ8" s="1026"/>
      <c r="CK8" s="1026"/>
      <c r="CL8" s="1027"/>
      <c r="CM8" s="1025">
        <v>143</v>
      </c>
      <c r="CN8" s="1026"/>
      <c r="CO8" s="1026"/>
      <c r="CP8" s="1026"/>
      <c r="CQ8" s="1027"/>
      <c r="CR8" s="1025">
        <v>50</v>
      </c>
      <c r="CS8" s="1026"/>
      <c r="CT8" s="1026"/>
      <c r="CU8" s="1026"/>
      <c r="CV8" s="1027"/>
      <c r="CW8" s="1025" t="s">
        <v>489</v>
      </c>
      <c r="CX8" s="1026"/>
      <c r="CY8" s="1026"/>
      <c r="CZ8" s="1026"/>
      <c r="DA8" s="1027"/>
      <c r="DB8" s="1025" t="s">
        <v>489</v>
      </c>
      <c r="DC8" s="1026"/>
      <c r="DD8" s="1026"/>
      <c r="DE8" s="1026"/>
      <c r="DF8" s="1027"/>
      <c r="DG8" s="1025" t="s">
        <v>489</v>
      </c>
      <c r="DH8" s="1026"/>
      <c r="DI8" s="1026"/>
      <c r="DJ8" s="1026"/>
      <c r="DK8" s="1027"/>
      <c r="DL8" s="1025" t="s">
        <v>489</v>
      </c>
      <c r="DM8" s="1026"/>
      <c r="DN8" s="1026"/>
      <c r="DO8" s="1026"/>
      <c r="DP8" s="1027"/>
      <c r="DQ8" s="1025" t="s">
        <v>489</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561</v>
      </c>
      <c r="BT9" s="1029"/>
      <c r="BU9" s="1029"/>
      <c r="BV9" s="1029"/>
      <c r="BW9" s="1029"/>
      <c r="BX9" s="1029"/>
      <c r="BY9" s="1029"/>
      <c r="BZ9" s="1029"/>
      <c r="CA9" s="1029"/>
      <c r="CB9" s="1029"/>
      <c r="CC9" s="1029"/>
      <c r="CD9" s="1029"/>
      <c r="CE9" s="1029"/>
      <c r="CF9" s="1029"/>
      <c r="CG9" s="1050"/>
      <c r="CH9" s="1025">
        <v>-1</v>
      </c>
      <c r="CI9" s="1026"/>
      <c r="CJ9" s="1026"/>
      <c r="CK9" s="1026"/>
      <c r="CL9" s="1027"/>
      <c r="CM9" s="1025">
        <v>45</v>
      </c>
      <c r="CN9" s="1026"/>
      <c r="CO9" s="1026"/>
      <c r="CP9" s="1026"/>
      <c r="CQ9" s="1027"/>
      <c r="CR9" s="1025">
        <v>18</v>
      </c>
      <c r="CS9" s="1026"/>
      <c r="CT9" s="1026"/>
      <c r="CU9" s="1026"/>
      <c r="CV9" s="1027"/>
      <c r="CW9" s="1025">
        <v>3</v>
      </c>
      <c r="CX9" s="1026"/>
      <c r="CY9" s="1026"/>
      <c r="CZ9" s="1026"/>
      <c r="DA9" s="1027"/>
      <c r="DB9" s="1025" t="s">
        <v>565</v>
      </c>
      <c r="DC9" s="1026"/>
      <c r="DD9" s="1026"/>
      <c r="DE9" s="1026"/>
      <c r="DF9" s="1027"/>
      <c r="DG9" s="1025" t="s">
        <v>566</v>
      </c>
      <c r="DH9" s="1026"/>
      <c r="DI9" s="1026"/>
      <c r="DJ9" s="1026"/>
      <c r="DK9" s="1027"/>
      <c r="DL9" s="1025" t="s">
        <v>567</v>
      </c>
      <c r="DM9" s="1026"/>
      <c r="DN9" s="1026"/>
      <c r="DO9" s="1026"/>
      <c r="DP9" s="1027"/>
      <c r="DQ9" s="1025" t="s">
        <v>568</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562</v>
      </c>
      <c r="BT10" s="1029"/>
      <c r="BU10" s="1029"/>
      <c r="BV10" s="1029"/>
      <c r="BW10" s="1029"/>
      <c r="BX10" s="1029"/>
      <c r="BY10" s="1029"/>
      <c r="BZ10" s="1029"/>
      <c r="CA10" s="1029"/>
      <c r="CB10" s="1029"/>
      <c r="CC10" s="1029"/>
      <c r="CD10" s="1029"/>
      <c r="CE10" s="1029"/>
      <c r="CF10" s="1029"/>
      <c r="CG10" s="1050"/>
      <c r="CH10" s="1025">
        <v>-2</v>
      </c>
      <c r="CI10" s="1026"/>
      <c r="CJ10" s="1026"/>
      <c r="CK10" s="1026"/>
      <c r="CL10" s="1027"/>
      <c r="CM10" s="1025">
        <v>19</v>
      </c>
      <c r="CN10" s="1026"/>
      <c r="CO10" s="1026"/>
      <c r="CP10" s="1026"/>
      <c r="CQ10" s="1027"/>
      <c r="CR10" s="1025">
        <v>24</v>
      </c>
      <c r="CS10" s="1026"/>
      <c r="CT10" s="1026"/>
      <c r="CU10" s="1026"/>
      <c r="CV10" s="1027"/>
      <c r="CW10" s="1025" t="s">
        <v>568</v>
      </c>
      <c r="CX10" s="1026"/>
      <c r="CY10" s="1026"/>
      <c r="CZ10" s="1026"/>
      <c r="DA10" s="1027"/>
      <c r="DB10" s="1025" t="s">
        <v>569</v>
      </c>
      <c r="DC10" s="1026"/>
      <c r="DD10" s="1026"/>
      <c r="DE10" s="1026"/>
      <c r="DF10" s="1027"/>
      <c r="DG10" s="1025" t="s">
        <v>570</v>
      </c>
      <c r="DH10" s="1026"/>
      <c r="DI10" s="1026"/>
      <c r="DJ10" s="1026"/>
      <c r="DK10" s="1027"/>
      <c r="DL10" s="1025" t="s">
        <v>571</v>
      </c>
      <c r="DM10" s="1026"/>
      <c r="DN10" s="1026"/>
      <c r="DO10" s="1026"/>
      <c r="DP10" s="1027"/>
      <c r="DQ10" s="1025" t="s">
        <v>572</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t="s">
        <v>563</v>
      </c>
      <c r="BT11" s="1029"/>
      <c r="BU11" s="1029"/>
      <c r="BV11" s="1029"/>
      <c r="BW11" s="1029"/>
      <c r="BX11" s="1029"/>
      <c r="BY11" s="1029"/>
      <c r="BZ11" s="1029"/>
      <c r="CA11" s="1029"/>
      <c r="CB11" s="1029"/>
      <c r="CC11" s="1029"/>
      <c r="CD11" s="1029"/>
      <c r="CE11" s="1029"/>
      <c r="CF11" s="1029"/>
      <c r="CG11" s="1050"/>
      <c r="CH11" s="1025">
        <v>0</v>
      </c>
      <c r="CI11" s="1026"/>
      <c r="CJ11" s="1026"/>
      <c r="CK11" s="1026"/>
      <c r="CL11" s="1027"/>
      <c r="CM11" s="1025">
        <v>22</v>
      </c>
      <c r="CN11" s="1026"/>
      <c r="CO11" s="1026"/>
      <c r="CP11" s="1026"/>
      <c r="CQ11" s="1027"/>
      <c r="CR11" s="1025">
        <v>12</v>
      </c>
      <c r="CS11" s="1026"/>
      <c r="CT11" s="1026"/>
      <c r="CU11" s="1026"/>
      <c r="CV11" s="1027"/>
      <c r="CW11" s="1025" t="s">
        <v>568</v>
      </c>
      <c r="CX11" s="1026"/>
      <c r="CY11" s="1026"/>
      <c r="CZ11" s="1026"/>
      <c r="DA11" s="1027"/>
      <c r="DB11" s="1025" t="s">
        <v>568</v>
      </c>
      <c r="DC11" s="1026"/>
      <c r="DD11" s="1026"/>
      <c r="DE11" s="1026"/>
      <c r="DF11" s="1027"/>
      <c r="DG11" s="1025" t="s">
        <v>568</v>
      </c>
      <c r="DH11" s="1026"/>
      <c r="DI11" s="1026"/>
      <c r="DJ11" s="1026"/>
      <c r="DK11" s="1027"/>
      <c r="DL11" s="1025" t="s">
        <v>568</v>
      </c>
      <c r="DM11" s="1026"/>
      <c r="DN11" s="1026"/>
      <c r="DO11" s="1026"/>
      <c r="DP11" s="1027"/>
      <c r="DQ11" s="1025" t="s">
        <v>568</v>
      </c>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376</v>
      </c>
      <c r="B23" s="973" t="s">
        <v>377</v>
      </c>
      <c r="C23" s="974"/>
      <c r="D23" s="974"/>
      <c r="E23" s="974"/>
      <c r="F23" s="974"/>
      <c r="G23" s="974"/>
      <c r="H23" s="974"/>
      <c r="I23" s="974"/>
      <c r="J23" s="974"/>
      <c r="K23" s="974"/>
      <c r="L23" s="974"/>
      <c r="M23" s="974"/>
      <c r="N23" s="974"/>
      <c r="O23" s="974"/>
      <c r="P23" s="984"/>
      <c r="Q23" s="1103">
        <v>45410</v>
      </c>
      <c r="R23" s="1097"/>
      <c r="S23" s="1097"/>
      <c r="T23" s="1097"/>
      <c r="U23" s="1097"/>
      <c r="V23" s="1097">
        <v>43981</v>
      </c>
      <c r="W23" s="1097"/>
      <c r="X23" s="1097"/>
      <c r="Y23" s="1097"/>
      <c r="Z23" s="1097"/>
      <c r="AA23" s="1097">
        <v>1428</v>
      </c>
      <c r="AB23" s="1097"/>
      <c r="AC23" s="1097"/>
      <c r="AD23" s="1097"/>
      <c r="AE23" s="1104"/>
      <c r="AF23" s="1105">
        <v>906</v>
      </c>
      <c r="AG23" s="1097"/>
      <c r="AH23" s="1097"/>
      <c r="AI23" s="1097"/>
      <c r="AJ23" s="1106"/>
      <c r="AK23" s="1107"/>
      <c r="AL23" s="1108"/>
      <c r="AM23" s="1108"/>
      <c r="AN23" s="1108"/>
      <c r="AO23" s="1108"/>
      <c r="AP23" s="1097">
        <f>SUM(AP7:AT22)</f>
        <v>21077</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378</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379</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356</v>
      </c>
      <c r="B26" s="1032"/>
      <c r="C26" s="1032"/>
      <c r="D26" s="1032"/>
      <c r="E26" s="1032"/>
      <c r="F26" s="1032"/>
      <c r="G26" s="1032"/>
      <c r="H26" s="1032"/>
      <c r="I26" s="1032"/>
      <c r="J26" s="1032"/>
      <c r="K26" s="1032"/>
      <c r="L26" s="1032"/>
      <c r="M26" s="1032"/>
      <c r="N26" s="1032"/>
      <c r="O26" s="1032"/>
      <c r="P26" s="1033"/>
      <c r="Q26" s="1037" t="s">
        <v>380</v>
      </c>
      <c r="R26" s="1038"/>
      <c r="S26" s="1038"/>
      <c r="T26" s="1038"/>
      <c r="U26" s="1039"/>
      <c r="V26" s="1037" t="s">
        <v>381</v>
      </c>
      <c r="W26" s="1038"/>
      <c r="X26" s="1038"/>
      <c r="Y26" s="1038"/>
      <c r="Z26" s="1039"/>
      <c r="AA26" s="1037" t="s">
        <v>382</v>
      </c>
      <c r="AB26" s="1038"/>
      <c r="AC26" s="1038"/>
      <c r="AD26" s="1038"/>
      <c r="AE26" s="1038"/>
      <c r="AF26" s="1091" t="s">
        <v>383</v>
      </c>
      <c r="AG26" s="1044"/>
      <c r="AH26" s="1044"/>
      <c r="AI26" s="1044"/>
      <c r="AJ26" s="1092"/>
      <c r="AK26" s="1038" t="s">
        <v>384</v>
      </c>
      <c r="AL26" s="1038"/>
      <c r="AM26" s="1038"/>
      <c r="AN26" s="1038"/>
      <c r="AO26" s="1039"/>
      <c r="AP26" s="1037" t="s">
        <v>385</v>
      </c>
      <c r="AQ26" s="1038"/>
      <c r="AR26" s="1038"/>
      <c r="AS26" s="1038"/>
      <c r="AT26" s="1039"/>
      <c r="AU26" s="1037" t="s">
        <v>386</v>
      </c>
      <c r="AV26" s="1038"/>
      <c r="AW26" s="1038"/>
      <c r="AX26" s="1038"/>
      <c r="AY26" s="1039"/>
      <c r="AZ26" s="1037" t="s">
        <v>387</v>
      </c>
      <c r="BA26" s="1038"/>
      <c r="BB26" s="1038"/>
      <c r="BC26" s="1038"/>
      <c r="BD26" s="1039"/>
      <c r="BE26" s="1037" t="s">
        <v>363</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388</v>
      </c>
      <c r="C28" s="1084"/>
      <c r="D28" s="1084"/>
      <c r="E28" s="1084"/>
      <c r="F28" s="1084"/>
      <c r="G28" s="1084"/>
      <c r="H28" s="1084"/>
      <c r="I28" s="1084"/>
      <c r="J28" s="1084"/>
      <c r="K28" s="1084"/>
      <c r="L28" s="1084"/>
      <c r="M28" s="1084"/>
      <c r="N28" s="1084"/>
      <c r="O28" s="1084"/>
      <c r="P28" s="1085"/>
      <c r="Q28" s="1086">
        <v>7695</v>
      </c>
      <c r="R28" s="1087"/>
      <c r="S28" s="1087"/>
      <c r="T28" s="1087"/>
      <c r="U28" s="1087"/>
      <c r="V28" s="1087">
        <v>7661</v>
      </c>
      <c r="W28" s="1087"/>
      <c r="X28" s="1087"/>
      <c r="Y28" s="1087"/>
      <c r="Z28" s="1087"/>
      <c r="AA28" s="1087">
        <f>Q28-V28</f>
        <v>34</v>
      </c>
      <c r="AB28" s="1087"/>
      <c r="AC28" s="1087"/>
      <c r="AD28" s="1087"/>
      <c r="AE28" s="1088"/>
      <c r="AF28" s="1089">
        <v>34</v>
      </c>
      <c r="AG28" s="1087"/>
      <c r="AH28" s="1087"/>
      <c r="AI28" s="1087"/>
      <c r="AJ28" s="1090"/>
      <c r="AK28" s="1078">
        <v>561</v>
      </c>
      <c r="AL28" s="1079"/>
      <c r="AM28" s="1079"/>
      <c r="AN28" s="1079"/>
      <c r="AO28" s="1079"/>
      <c r="AP28" s="1079" t="s">
        <v>552</v>
      </c>
      <c r="AQ28" s="1079"/>
      <c r="AR28" s="1079"/>
      <c r="AS28" s="1079"/>
      <c r="AT28" s="1079"/>
      <c r="AU28" s="1079" t="s">
        <v>553</v>
      </c>
      <c r="AV28" s="1079"/>
      <c r="AW28" s="1079"/>
      <c r="AX28" s="1079"/>
      <c r="AY28" s="1079"/>
      <c r="AZ28" s="1080" t="s">
        <v>584</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389</v>
      </c>
      <c r="C29" s="1067"/>
      <c r="D29" s="1067"/>
      <c r="E29" s="1067"/>
      <c r="F29" s="1067"/>
      <c r="G29" s="1067"/>
      <c r="H29" s="1067"/>
      <c r="I29" s="1067"/>
      <c r="J29" s="1067"/>
      <c r="K29" s="1067"/>
      <c r="L29" s="1067"/>
      <c r="M29" s="1067"/>
      <c r="N29" s="1067"/>
      <c r="O29" s="1067"/>
      <c r="P29" s="1068"/>
      <c r="Q29" s="1074">
        <v>1150</v>
      </c>
      <c r="R29" s="1075"/>
      <c r="S29" s="1075"/>
      <c r="T29" s="1075"/>
      <c r="U29" s="1075"/>
      <c r="V29" s="1075">
        <v>1147</v>
      </c>
      <c r="W29" s="1075"/>
      <c r="X29" s="1075"/>
      <c r="Y29" s="1075"/>
      <c r="Z29" s="1075"/>
      <c r="AA29" s="1075">
        <f>Q29-V29</f>
        <v>3</v>
      </c>
      <c r="AB29" s="1075"/>
      <c r="AC29" s="1075"/>
      <c r="AD29" s="1075"/>
      <c r="AE29" s="1076"/>
      <c r="AF29" s="1071">
        <v>3</v>
      </c>
      <c r="AG29" s="1072"/>
      <c r="AH29" s="1072"/>
      <c r="AI29" s="1072"/>
      <c r="AJ29" s="1073"/>
      <c r="AK29" s="1016">
        <v>1175</v>
      </c>
      <c r="AL29" s="1007"/>
      <c r="AM29" s="1007"/>
      <c r="AN29" s="1007"/>
      <c r="AO29" s="1007"/>
      <c r="AP29" s="1007" t="s">
        <v>554</v>
      </c>
      <c r="AQ29" s="1007"/>
      <c r="AR29" s="1007"/>
      <c r="AS29" s="1007"/>
      <c r="AT29" s="1007"/>
      <c r="AU29" s="1007" t="s">
        <v>553</v>
      </c>
      <c r="AV29" s="1007"/>
      <c r="AW29" s="1007"/>
      <c r="AX29" s="1007"/>
      <c r="AY29" s="1007"/>
      <c r="AZ29" s="1077" t="s">
        <v>584</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390</v>
      </c>
      <c r="C30" s="1067"/>
      <c r="D30" s="1067"/>
      <c r="E30" s="1067"/>
      <c r="F30" s="1067"/>
      <c r="G30" s="1067"/>
      <c r="H30" s="1067"/>
      <c r="I30" s="1067"/>
      <c r="J30" s="1067"/>
      <c r="K30" s="1067"/>
      <c r="L30" s="1067"/>
      <c r="M30" s="1067"/>
      <c r="N30" s="1067"/>
      <c r="O30" s="1067"/>
      <c r="P30" s="1068"/>
      <c r="Q30" s="1074">
        <v>31</v>
      </c>
      <c r="R30" s="1075"/>
      <c r="S30" s="1075"/>
      <c r="T30" s="1075"/>
      <c r="U30" s="1075"/>
      <c r="V30" s="1075">
        <v>31</v>
      </c>
      <c r="W30" s="1075"/>
      <c r="X30" s="1075"/>
      <c r="Y30" s="1075"/>
      <c r="Z30" s="1075"/>
      <c r="AA30" s="1075" t="s">
        <v>553</v>
      </c>
      <c r="AB30" s="1075"/>
      <c r="AC30" s="1075"/>
      <c r="AD30" s="1075"/>
      <c r="AE30" s="1076"/>
      <c r="AF30" s="1071" t="s">
        <v>122</v>
      </c>
      <c r="AG30" s="1072"/>
      <c r="AH30" s="1072"/>
      <c r="AI30" s="1072"/>
      <c r="AJ30" s="1073"/>
      <c r="AK30" s="1016">
        <v>0</v>
      </c>
      <c r="AL30" s="1007"/>
      <c r="AM30" s="1007"/>
      <c r="AN30" s="1007"/>
      <c r="AO30" s="1007"/>
      <c r="AP30" s="1007" t="s">
        <v>558</v>
      </c>
      <c r="AQ30" s="1007"/>
      <c r="AR30" s="1007"/>
      <c r="AS30" s="1007"/>
      <c r="AT30" s="1007"/>
      <c r="AU30" s="1007" t="s">
        <v>555</v>
      </c>
      <c r="AV30" s="1007"/>
      <c r="AW30" s="1007"/>
      <c r="AX30" s="1007"/>
      <c r="AY30" s="1007"/>
      <c r="AZ30" s="1077" t="s">
        <v>584</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391</v>
      </c>
      <c r="C31" s="1067"/>
      <c r="D31" s="1067"/>
      <c r="E31" s="1067"/>
      <c r="F31" s="1067"/>
      <c r="G31" s="1067"/>
      <c r="H31" s="1067"/>
      <c r="I31" s="1067"/>
      <c r="J31" s="1067"/>
      <c r="K31" s="1067"/>
      <c r="L31" s="1067"/>
      <c r="M31" s="1067"/>
      <c r="N31" s="1067"/>
      <c r="O31" s="1067"/>
      <c r="P31" s="1068"/>
      <c r="Q31" s="1074">
        <v>6864</v>
      </c>
      <c r="R31" s="1075"/>
      <c r="S31" s="1075"/>
      <c r="T31" s="1075"/>
      <c r="U31" s="1075"/>
      <c r="V31" s="1075">
        <v>6668</v>
      </c>
      <c r="W31" s="1075"/>
      <c r="X31" s="1075"/>
      <c r="Y31" s="1075"/>
      <c r="Z31" s="1075"/>
      <c r="AA31" s="1075">
        <v>196</v>
      </c>
      <c r="AB31" s="1075"/>
      <c r="AC31" s="1075"/>
      <c r="AD31" s="1075"/>
      <c r="AE31" s="1076"/>
      <c r="AF31" s="1071">
        <v>196</v>
      </c>
      <c r="AG31" s="1072"/>
      <c r="AH31" s="1072"/>
      <c r="AI31" s="1072"/>
      <c r="AJ31" s="1073"/>
      <c r="AK31" s="1016">
        <v>1044</v>
      </c>
      <c r="AL31" s="1007"/>
      <c r="AM31" s="1007"/>
      <c r="AN31" s="1007"/>
      <c r="AO31" s="1007"/>
      <c r="AP31" s="1007" t="s">
        <v>555</v>
      </c>
      <c r="AQ31" s="1007"/>
      <c r="AR31" s="1007"/>
      <c r="AS31" s="1007"/>
      <c r="AT31" s="1007"/>
      <c r="AU31" s="1007" t="s">
        <v>553</v>
      </c>
      <c r="AV31" s="1007"/>
      <c r="AW31" s="1007"/>
      <c r="AX31" s="1007"/>
      <c r="AY31" s="1007"/>
      <c r="AZ31" s="1077" t="s">
        <v>585</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392</v>
      </c>
      <c r="C32" s="1067"/>
      <c r="D32" s="1067"/>
      <c r="E32" s="1067"/>
      <c r="F32" s="1067"/>
      <c r="G32" s="1067"/>
      <c r="H32" s="1067"/>
      <c r="I32" s="1067"/>
      <c r="J32" s="1067"/>
      <c r="K32" s="1067"/>
      <c r="L32" s="1067"/>
      <c r="M32" s="1067"/>
      <c r="N32" s="1067"/>
      <c r="O32" s="1067"/>
      <c r="P32" s="1068"/>
      <c r="Q32" s="1074">
        <v>9</v>
      </c>
      <c r="R32" s="1075"/>
      <c r="S32" s="1075"/>
      <c r="T32" s="1075"/>
      <c r="U32" s="1075"/>
      <c r="V32" s="1075">
        <v>9</v>
      </c>
      <c r="W32" s="1075"/>
      <c r="X32" s="1075"/>
      <c r="Y32" s="1075"/>
      <c r="Z32" s="1075"/>
      <c r="AA32" s="1075" t="s">
        <v>553</v>
      </c>
      <c r="AB32" s="1075"/>
      <c r="AC32" s="1075"/>
      <c r="AD32" s="1075"/>
      <c r="AE32" s="1076"/>
      <c r="AF32" s="1071" t="s">
        <v>122</v>
      </c>
      <c r="AG32" s="1072"/>
      <c r="AH32" s="1072"/>
      <c r="AI32" s="1072"/>
      <c r="AJ32" s="1073"/>
      <c r="AK32" s="1016">
        <v>2</v>
      </c>
      <c r="AL32" s="1007"/>
      <c r="AM32" s="1007"/>
      <c r="AN32" s="1007"/>
      <c r="AO32" s="1007"/>
      <c r="AP32" s="1007" t="s">
        <v>556</v>
      </c>
      <c r="AQ32" s="1007"/>
      <c r="AR32" s="1007"/>
      <c r="AS32" s="1007"/>
      <c r="AT32" s="1007"/>
      <c r="AU32" s="1007" t="s">
        <v>557</v>
      </c>
      <c r="AV32" s="1007"/>
      <c r="AW32" s="1007"/>
      <c r="AX32" s="1007"/>
      <c r="AY32" s="1007"/>
      <c r="AZ32" s="1077" t="s">
        <v>585</v>
      </c>
      <c r="BA32" s="1077"/>
      <c r="BB32" s="1077"/>
      <c r="BC32" s="1077"/>
      <c r="BD32" s="1077"/>
      <c r="BE32" s="1008"/>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393</v>
      </c>
      <c r="C33" s="1067"/>
      <c r="D33" s="1067"/>
      <c r="E33" s="1067"/>
      <c r="F33" s="1067"/>
      <c r="G33" s="1067"/>
      <c r="H33" s="1067"/>
      <c r="I33" s="1067"/>
      <c r="J33" s="1067"/>
      <c r="K33" s="1067"/>
      <c r="L33" s="1067"/>
      <c r="M33" s="1067"/>
      <c r="N33" s="1067"/>
      <c r="O33" s="1067"/>
      <c r="P33" s="1068"/>
      <c r="Q33" s="1074">
        <v>1639</v>
      </c>
      <c r="R33" s="1075"/>
      <c r="S33" s="1075"/>
      <c r="T33" s="1075"/>
      <c r="U33" s="1075"/>
      <c r="V33" s="1075">
        <v>1512</v>
      </c>
      <c r="W33" s="1075"/>
      <c r="X33" s="1075"/>
      <c r="Y33" s="1075"/>
      <c r="Z33" s="1075"/>
      <c r="AA33" s="1075">
        <v>127</v>
      </c>
      <c r="AB33" s="1075"/>
      <c r="AC33" s="1075"/>
      <c r="AD33" s="1075"/>
      <c r="AE33" s="1076"/>
      <c r="AF33" s="1071">
        <v>2959</v>
      </c>
      <c r="AG33" s="1072"/>
      <c r="AH33" s="1072"/>
      <c r="AI33" s="1072"/>
      <c r="AJ33" s="1073"/>
      <c r="AK33" s="1016">
        <v>34</v>
      </c>
      <c r="AL33" s="1007"/>
      <c r="AM33" s="1007"/>
      <c r="AN33" s="1007"/>
      <c r="AO33" s="1007"/>
      <c r="AP33" s="1007">
        <v>3923</v>
      </c>
      <c r="AQ33" s="1007"/>
      <c r="AR33" s="1007"/>
      <c r="AS33" s="1007"/>
      <c r="AT33" s="1007"/>
      <c r="AU33" s="1007">
        <v>59</v>
      </c>
      <c r="AV33" s="1007"/>
      <c r="AW33" s="1007"/>
      <c r="AX33" s="1007"/>
      <c r="AY33" s="1007"/>
      <c r="AZ33" s="1077" t="s">
        <v>586</v>
      </c>
      <c r="BA33" s="1077"/>
      <c r="BB33" s="1077"/>
      <c r="BC33" s="1077"/>
      <c r="BD33" s="1077"/>
      <c r="BE33" s="1008" t="s">
        <v>394</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395</v>
      </c>
      <c r="C34" s="1067"/>
      <c r="D34" s="1067"/>
      <c r="E34" s="1067"/>
      <c r="F34" s="1067"/>
      <c r="G34" s="1067"/>
      <c r="H34" s="1067"/>
      <c r="I34" s="1067"/>
      <c r="J34" s="1067"/>
      <c r="K34" s="1067"/>
      <c r="L34" s="1067"/>
      <c r="M34" s="1067"/>
      <c r="N34" s="1067"/>
      <c r="O34" s="1067"/>
      <c r="P34" s="1068"/>
      <c r="Q34" s="1074">
        <v>15301</v>
      </c>
      <c r="R34" s="1075"/>
      <c r="S34" s="1075"/>
      <c r="T34" s="1075"/>
      <c r="U34" s="1075"/>
      <c r="V34" s="1075">
        <v>15150</v>
      </c>
      <c r="W34" s="1075"/>
      <c r="X34" s="1075"/>
      <c r="Y34" s="1075"/>
      <c r="Z34" s="1075"/>
      <c r="AA34" s="1075">
        <v>151</v>
      </c>
      <c r="AB34" s="1075"/>
      <c r="AC34" s="1075"/>
      <c r="AD34" s="1075"/>
      <c r="AE34" s="1076"/>
      <c r="AF34" s="1071">
        <v>7276</v>
      </c>
      <c r="AG34" s="1072"/>
      <c r="AH34" s="1072"/>
      <c r="AI34" s="1072"/>
      <c r="AJ34" s="1073"/>
      <c r="AK34" s="1016">
        <v>1070</v>
      </c>
      <c r="AL34" s="1007"/>
      <c r="AM34" s="1007"/>
      <c r="AN34" s="1007"/>
      <c r="AO34" s="1007"/>
      <c r="AP34" s="1007">
        <v>9120</v>
      </c>
      <c r="AQ34" s="1007"/>
      <c r="AR34" s="1007"/>
      <c r="AS34" s="1007"/>
      <c r="AT34" s="1007"/>
      <c r="AU34" s="1007">
        <v>1760</v>
      </c>
      <c r="AV34" s="1007"/>
      <c r="AW34" s="1007"/>
      <c r="AX34" s="1007"/>
      <c r="AY34" s="1007"/>
      <c r="AZ34" s="1077" t="s">
        <v>585</v>
      </c>
      <c r="BA34" s="1077"/>
      <c r="BB34" s="1077"/>
      <c r="BC34" s="1077"/>
      <c r="BD34" s="1077"/>
      <c r="BE34" s="1008" t="s">
        <v>394</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t="s">
        <v>396</v>
      </c>
      <c r="C35" s="1067"/>
      <c r="D35" s="1067"/>
      <c r="E35" s="1067"/>
      <c r="F35" s="1067"/>
      <c r="G35" s="1067"/>
      <c r="H35" s="1067"/>
      <c r="I35" s="1067"/>
      <c r="J35" s="1067"/>
      <c r="K35" s="1067"/>
      <c r="L35" s="1067"/>
      <c r="M35" s="1067"/>
      <c r="N35" s="1067"/>
      <c r="O35" s="1067"/>
      <c r="P35" s="1068"/>
      <c r="Q35" s="1074">
        <v>1971</v>
      </c>
      <c r="R35" s="1075"/>
      <c r="S35" s="1075"/>
      <c r="T35" s="1075"/>
      <c r="U35" s="1075"/>
      <c r="V35" s="1075">
        <v>1932</v>
      </c>
      <c r="W35" s="1075"/>
      <c r="X35" s="1075"/>
      <c r="Y35" s="1075"/>
      <c r="Z35" s="1075"/>
      <c r="AA35" s="1075">
        <v>39</v>
      </c>
      <c r="AB35" s="1075"/>
      <c r="AC35" s="1075"/>
      <c r="AD35" s="1075"/>
      <c r="AE35" s="1076"/>
      <c r="AF35" s="1071">
        <v>182</v>
      </c>
      <c r="AG35" s="1072"/>
      <c r="AH35" s="1072"/>
      <c r="AI35" s="1072"/>
      <c r="AJ35" s="1073"/>
      <c r="AK35" s="1016">
        <v>1171</v>
      </c>
      <c r="AL35" s="1007"/>
      <c r="AM35" s="1007"/>
      <c r="AN35" s="1007"/>
      <c r="AO35" s="1007"/>
      <c r="AP35" s="1007">
        <v>13040</v>
      </c>
      <c r="AQ35" s="1007"/>
      <c r="AR35" s="1007"/>
      <c r="AS35" s="1007"/>
      <c r="AT35" s="1007"/>
      <c r="AU35" s="1007">
        <v>3612</v>
      </c>
      <c r="AV35" s="1007"/>
      <c r="AW35" s="1007"/>
      <c r="AX35" s="1007"/>
      <c r="AY35" s="1007"/>
      <c r="AZ35" s="1077" t="s">
        <v>585</v>
      </c>
      <c r="BA35" s="1077"/>
      <c r="BB35" s="1077"/>
      <c r="BC35" s="1077"/>
      <c r="BD35" s="1077"/>
      <c r="BE35" s="1008" t="s">
        <v>394</v>
      </c>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397</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376</v>
      </c>
      <c r="B63" s="973" t="s">
        <v>398</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10650</v>
      </c>
      <c r="AG63" s="995"/>
      <c r="AH63" s="995"/>
      <c r="AI63" s="995"/>
      <c r="AJ63" s="1058"/>
      <c r="AK63" s="1059"/>
      <c r="AL63" s="999"/>
      <c r="AM63" s="999"/>
      <c r="AN63" s="999"/>
      <c r="AO63" s="999"/>
      <c r="AP63" s="995">
        <v>26083</v>
      </c>
      <c r="AQ63" s="995"/>
      <c r="AR63" s="995"/>
      <c r="AS63" s="995"/>
      <c r="AT63" s="995"/>
      <c r="AU63" s="995">
        <v>5431</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400</v>
      </c>
      <c r="B66" s="1032"/>
      <c r="C66" s="1032"/>
      <c r="D66" s="1032"/>
      <c r="E66" s="1032"/>
      <c r="F66" s="1032"/>
      <c r="G66" s="1032"/>
      <c r="H66" s="1032"/>
      <c r="I66" s="1032"/>
      <c r="J66" s="1032"/>
      <c r="K66" s="1032"/>
      <c r="L66" s="1032"/>
      <c r="M66" s="1032"/>
      <c r="N66" s="1032"/>
      <c r="O66" s="1032"/>
      <c r="P66" s="1033"/>
      <c r="Q66" s="1037" t="s">
        <v>380</v>
      </c>
      <c r="R66" s="1038"/>
      <c r="S66" s="1038"/>
      <c r="T66" s="1038"/>
      <c r="U66" s="1039"/>
      <c r="V66" s="1037" t="s">
        <v>381</v>
      </c>
      <c r="W66" s="1038"/>
      <c r="X66" s="1038"/>
      <c r="Y66" s="1038"/>
      <c r="Z66" s="1039"/>
      <c r="AA66" s="1037" t="s">
        <v>382</v>
      </c>
      <c r="AB66" s="1038"/>
      <c r="AC66" s="1038"/>
      <c r="AD66" s="1038"/>
      <c r="AE66" s="1039"/>
      <c r="AF66" s="1043" t="s">
        <v>383</v>
      </c>
      <c r="AG66" s="1044"/>
      <c r="AH66" s="1044"/>
      <c r="AI66" s="1044"/>
      <c r="AJ66" s="1045"/>
      <c r="AK66" s="1037" t="s">
        <v>384</v>
      </c>
      <c r="AL66" s="1032"/>
      <c r="AM66" s="1032"/>
      <c r="AN66" s="1032"/>
      <c r="AO66" s="1033"/>
      <c r="AP66" s="1037" t="s">
        <v>385</v>
      </c>
      <c r="AQ66" s="1038"/>
      <c r="AR66" s="1038"/>
      <c r="AS66" s="1038"/>
      <c r="AT66" s="1039"/>
      <c r="AU66" s="1037" t="s">
        <v>401</v>
      </c>
      <c r="AV66" s="1038"/>
      <c r="AW66" s="1038"/>
      <c r="AX66" s="1038"/>
      <c r="AY66" s="1039"/>
      <c r="AZ66" s="1037" t="s">
        <v>363</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547</v>
      </c>
      <c r="C68" s="1022"/>
      <c r="D68" s="1022"/>
      <c r="E68" s="1022"/>
      <c r="F68" s="1022"/>
      <c r="G68" s="1022"/>
      <c r="H68" s="1022"/>
      <c r="I68" s="1022"/>
      <c r="J68" s="1022"/>
      <c r="K68" s="1022"/>
      <c r="L68" s="1022"/>
      <c r="M68" s="1022"/>
      <c r="N68" s="1022"/>
      <c r="O68" s="1022"/>
      <c r="P68" s="1023"/>
      <c r="Q68" s="1024">
        <v>3324</v>
      </c>
      <c r="R68" s="1018"/>
      <c r="S68" s="1018"/>
      <c r="T68" s="1018"/>
      <c r="U68" s="1018"/>
      <c r="V68" s="1018">
        <v>3254</v>
      </c>
      <c r="W68" s="1018"/>
      <c r="X68" s="1018"/>
      <c r="Y68" s="1018"/>
      <c r="Z68" s="1018"/>
      <c r="AA68" s="1018">
        <v>70</v>
      </c>
      <c r="AB68" s="1018"/>
      <c r="AC68" s="1018"/>
      <c r="AD68" s="1018"/>
      <c r="AE68" s="1018"/>
      <c r="AF68" s="1018">
        <v>63</v>
      </c>
      <c r="AG68" s="1018"/>
      <c r="AH68" s="1018"/>
      <c r="AI68" s="1018"/>
      <c r="AJ68" s="1018"/>
      <c r="AK68" s="1018">
        <v>113</v>
      </c>
      <c r="AL68" s="1018"/>
      <c r="AM68" s="1018"/>
      <c r="AN68" s="1018"/>
      <c r="AO68" s="1018"/>
      <c r="AP68" s="1018">
        <v>1067</v>
      </c>
      <c r="AQ68" s="1018"/>
      <c r="AR68" s="1018"/>
      <c r="AS68" s="1018"/>
      <c r="AT68" s="1018"/>
      <c r="AU68" s="1018">
        <v>278</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548</v>
      </c>
      <c r="C69" s="1011"/>
      <c r="D69" s="1011"/>
      <c r="E69" s="1011"/>
      <c r="F69" s="1011"/>
      <c r="G69" s="1011"/>
      <c r="H69" s="1011"/>
      <c r="I69" s="1011"/>
      <c r="J69" s="1011"/>
      <c r="K69" s="1011"/>
      <c r="L69" s="1011"/>
      <c r="M69" s="1011"/>
      <c r="N69" s="1011"/>
      <c r="O69" s="1011"/>
      <c r="P69" s="1012"/>
      <c r="Q69" s="1013">
        <v>185</v>
      </c>
      <c r="R69" s="1007"/>
      <c r="S69" s="1007"/>
      <c r="T69" s="1007"/>
      <c r="U69" s="1007"/>
      <c r="V69" s="1007">
        <v>160</v>
      </c>
      <c r="W69" s="1007"/>
      <c r="X69" s="1007"/>
      <c r="Y69" s="1007"/>
      <c r="Z69" s="1007"/>
      <c r="AA69" s="1007">
        <v>25</v>
      </c>
      <c r="AB69" s="1007"/>
      <c r="AC69" s="1007"/>
      <c r="AD69" s="1007"/>
      <c r="AE69" s="1007"/>
      <c r="AF69" s="1007">
        <v>25</v>
      </c>
      <c r="AG69" s="1007"/>
      <c r="AH69" s="1007"/>
      <c r="AI69" s="1007"/>
      <c r="AJ69" s="1007"/>
      <c r="AK69" s="1007" t="s">
        <v>579</v>
      </c>
      <c r="AL69" s="1007"/>
      <c r="AM69" s="1007"/>
      <c r="AN69" s="1007"/>
      <c r="AO69" s="1007"/>
      <c r="AP69" s="1007" t="s">
        <v>579</v>
      </c>
      <c r="AQ69" s="1007"/>
      <c r="AR69" s="1007"/>
      <c r="AS69" s="1007"/>
      <c r="AT69" s="1007"/>
      <c r="AU69" s="1007" t="s">
        <v>582</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549</v>
      </c>
      <c r="C70" s="1011"/>
      <c r="D70" s="1011"/>
      <c r="E70" s="1011"/>
      <c r="F70" s="1011"/>
      <c r="G70" s="1011"/>
      <c r="H70" s="1011"/>
      <c r="I70" s="1011"/>
      <c r="J70" s="1011"/>
      <c r="K70" s="1011"/>
      <c r="L70" s="1011"/>
      <c r="M70" s="1011"/>
      <c r="N70" s="1011"/>
      <c r="O70" s="1011"/>
      <c r="P70" s="1012"/>
      <c r="Q70" s="1013">
        <v>82</v>
      </c>
      <c r="R70" s="1007"/>
      <c r="S70" s="1007"/>
      <c r="T70" s="1007"/>
      <c r="U70" s="1007"/>
      <c r="V70" s="1007">
        <v>76</v>
      </c>
      <c r="W70" s="1007"/>
      <c r="X70" s="1007"/>
      <c r="Y70" s="1007"/>
      <c r="Z70" s="1007"/>
      <c r="AA70" s="1007">
        <v>6</v>
      </c>
      <c r="AB70" s="1007"/>
      <c r="AC70" s="1007"/>
      <c r="AD70" s="1007"/>
      <c r="AE70" s="1007"/>
      <c r="AF70" s="1007">
        <v>6</v>
      </c>
      <c r="AG70" s="1007"/>
      <c r="AH70" s="1007"/>
      <c r="AI70" s="1007"/>
      <c r="AJ70" s="1007"/>
      <c r="AK70" s="1007" t="s">
        <v>580</v>
      </c>
      <c r="AL70" s="1007"/>
      <c r="AM70" s="1007"/>
      <c r="AN70" s="1007"/>
      <c r="AO70" s="1007"/>
      <c r="AP70" s="1007" t="s">
        <v>580</v>
      </c>
      <c r="AQ70" s="1007"/>
      <c r="AR70" s="1007"/>
      <c r="AS70" s="1007"/>
      <c r="AT70" s="1007"/>
      <c r="AU70" s="1007" t="s">
        <v>583</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550</v>
      </c>
      <c r="C71" s="1011"/>
      <c r="D71" s="1011"/>
      <c r="E71" s="1011"/>
      <c r="F71" s="1011"/>
      <c r="G71" s="1011"/>
      <c r="H71" s="1011"/>
      <c r="I71" s="1011"/>
      <c r="J71" s="1011"/>
      <c r="K71" s="1011"/>
      <c r="L71" s="1011"/>
      <c r="M71" s="1011"/>
      <c r="N71" s="1011"/>
      <c r="O71" s="1011"/>
      <c r="P71" s="1012"/>
      <c r="Q71" s="1013">
        <v>184</v>
      </c>
      <c r="R71" s="1007"/>
      <c r="S71" s="1007"/>
      <c r="T71" s="1007"/>
      <c r="U71" s="1007"/>
      <c r="V71" s="1007">
        <v>176</v>
      </c>
      <c r="W71" s="1007"/>
      <c r="X71" s="1007"/>
      <c r="Y71" s="1007"/>
      <c r="Z71" s="1007"/>
      <c r="AA71" s="1007">
        <v>8</v>
      </c>
      <c r="AB71" s="1007"/>
      <c r="AC71" s="1007"/>
      <c r="AD71" s="1007"/>
      <c r="AE71" s="1007"/>
      <c r="AF71" s="1007">
        <v>8</v>
      </c>
      <c r="AG71" s="1007"/>
      <c r="AH71" s="1007"/>
      <c r="AI71" s="1007"/>
      <c r="AJ71" s="1007"/>
      <c r="AK71" s="1007" t="s">
        <v>580</v>
      </c>
      <c r="AL71" s="1007"/>
      <c r="AM71" s="1007"/>
      <c r="AN71" s="1007"/>
      <c r="AO71" s="1007"/>
      <c r="AP71" s="1007" t="s">
        <v>581</v>
      </c>
      <c r="AQ71" s="1007"/>
      <c r="AR71" s="1007"/>
      <c r="AS71" s="1007"/>
      <c r="AT71" s="1007"/>
      <c r="AU71" s="1007" t="s">
        <v>582</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551</v>
      </c>
      <c r="C72" s="1011"/>
      <c r="D72" s="1011"/>
      <c r="E72" s="1011"/>
      <c r="F72" s="1011"/>
      <c r="G72" s="1011"/>
      <c r="H72" s="1011"/>
      <c r="I72" s="1011"/>
      <c r="J72" s="1011"/>
      <c r="K72" s="1011"/>
      <c r="L72" s="1011"/>
      <c r="M72" s="1011"/>
      <c r="N72" s="1011"/>
      <c r="O72" s="1011"/>
      <c r="P72" s="1012"/>
      <c r="Q72" s="1013">
        <v>188612</v>
      </c>
      <c r="R72" s="1007"/>
      <c r="S72" s="1007"/>
      <c r="T72" s="1007"/>
      <c r="U72" s="1007"/>
      <c r="V72" s="1007">
        <v>182940</v>
      </c>
      <c r="W72" s="1007"/>
      <c r="X72" s="1007"/>
      <c r="Y72" s="1007"/>
      <c r="Z72" s="1007"/>
      <c r="AA72" s="1007">
        <v>5672</v>
      </c>
      <c r="AB72" s="1007"/>
      <c r="AC72" s="1007"/>
      <c r="AD72" s="1007"/>
      <c r="AE72" s="1007"/>
      <c r="AF72" s="1007">
        <v>5672</v>
      </c>
      <c r="AG72" s="1007"/>
      <c r="AH72" s="1007"/>
      <c r="AI72" s="1007"/>
      <c r="AJ72" s="1007"/>
      <c r="AK72" s="1007">
        <v>2011</v>
      </c>
      <c r="AL72" s="1007"/>
      <c r="AM72" s="1007"/>
      <c r="AN72" s="1007"/>
      <c r="AO72" s="1007"/>
      <c r="AP72" s="1007" t="s">
        <v>583</v>
      </c>
      <c r="AQ72" s="1007"/>
      <c r="AR72" s="1007"/>
      <c r="AS72" s="1007"/>
      <c r="AT72" s="1007"/>
      <c r="AU72" s="1007" t="s">
        <v>582</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376</v>
      </c>
      <c r="B88" s="973" t="s">
        <v>402</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5774</v>
      </c>
      <c r="AG88" s="995"/>
      <c r="AH88" s="995"/>
      <c r="AI88" s="995"/>
      <c r="AJ88" s="995"/>
      <c r="AK88" s="999"/>
      <c r="AL88" s="999"/>
      <c r="AM88" s="999"/>
      <c r="AN88" s="999"/>
      <c r="AO88" s="999"/>
      <c r="AP88" s="995">
        <v>1067</v>
      </c>
      <c r="AQ88" s="995"/>
      <c r="AR88" s="995"/>
      <c r="AS88" s="995"/>
      <c r="AT88" s="995"/>
      <c r="AU88" s="995">
        <v>278</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73" t="s">
        <v>403</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184</v>
      </c>
      <c r="CS102" s="989"/>
      <c r="CT102" s="989"/>
      <c r="CU102" s="989"/>
      <c r="CV102" s="990"/>
      <c r="CW102" s="988">
        <v>3</v>
      </c>
      <c r="CX102" s="989"/>
      <c r="CY102" s="989"/>
      <c r="CZ102" s="989"/>
      <c r="DA102" s="990"/>
      <c r="DB102" s="988" t="s">
        <v>568</v>
      </c>
      <c r="DC102" s="989"/>
      <c r="DD102" s="989"/>
      <c r="DE102" s="989"/>
      <c r="DF102" s="990"/>
      <c r="DG102" s="988" t="s">
        <v>567</v>
      </c>
      <c r="DH102" s="989"/>
      <c r="DI102" s="989"/>
      <c r="DJ102" s="989"/>
      <c r="DK102" s="990"/>
      <c r="DL102" s="988" t="s">
        <v>568</v>
      </c>
      <c r="DM102" s="989"/>
      <c r="DN102" s="989"/>
      <c r="DO102" s="989"/>
      <c r="DP102" s="990"/>
      <c r="DQ102" s="988" t="s">
        <v>573</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404</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405</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408</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409</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410</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411</v>
      </c>
      <c r="AB109" s="932"/>
      <c r="AC109" s="932"/>
      <c r="AD109" s="932"/>
      <c r="AE109" s="933"/>
      <c r="AF109" s="934" t="s">
        <v>412</v>
      </c>
      <c r="AG109" s="932"/>
      <c r="AH109" s="932"/>
      <c r="AI109" s="932"/>
      <c r="AJ109" s="933"/>
      <c r="AK109" s="934" t="s">
        <v>293</v>
      </c>
      <c r="AL109" s="932"/>
      <c r="AM109" s="932"/>
      <c r="AN109" s="932"/>
      <c r="AO109" s="933"/>
      <c r="AP109" s="934" t="s">
        <v>413</v>
      </c>
      <c r="AQ109" s="932"/>
      <c r="AR109" s="932"/>
      <c r="AS109" s="932"/>
      <c r="AT109" s="965"/>
      <c r="AU109" s="931" t="s">
        <v>410</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411</v>
      </c>
      <c r="BR109" s="932"/>
      <c r="BS109" s="932"/>
      <c r="BT109" s="932"/>
      <c r="BU109" s="933"/>
      <c r="BV109" s="934" t="s">
        <v>412</v>
      </c>
      <c r="BW109" s="932"/>
      <c r="BX109" s="932"/>
      <c r="BY109" s="932"/>
      <c r="BZ109" s="933"/>
      <c r="CA109" s="934" t="s">
        <v>293</v>
      </c>
      <c r="CB109" s="932"/>
      <c r="CC109" s="932"/>
      <c r="CD109" s="932"/>
      <c r="CE109" s="933"/>
      <c r="CF109" s="972" t="s">
        <v>413</v>
      </c>
      <c r="CG109" s="972"/>
      <c r="CH109" s="972"/>
      <c r="CI109" s="972"/>
      <c r="CJ109" s="972"/>
      <c r="CK109" s="934" t="s">
        <v>414</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411</v>
      </c>
      <c r="DH109" s="932"/>
      <c r="DI109" s="932"/>
      <c r="DJ109" s="932"/>
      <c r="DK109" s="933"/>
      <c r="DL109" s="934" t="s">
        <v>412</v>
      </c>
      <c r="DM109" s="932"/>
      <c r="DN109" s="932"/>
      <c r="DO109" s="932"/>
      <c r="DP109" s="933"/>
      <c r="DQ109" s="934" t="s">
        <v>293</v>
      </c>
      <c r="DR109" s="932"/>
      <c r="DS109" s="932"/>
      <c r="DT109" s="932"/>
      <c r="DU109" s="933"/>
      <c r="DV109" s="934" t="s">
        <v>413</v>
      </c>
      <c r="DW109" s="932"/>
      <c r="DX109" s="932"/>
      <c r="DY109" s="932"/>
      <c r="DZ109" s="965"/>
    </row>
    <row r="110" spans="1:131" s="230" customFormat="1" ht="26.25" customHeight="1" x14ac:dyDescent="0.15">
      <c r="A110" s="843" t="s">
        <v>415</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2460690</v>
      </c>
      <c r="AB110" s="925"/>
      <c r="AC110" s="925"/>
      <c r="AD110" s="925"/>
      <c r="AE110" s="926"/>
      <c r="AF110" s="927">
        <v>2465940</v>
      </c>
      <c r="AG110" s="925"/>
      <c r="AH110" s="925"/>
      <c r="AI110" s="925"/>
      <c r="AJ110" s="926"/>
      <c r="AK110" s="927">
        <v>2408401</v>
      </c>
      <c r="AL110" s="925"/>
      <c r="AM110" s="925"/>
      <c r="AN110" s="925"/>
      <c r="AO110" s="926"/>
      <c r="AP110" s="928">
        <v>14.3</v>
      </c>
      <c r="AQ110" s="929"/>
      <c r="AR110" s="929"/>
      <c r="AS110" s="929"/>
      <c r="AT110" s="930"/>
      <c r="AU110" s="966" t="s">
        <v>69</v>
      </c>
      <c r="AV110" s="967"/>
      <c r="AW110" s="967"/>
      <c r="AX110" s="967"/>
      <c r="AY110" s="967"/>
      <c r="AZ110" s="896" t="s">
        <v>416</v>
      </c>
      <c r="BA110" s="844"/>
      <c r="BB110" s="844"/>
      <c r="BC110" s="844"/>
      <c r="BD110" s="844"/>
      <c r="BE110" s="844"/>
      <c r="BF110" s="844"/>
      <c r="BG110" s="844"/>
      <c r="BH110" s="844"/>
      <c r="BI110" s="844"/>
      <c r="BJ110" s="844"/>
      <c r="BK110" s="844"/>
      <c r="BL110" s="844"/>
      <c r="BM110" s="844"/>
      <c r="BN110" s="844"/>
      <c r="BO110" s="844"/>
      <c r="BP110" s="845"/>
      <c r="BQ110" s="897">
        <v>25162016</v>
      </c>
      <c r="BR110" s="878"/>
      <c r="BS110" s="878"/>
      <c r="BT110" s="878"/>
      <c r="BU110" s="878"/>
      <c r="BV110" s="878">
        <v>22975591</v>
      </c>
      <c r="BW110" s="878"/>
      <c r="BX110" s="878"/>
      <c r="BY110" s="878"/>
      <c r="BZ110" s="878"/>
      <c r="CA110" s="878">
        <v>21077227</v>
      </c>
      <c r="CB110" s="878"/>
      <c r="CC110" s="878"/>
      <c r="CD110" s="878"/>
      <c r="CE110" s="878"/>
      <c r="CF110" s="902">
        <v>124.8</v>
      </c>
      <c r="CG110" s="903"/>
      <c r="CH110" s="903"/>
      <c r="CI110" s="903"/>
      <c r="CJ110" s="903"/>
      <c r="CK110" s="962" t="s">
        <v>417</v>
      </c>
      <c r="CL110" s="855"/>
      <c r="CM110" s="896" t="s">
        <v>418</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419</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420</v>
      </c>
      <c r="BA111" s="788"/>
      <c r="BB111" s="788"/>
      <c r="BC111" s="788"/>
      <c r="BD111" s="788"/>
      <c r="BE111" s="788"/>
      <c r="BF111" s="788"/>
      <c r="BG111" s="788"/>
      <c r="BH111" s="788"/>
      <c r="BI111" s="788"/>
      <c r="BJ111" s="788"/>
      <c r="BK111" s="788"/>
      <c r="BL111" s="788"/>
      <c r="BM111" s="788"/>
      <c r="BN111" s="788"/>
      <c r="BO111" s="788"/>
      <c r="BP111" s="789"/>
      <c r="BQ111" s="852">
        <v>3013</v>
      </c>
      <c r="BR111" s="853"/>
      <c r="BS111" s="853"/>
      <c r="BT111" s="853"/>
      <c r="BU111" s="853"/>
      <c r="BV111" s="853">
        <v>43625</v>
      </c>
      <c r="BW111" s="853"/>
      <c r="BX111" s="853"/>
      <c r="BY111" s="853"/>
      <c r="BZ111" s="853"/>
      <c r="CA111" s="853" t="s">
        <v>122</v>
      </c>
      <c r="CB111" s="853"/>
      <c r="CC111" s="853"/>
      <c r="CD111" s="853"/>
      <c r="CE111" s="853"/>
      <c r="CF111" s="911" t="s">
        <v>122</v>
      </c>
      <c r="CG111" s="912"/>
      <c r="CH111" s="912"/>
      <c r="CI111" s="912"/>
      <c r="CJ111" s="912"/>
      <c r="CK111" s="963"/>
      <c r="CL111" s="857"/>
      <c r="CM111" s="851" t="s">
        <v>421</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422</v>
      </c>
      <c r="B112" s="949"/>
      <c r="C112" s="788" t="s">
        <v>423</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424</v>
      </c>
      <c r="BA112" s="788"/>
      <c r="BB112" s="788"/>
      <c r="BC112" s="788"/>
      <c r="BD112" s="788"/>
      <c r="BE112" s="788"/>
      <c r="BF112" s="788"/>
      <c r="BG112" s="788"/>
      <c r="BH112" s="788"/>
      <c r="BI112" s="788"/>
      <c r="BJ112" s="788"/>
      <c r="BK112" s="788"/>
      <c r="BL112" s="788"/>
      <c r="BM112" s="788"/>
      <c r="BN112" s="788"/>
      <c r="BO112" s="788"/>
      <c r="BP112" s="789"/>
      <c r="BQ112" s="852">
        <v>7335663</v>
      </c>
      <c r="BR112" s="853"/>
      <c r="BS112" s="853"/>
      <c r="BT112" s="853"/>
      <c r="BU112" s="853"/>
      <c r="BV112" s="853">
        <v>6230363</v>
      </c>
      <c r="BW112" s="853"/>
      <c r="BX112" s="853"/>
      <c r="BY112" s="853"/>
      <c r="BZ112" s="853"/>
      <c r="CA112" s="853">
        <v>5431220</v>
      </c>
      <c r="CB112" s="853"/>
      <c r="CC112" s="853"/>
      <c r="CD112" s="853"/>
      <c r="CE112" s="853"/>
      <c r="CF112" s="911">
        <v>32.200000000000003</v>
      </c>
      <c r="CG112" s="912"/>
      <c r="CH112" s="912"/>
      <c r="CI112" s="912"/>
      <c r="CJ112" s="912"/>
      <c r="CK112" s="963"/>
      <c r="CL112" s="857"/>
      <c r="CM112" s="851" t="s">
        <v>425</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v>3013</v>
      </c>
      <c r="DH112" s="853"/>
      <c r="DI112" s="853"/>
      <c r="DJ112" s="853"/>
      <c r="DK112" s="853"/>
      <c r="DL112" s="853">
        <v>43625</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426</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741156</v>
      </c>
      <c r="AB113" s="955"/>
      <c r="AC113" s="955"/>
      <c r="AD113" s="955"/>
      <c r="AE113" s="956"/>
      <c r="AF113" s="957">
        <v>691657</v>
      </c>
      <c r="AG113" s="955"/>
      <c r="AH113" s="955"/>
      <c r="AI113" s="955"/>
      <c r="AJ113" s="956"/>
      <c r="AK113" s="957">
        <v>680362</v>
      </c>
      <c r="AL113" s="955"/>
      <c r="AM113" s="955"/>
      <c r="AN113" s="955"/>
      <c r="AO113" s="956"/>
      <c r="AP113" s="958">
        <v>4</v>
      </c>
      <c r="AQ113" s="959"/>
      <c r="AR113" s="959"/>
      <c r="AS113" s="959"/>
      <c r="AT113" s="960"/>
      <c r="AU113" s="968"/>
      <c r="AV113" s="969"/>
      <c r="AW113" s="969"/>
      <c r="AX113" s="969"/>
      <c r="AY113" s="969"/>
      <c r="AZ113" s="851" t="s">
        <v>427</v>
      </c>
      <c r="BA113" s="788"/>
      <c r="BB113" s="788"/>
      <c r="BC113" s="788"/>
      <c r="BD113" s="788"/>
      <c r="BE113" s="788"/>
      <c r="BF113" s="788"/>
      <c r="BG113" s="788"/>
      <c r="BH113" s="788"/>
      <c r="BI113" s="788"/>
      <c r="BJ113" s="788"/>
      <c r="BK113" s="788"/>
      <c r="BL113" s="788"/>
      <c r="BM113" s="788"/>
      <c r="BN113" s="788"/>
      <c r="BO113" s="788"/>
      <c r="BP113" s="789"/>
      <c r="BQ113" s="852">
        <v>385377</v>
      </c>
      <c r="BR113" s="853"/>
      <c r="BS113" s="853"/>
      <c r="BT113" s="853"/>
      <c r="BU113" s="853"/>
      <c r="BV113" s="853">
        <v>331273</v>
      </c>
      <c r="BW113" s="853"/>
      <c r="BX113" s="853"/>
      <c r="BY113" s="853"/>
      <c r="BZ113" s="853"/>
      <c r="CA113" s="853">
        <v>277637</v>
      </c>
      <c r="CB113" s="853"/>
      <c r="CC113" s="853"/>
      <c r="CD113" s="853"/>
      <c r="CE113" s="853"/>
      <c r="CF113" s="911">
        <v>1.6</v>
      </c>
      <c r="CG113" s="912"/>
      <c r="CH113" s="912"/>
      <c r="CI113" s="912"/>
      <c r="CJ113" s="912"/>
      <c r="CK113" s="963"/>
      <c r="CL113" s="857"/>
      <c r="CM113" s="851" t="s">
        <v>428</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429</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66427</v>
      </c>
      <c r="AB114" s="816"/>
      <c r="AC114" s="816"/>
      <c r="AD114" s="816"/>
      <c r="AE114" s="817"/>
      <c r="AF114" s="818">
        <v>55096</v>
      </c>
      <c r="AG114" s="816"/>
      <c r="AH114" s="816"/>
      <c r="AI114" s="816"/>
      <c r="AJ114" s="817"/>
      <c r="AK114" s="818">
        <v>56194</v>
      </c>
      <c r="AL114" s="816"/>
      <c r="AM114" s="816"/>
      <c r="AN114" s="816"/>
      <c r="AO114" s="817"/>
      <c r="AP114" s="860">
        <v>0.3</v>
      </c>
      <c r="AQ114" s="861"/>
      <c r="AR114" s="861"/>
      <c r="AS114" s="861"/>
      <c r="AT114" s="862"/>
      <c r="AU114" s="968"/>
      <c r="AV114" s="969"/>
      <c r="AW114" s="969"/>
      <c r="AX114" s="969"/>
      <c r="AY114" s="969"/>
      <c r="AZ114" s="851" t="s">
        <v>430</v>
      </c>
      <c r="BA114" s="788"/>
      <c r="BB114" s="788"/>
      <c r="BC114" s="788"/>
      <c r="BD114" s="788"/>
      <c r="BE114" s="788"/>
      <c r="BF114" s="788"/>
      <c r="BG114" s="788"/>
      <c r="BH114" s="788"/>
      <c r="BI114" s="788"/>
      <c r="BJ114" s="788"/>
      <c r="BK114" s="788"/>
      <c r="BL114" s="788"/>
      <c r="BM114" s="788"/>
      <c r="BN114" s="788"/>
      <c r="BO114" s="788"/>
      <c r="BP114" s="789"/>
      <c r="BQ114" s="852">
        <v>3722075</v>
      </c>
      <c r="BR114" s="853"/>
      <c r="BS114" s="853"/>
      <c r="BT114" s="853"/>
      <c r="BU114" s="853"/>
      <c r="BV114" s="853">
        <v>3574566</v>
      </c>
      <c r="BW114" s="853"/>
      <c r="BX114" s="853"/>
      <c r="BY114" s="853"/>
      <c r="BZ114" s="853"/>
      <c r="CA114" s="853">
        <v>3628183</v>
      </c>
      <c r="CB114" s="853"/>
      <c r="CC114" s="853"/>
      <c r="CD114" s="853"/>
      <c r="CE114" s="853"/>
      <c r="CF114" s="911">
        <v>21.5</v>
      </c>
      <c r="CG114" s="912"/>
      <c r="CH114" s="912"/>
      <c r="CI114" s="912"/>
      <c r="CJ114" s="912"/>
      <c r="CK114" s="963"/>
      <c r="CL114" s="857"/>
      <c r="CM114" s="851" t="s">
        <v>431</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432</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92538</v>
      </c>
      <c r="AB115" s="955"/>
      <c r="AC115" s="955"/>
      <c r="AD115" s="955"/>
      <c r="AE115" s="956"/>
      <c r="AF115" s="957">
        <v>3019</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433</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436</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176</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438</v>
      </c>
      <c r="Z117" s="933"/>
      <c r="AA117" s="938">
        <v>3360811</v>
      </c>
      <c r="AB117" s="939"/>
      <c r="AC117" s="939"/>
      <c r="AD117" s="939"/>
      <c r="AE117" s="940"/>
      <c r="AF117" s="941">
        <v>3215712</v>
      </c>
      <c r="AG117" s="939"/>
      <c r="AH117" s="939"/>
      <c r="AI117" s="939"/>
      <c r="AJ117" s="940"/>
      <c r="AK117" s="941">
        <v>3144957</v>
      </c>
      <c r="AL117" s="939"/>
      <c r="AM117" s="939"/>
      <c r="AN117" s="939"/>
      <c r="AO117" s="940"/>
      <c r="AP117" s="942"/>
      <c r="AQ117" s="943"/>
      <c r="AR117" s="943"/>
      <c r="AS117" s="943"/>
      <c r="AT117" s="944"/>
      <c r="AU117" s="968"/>
      <c r="AV117" s="969"/>
      <c r="AW117" s="969"/>
      <c r="AX117" s="969"/>
      <c r="AY117" s="969"/>
      <c r="AZ117" s="899" t="s">
        <v>439</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414</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411</v>
      </c>
      <c r="AB118" s="932"/>
      <c r="AC118" s="932"/>
      <c r="AD118" s="932"/>
      <c r="AE118" s="933"/>
      <c r="AF118" s="934" t="s">
        <v>412</v>
      </c>
      <c r="AG118" s="932"/>
      <c r="AH118" s="932"/>
      <c r="AI118" s="932"/>
      <c r="AJ118" s="933"/>
      <c r="AK118" s="934" t="s">
        <v>293</v>
      </c>
      <c r="AL118" s="932"/>
      <c r="AM118" s="932"/>
      <c r="AN118" s="932"/>
      <c r="AO118" s="933"/>
      <c r="AP118" s="935" t="s">
        <v>413</v>
      </c>
      <c r="AQ118" s="936"/>
      <c r="AR118" s="936"/>
      <c r="AS118" s="936"/>
      <c r="AT118" s="937"/>
      <c r="AU118" s="968"/>
      <c r="AV118" s="969"/>
      <c r="AW118" s="969"/>
      <c r="AX118" s="969"/>
      <c r="AY118" s="969"/>
      <c r="AZ118" s="874" t="s">
        <v>441</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417</v>
      </c>
      <c r="B119" s="855"/>
      <c r="C119" s="896" t="s">
        <v>418</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176</v>
      </c>
      <c r="BA119" s="251"/>
      <c r="BB119" s="251"/>
      <c r="BC119" s="251"/>
      <c r="BD119" s="251"/>
      <c r="BE119" s="251"/>
      <c r="BF119" s="251"/>
      <c r="BG119" s="251"/>
      <c r="BH119" s="251"/>
      <c r="BI119" s="251"/>
      <c r="BJ119" s="251"/>
      <c r="BK119" s="251"/>
      <c r="BL119" s="251"/>
      <c r="BM119" s="251"/>
      <c r="BN119" s="251"/>
      <c r="BO119" s="913" t="s">
        <v>443</v>
      </c>
      <c r="BP119" s="914"/>
      <c r="BQ119" s="915">
        <v>36608144</v>
      </c>
      <c r="BR119" s="881"/>
      <c r="BS119" s="881"/>
      <c r="BT119" s="881"/>
      <c r="BU119" s="881"/>
      <c r="BV119" s="881">
        <v>33155418</v>
      </c>
      <c r="BW119" s="881"/>
      <c r="BX119" s="881"/>
      <c r="BY119" s="881"/>
      <c r="BZ119" s="881"/>
      <c r="CA119" s="881">
        <v>30414267</v>
      </c>
      <c r="CB119" s="881"/>
      <c r="CC119" s="881"/>
      <c r="CD119" s="881"/>
      <c r="CE119" s="881"/>
      <c r="CF119" s="784"/>
      <c r="CG119" s="785"/>
      <c r="CH119" s="785"/>
      <c r="CI119" s="785"/>
      <c r="CJ119" s="870"/>
      <c r="CK119" s="964"/>
      <c r="CL119" s="859"/>
      <c r="CM119" s="874" t="s">
        <v>444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421</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445</v>
      </c>
      <c r="AV120" s="917"/>
      <c r="AW120" s="917"/>
      <c r="AX120" s="917"/>
      <c r="AY120" s="918"/>
      <c r="AZ120" s="896" t="s">
        <v>446</v>
      </c>
      <c r="BA120" s="844"/>
      <c r="BB120" s="844"/>
      <c r="BC120" s="844"/>
      <c r="BD120" s="844"/>
      <c r="BE120" s="844"/>
      <c r="BF120" s="844"/>
      <c r="BG120" s="844"/>
      <c r="BH120" s="844"/>
      <c r="BI120" s="844"/>
      <c r="BJ120" s="844"/>
      <c r="BK120" s="844"/>
      <c r="BL120" s="844"/>
      <c r="BM120" s="844"/>
      <c r="BN120" s="844"/>
      <c r="BO120" s="844"/>
      <c r="BP120" s="845"/>
      <c r="BQ120" s="897">
        <v>25290033</v>
      </c>
      <c r="BR120" s="878"/>
      <c r="BS120" s="878"/>
      <c r="BT120" s="878"/>
      <c r="BU120" s="878"/>
      <c r="BV120" s="878">
        <v>28219495</v>
      </c>
      <c r="BW120" s="878"/>
      <c r="BX120" s="878"/>
      <c r="BY120" s="878"/>
      <c r="BZ120" s="878"/>
      <c r="CA120" s="878">
        <v>30317452</v>
      </c>
      <c r="CB120" s="878"/>
      <c r="CC120" s="878"/>
      <c r="CD120" s="878"/>
      <c r="CE120" s="878"/>
      <c r="CF120" s="902">
        <v>179.5</v>
      </c>
      <c r="CG120" s="903"/>
      <c r="CH120" s="903"/>
      <c r="CI120" s="903"/>
      <c r="CJ120" s="903"/>
      <c r="CK120" s="904" t="s">
        <v>447</v>
      </c>
      <c r="CL120" s="888"/>
      <c r="CM120" s="888"/>
      <c r="CN120" s="888"/>
      <c r="CO120" s="889"/>
      <c r="CP120" s="908" t="s">
        <v>396</v>
      </c>
      <c r="CQ120" s="909"/>
      <c r="CR120" s="909"/>
      <c r="CS120" s="909"/>
      <c r="CT120" s="909"/>
      <c r="CU120" s="909"/>
      <c r="CV120" s="909"/>
      <c r="CW120" s="909"/>
      <c r="CX120" s="909"/>
      <c r="CY120" s="909"/>
      <c r="CZ120" s="909"/>
      <c r="DA120" s="909"/>
      <c r="DB120" s="909"/>
      <c r="DC120" s="909"/>
      <c r="DD120" s="909"/>
      <c r="DE120" s="909"/>
      <c r="DF120" s="910"/>
      <c r="DG120" s="897">
        <v>4737200</v>
      </c>
      <c r="DH120" s="878"/>
      <c r="DI120" s="878"/>
      <c r="DJ120" s="878"/>
      <c r="DK120" s="878"/>
      <c r="DL120" s="878">
        <v>4063246</v>
      </c>
      <c r="DM120" s="878"/>
      <c r="DN120" s="878"/>
      <c r="DO120" s="878"/>
      <c r="DP120" s="878"/>
      <c r="DQ120" s="878">
        <v>3612144</v>
      </c>
      <c r="DR120" s="878"/>
      <c r="DS120" s="878"/>
      <c r="DT120" s="878"/>
      <c r="DU120" s="878"/>
      <c r="DV120" s="879">
        <v>21.4</v>
      </c>
      <c r="DW120" s="879"/>
      <c r="DX120" s="879"/>
      <c r="DY120" s="879"/>
      <c r="DZ120" s="880"/>
    </row>
    <row r="121" spans="1:130" s="230" customFormat="1" ht="26.25" customHeight="1" x14ac:dyDescent="0.15">
      <c r="A121" s="856"/>
      <c r="B121" s="857"/>
      <c r="C121" s="899" t="s">
        <v>448</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v>92538</v>
      </c>
      <c r="AB121" s="816"/>
      <c r="AC121" s="816"/>
      <c r="AD121" s="816"/>
      <c r="AE121" s="817"/>
      <c r="AF121" s="818">
        <v>3019</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449</v>
      </c>
      <c r="BA121" s="788"/>
      <c r="BB121" s="788"/>
      <c r="BC121" s="788"/>
      <c r="BD121" s="788"/>
      <c r="BE121" s="788"/>
      <c r="BF121" s="788"/>
      <c r="BG121" s="788"/>
      <c r="BH121" s="788"/>
      <c r="BI121" s="788"/>
      <c r="BJ121" s="788"/>
      <c r="BK121" s="788"/>
      <c r="BL121" s="788"/>
      <c r="BM121" s="788"/>
      <c r="BN121" s="788"/>
      <c r="BO121" s="788"/>
      <c r="BP121" s="789"/>
      <c r="BQ121" s="852">
        <v>2427681</v>
      </c>
      <c r="BR121" s="853"/>
      <c r="BS121" s="853"/>
      <c r="BT121" s="853"/>
      <c r="BU121" s="853"/>
      <c r="BV121" s="853">
        <v>2187037</v>
      </c>
      <c r="BW121" s="853"/>
      <c r="BX121" s="853"/>
      <c r="BY121" s="853"/>
      <c r="BZ121" s="853"/>
      <c r="CA121" s="853">
        <v>1942561</v>
      </c>
      <c r="CB121" s="853"/>
      <c r="CC121" s="853"/>
      <c r="CD121" s="853"/>
      <c r="CE121" s="853"/>
      <c r="CF121" s="911">
        <v>11.5</v>
      </c>
      <c r="CG121" s="912"/>
      <c r="CH121" s="912"/>
      <c r="CI121" s="912"/>
      <c r="CJ121" s="912"/>
      <c r="CK121" s="905"/>
      <c r="CL121" s="891"/>
      <c r="CM121" s="891"/>
      <c r="CN121" s="891"/>
      <c r="CO121" s="892"/>
      <c r="CP121" s="871" t="s">
        <v>395</v>
      </c>
      <c r="CQ121" s="872"/>
      <c r="CR121" s="872"/>
      <c r="CS121" s="872"/>
      <c r="CT121" s="872"/>
      <c r="CU121" s="872"/>
      <c r="CV121" s="872"/>
      <c r="CW121" s="872"/>
      <c r="CX121" s="872"/>
      <c r="CY121" s="872"/>
      <c r="CZ121" s="872"/>
      <c r="DA121" s="872"/>
      <c r="DB121" s="872"/>
      <c r="DC121" s="872"/>
      <c r="DD121" s="872"/>
      <c r="DE121" s="872"/>
      <c r="DF121" s="873"/>
      <c r="DG121" s="852">
        <v>2537340</v>
      </c>
      <c r="DH121" s="853"/>
      <c r="DI121" s="853"/>
      <c r="DJ121" s="853"/>
      <c r="DK121" s="853"/>
      <c r="DL121" s="853">
        <v>2107816</v>
      </c>
      <c r="DM121" s="853"/>
      <c r="DN121" s="853"/>
      <c r="DO121" s="853"/>
      <c r="DP121" s="853"/>
      <c r="DQ121" s="853">
        <v>1760235</v>
      </c>
      <c r="DR121" s="853"/>
      <c r="DS121" s="853"/>
      <c r="DT121" s="853"/>
      <c r="DU121" s="853"/>
      <c r="DV121" s="830">
        <v>10.4</v>
      </c>
      <c r="DW121" s="830"/>
      <c r="DX121" s="830"/>
      <c r="DY121" s="830"/>
      <c r="DZ121" s="831"/>
    </row>
    <row r="122" spans="1:130" s="230" customFormat="1" ht="26.25" customHeight="1" x14ac:dyDescent="0.15">
      <c r="A122" s="856"/>
      <c r="B122" s="857"/>
      <c r="C122" s="851" t="s">
        <v>431</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450</v>
      </c>
      <c r="BA122" s="875"/>
      <c r="BB122" s="875"/>
      <c r="BC122" s="875"/>
      <c r="BD122" s="875"/>
      <c r="BE122" s="875"/>
      <c r="BF122" s="875"/>
      <c r="BG122" s="875"/>
      <c r="BH122" s="875"/>
      <c r="BI122" s="875"/>
      <c r="BJ122" s="875"/>
      <c r="BK122" s="875"/>
      <c r="BL122" s="875"/>
      <c r="BM122" s="875"/>
      <c r="BN122" s="875"/>
      <c r="BO122" s="875"/>
      <c r="BP122" s="876"/>
      <c r="BQ122" s="915">
        <v>33725188</v>
      </c>
      <c r="BR122" s="881"/>
      <c r="BS122" s="881"/>
      <c r="BT122" s="881"/>
      <c r="BU122" s="881"/>
      <c r="BV122" s="881">
        <v>31708581</v>
      </c>
      <c r="BW122" s="881"/>
      <c r="BX122" s="881"/>
      <c r="BY122" s="881"/>
      <c r="BZ122" s="881"/>
      <c r="CA122" s="881">
        <v>29689224</v>
      </c>
      <c r="CB122" s="881"/>
      <c r="CC122" s="881"/>
      <c r="CD122" s="881"/>
      <c r="CE122" s="881"/>
      <c r="CF122" s="882">
        <v>175.8</v>
      </c>
      <c r="CG122" s="883"/>
      <c r="CH122" s="883"/>
      <c r="CI122" s="883"/>
      <c r="CJ122" s="883"/>
      <c r="CK122" s="905"/>
      <c r="CL122" s="891"/>
      <c r="CM122" s="891"/>
      <c r="CN122" s="891"/>
      <c r="CO122" s="892"/>
      <c r="CP122" s="871" t="s">
        <v>393</v>
      </c>
      <c r="CQ122" s="872"/>
      <c r="CR122" s="872"/>
      <c r="CS122" s="872"/>
      <c r="CT122" s="872"/>
      <c r="CU122" s="872"/>
      <c r="CV122" s="872"/>
      <c r="CW122" s="872"/>
      <c r="CX122" s="872"/>
      <c r="CY122" s="872"/>
      <c r="CZ122" s="872"/>
      <c r="DA122" s="872"/>
      <c r="DB122" s="872"/>
      <c r="DC122" s="872"/>
      <c r="DD122" s="872"/>
      <c r="DE122" s="872"/>
      <c r="DF122" s="873"/>
      <c r="DG122" s="852">
        <v>61123</v>
      </c>
      <c r="DH122" s="853"/>
      <c r="DI122" s="853"/>
      <c r="DJ122" s="853"/>
      <c r="DK122" s="853"/>
      <c r="DL122" s="853">
        <v>59301</v>
      </c>
      <c r="DM122" s="853"/>
      <c r="DN122" s="853"/>
      <c r="DO122" s="853"/>
      <c r="DP122" s="853"/>
      <c r="DQ122" s="853">
        <v>58841</v>
      </c>
      <c r="DR122" s="853"/>
      <c r="DS122" s="853"/>
      <c r="DT122" s="853"/>
      <c r="DU122" s="853"/>
      <c r="DV122" s="830">
        <v>0.3</v>
      </c>
      <c r="DW122" s="830"/>
      <c r="DX122" s="830"/>
      <c r="DY122" s="830"/>
      <c r="DZ122" s="831"/>
    </row>
    <row r="123" spans="1:130" s="230" customFormat="1" ht="26.25" customHeight="1" x14ac:dyDescent="0.15">
      <c r="A123" s="856"/>
      <c r="B123" s="857"/>
      <c r="C123" s="851" t="s">
        <v>437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176</v>
      </c>
      <c r="BA123" s="251"/>
      <c r="BB123" s="251"/>
      <c r="BC123" s="251"/>
      <c r="BD123" s="251"/>
      <c r="BE123" s="251"/>
      <c r="BF123" s="251"/>
      <c r="BG123" s="251"/>
      <c r="BH123" s="251"/>
      <c r="BI123" s="251"/>
      <c r="BJ123" s="251"/>
      <c r="BK123" s="251"/>
      <c r="BL123" s="251"/>
      <c r="BM123" s="251"/>
      <c r="BN123" s="251"/>
      <c r="BO123" s="913" t="s">
        <v>451</v>
      </c>
      <c r="BP123" s="914"/>
      <c r="BQ123" s="868">
        <v>61442902</v>
      </c>
      <c r="BR123" s="869"/>
      <c r="BS123" s="869"/>
      <c r="BT123" s="869"/>
      <c r="BU123" s="869"/>
      <c r="BV123" s="869">
        <v>62115113</v>
      </c>
      <c r="BW123" s="869"/>
      <c r="BX123" s="869"/>
      <c r="BY123" s="869"/>
      <c r="BZ123" s="869"/>
      <c r="CA123" s="869">
        <v>61949237</v>
      </c>
      <c r="CB123" s="869"/>
      <c r="CC123" s="869"/>
      <c r="CD123" s="869"/>
      <c r="CE123" s="869"/>
      <c r="CF123" s="784"/>
      <c r="CG123" s="785"/>
      <c r="CH123" s="785"/>
      <c r="CI123" s="785"/>
      <c r="CJ123" s="870"/>
      <c r="CK123" s="905"/>
      <c r="CL123" s="891"/>
      <c r="CM123" s="891"/>
      <c r="CN123" s="891"/>
      <c r="CO123" s="892"/>
      <c r="CP123" s="871" t="s">
        <v>390</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440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452</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453</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454</v>
      </c>
      <c r="CL125" s="888"/>
      <c r="CM125" s="888"/>
      <c r="CN125" s="888"/>
      <c r="CO125" s="889"/>
      <c r="CP125" s="896" t="s">
        <v>455</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456</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457</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458</v>
      </c>
      <c r="AY127" s="848"/>
      <c r="AZ127" s="848"/>
      <c r="BA127" s="848"/>
      <c r="BB127" s="848"/>
      <c r="BC127" s="848"/>
      <c r="BD127" s="848"/>
      <c r="BE127" s="849"/>
      <c r="BF127" s="847" t="s">
        <v>459</v>
      </c>
      <c r="BG127" s="848"/>
      <c r="BH127" s="848"/>
      <c r="BI127" s="848"/>
      <c r="BJ127" s="848"/>
      <c r="BK127" s="848"/>
      <c r="BL127" s="849"/>
      <c r="BM127" s="847" t="s">
        <v>460</v>
      </c>
      <c r="BN127" s="848"/>
      <c r="BO127" s="848"/>
      <c r="BP127" s="848"/>
      <c r="BQ127" s="848"/>
      <c r="BR127" s="848"/>
      <c r="BS127" s="849"/>
      <c r="BT127" s="847" t="s">
        <v>461</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462</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463</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464</v>
      </c>
      <c r="X128" s="834"/>
      <c r="Y128" s="834"/>
      <c r="Z128" s="835"/>
      <c r="AA128" s="836">
        <v>251369</v>
      </c>
      <c r="AB128" s="837"/>
      <c r="AC128" s="837"/>
      <c r="AD128" s="837"/>
      <c r="AE128" s="838"/>
      <c r="AF128" s="839">
        <v>248305</v>
      </c>
      <c r="AG128" s="837"/>
      <c r="AH128" s="837"/>
      <c r="AI128" s="837"/>
      <c r="AJ128" s="838"/>
      <c r="AK128" s="839">
        <v>262844</v>
      </c>
      <c r="AL128" s="837"/>
      <c r="AM128" s="837"/>
      <c r="AN128" s="837"/>
      <c r="AO128" s="838"/>
      <c r="AP128" s="840"/>
      <c r="AQ128" s="841"/>
      <c r="AR128" s="841"/>
      <c r="AS128" s="841"/>
      <c r="AT128" s="842"/>
      <c r="AU128" s="232"/>
      <c r="AV128" s="232"/>
      <c r="AW128" s="232"/>
      <c r="AX128" s="843" t="s">
        <v>465</v>
      </c>
      <c r="AY128" s="844"/>
      <c r="AZ128" s="844"/>
      <c r="BA128" s="844"/>
      <c r="BB128" s="844"/>
      <c r="BC128" s="844"/>
      <c r="BD128" s="844"/>
      <c r="BE128" s="845"/>
      <c r="BF128" s="822" t="s">
        <v>122</v>
      </c>
      <c r="BG128" s="823"/>
      <c r="BH128" s="823"/>
      <c r="BI128" s="823"/>
      <c r="BJ128" s="823"/>
      <c r="BK128" s="823"/>
      <c r="BL128" s="846"/>
      <c r="BM128" s="822">
        <v>12.51</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466</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467</v>
      </c>
      <c r="X129" s="813"/>
      <c r="Y129" s="813"/>
      <c r="Z129" s="814"/>
      <c r="AA129" s="815">
        <v>19727431</v>
      </c>
      <c r="AB129" s="816"/>
      <c r="AC129" s="816"/>
      <c r="AD129" s="816"/>
      <c r="AE129" s="817"/>
      <c r="AF129" s="818">
        <v>19396790</v>
      </c>
      <c r="AG129" s="816"/>
      <c r="AH129" s="816"/>
      <c r="AI129" s="816"/>
      <c r="AJ129" s="817"/>
      <c r="AK129" s="818">
        <v>19761515</v>
      </c>
      <c r="AL129" s="816"/>
      <c r="AM129" s="816"/>
      <c r="AN129" s="816"/>
      <c r="AO129" s="817"/>
      <c r="AP129" s="819"/>
      <c r="AQ129" s="820"/>
      <c r="AR129" s="820"/>
      <c r="AS129" s="820"/>
      <c r="AT129" s="821"/>
      <c r="AU129" s="233"/>
      <c r="AV129" s="233"/>
      <c r="AW129" s="233"/>
      <c r="AX129" s="787" t="s">
        <v>468</v>
      </c>
      <c r="AY129" s="788"/>
      <c r="AZ129" s="788"/>
      <c r="BA129" s="788"/>
      <c r="BB129" s="788"/>
      <c r="BC129" s="788"/>
      <c r="BD129" s="788"/>
      <c r="BE129" s="789"/>
      <c r="BF129" s="806" t="s">
        <v>122</v>
      </c>
      <c r="BG129" s="807"/>
      <c r="BH129" s="807"/>
      <c r="BI129" s="807"/>
      <c r="BJ129" s="807"/>
      <c r="BK129" s="807"/>
      <c r="BL129" s="808"/>
      <c r="BM129" s="806">
        <v>17.510000000000002</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469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470</v>
      </c>
      <c r="X130" s="813"/>
      <c r="Y130" s="813"/>
      <c r="Z130" s="814"/>
      <c r="AA130" s="815">
        <v>2926095</v>
      </c>
      <c r="AB130" s="816"/>
      <c r="AC130" s="816"/>
      <c r="AD130" s="816"/>
      <c r="AE130" s="817"/>
      <c r="AF130" s="818">
        <v>2928273</v>
      </c>
      <c r="AG130" s="816"/>
      <c r="AH130" s="816"/>
      <c r="AI130" s="816"/>
      <c r="AJ130" s="817"/>
      <c r="AK130" s="818">
        <v>2874305</v>
      </c>
      <c r="AL130" s="816"/>
      <c r="AM130" s="816"/>
      <c r="AN130" s="816"/>
      <c r="AO130" s="817"/>
      <c r="AP130" s="819"/>
      <c r="AQ130" s="820"/>
      <c r="AR130" s="820"/>
      <c r="AS130" s="820"/>
      <c r="AT130" s="821"/>
      <c r="AU130" s="233"/>
      <c r="AV130" s="233"/>
      <c r="AW130" s="233"/>
      <c r="AX130" s="787" t="s">
        <v>471</v>
      </c>
      <c r="AY130" s="788"/>
      <c r="AZ130" s="788"/>
      <c r="BA130" s="788"/>
      <c r="BB130" s="788"/>
      <c r="BC130" s="788"/>
      <c r="BD130" s="788"/>
      <c r="BE130" s="789"/>
      <c r="BF130" s="790">
        <v>0.4</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472</v>
      </c>
      <c r="X131" s="797"/>
      <c r="Y131" s="797"/>
      <c r="Z131" s="798"/>
      <c r="AA131" s="799">
        <v>16801336</v>
      </c>
      <c r="AB131" s="800"/>
      <c r="AC131" s="800"/>
      <c r="AD131" s="800"/>
      <c r="AE131" s="801"/>
      <c r="AF131" s="802">
        <v>16468517</v>
      </c>
      <c r="AG131" s="800"/>
      <c r="AH131" s="800"/>
      <c r="AI131" s="800"/>
      <c r="AJ131" s="801"/>
      <c r="AK131" s="802">
        <v>16887210</v>
      </c>
      <c r="AL131" s="800"/>
      <c r="AM131" s="800"/>
      <c r="AN131" s="800"/>
      <c r="AO131" s="801"/>
      <c r="AP131" s="803"/>
      <c r="AQ131" s="804"/>
      <c r="AR131" s="804"/>
      <c r="AS131" s="804"/>
      <c r="AT131" s="805"/>
      <c r="AU131" s="233"/>
      <c r="AV131" s="233"/>
      <c r="AW131" s="233"/>
      <c r="AX131" s="765" t="s">
        <v>473</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475</v>
      </c>
      <c r="W132" s="778"/>
      <c r="X132" s="778"/>
      <c r="Y132" s="778"/>
      <c r="Z132" s="779"/>
      <c r="AA132" s="780">
        <v>1.0912644090000001</v>
      </c>
      <c r="AB132" s="781"/>
      <c r="AC132" s="781"/>
      <c r="AD132" s="781"/>
      <c r="AE132" s="782"/>
      <c r="AF132" s="783">
        <v>0.237629168</v>
      </c>
      <c r="AG132" s="781"/>
      <c r="AH132" s="781"/>
      <c r="AI132" s="781"/>
      <c r="AJ132" s="782"/>
      <c r="AK132" s="783">
        <v>4.6236174999999997E-2</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476</v>
      </c>
      <c r="W133" s="757"/>
      <c r="X133" s="757"/>
      <c r="Y133" s="757"/>
      <c r="Z133" s="758"/>
      <c r="AA133" s="759">
        <v>1.1000000000000001</v>
      </c>
      <c r="AB133" s="760"/>
      <c r="AC133" s="760"/>
      <c r="AD133" s="760"/>
      <c r="AE133" s="761"/>
      <c r="AF133" s="759">
        <v>0.7</v>
      </c>
      <c r="AG133" s="760"/>
      <c r="AH133" s="760"/>
      <c r="AI133" s="760"/>
      <c r="AJ133" s="761"/>
      <c r="AK133" s="759">
        <v>0.4</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pDU8F8/vIJXWh5RwmkFrvN+EdRICfdY86OhAAbEXXn4cQV0juHtH/HVZMB95yr9ofcenosNQH1N8Zgkj9adWPA==" saltValue="W8z9JbGSpZHer6Yew7p8U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vS0DzGiee0JD2lJFaXmhqhVoWCBqn0HxGiOJu5Uap4KLlpYP+GBbGnjh7PEO0PwHoCvuREsTVfJGc2KqA7gh0Q==" saltValue="HYA2XqtvJOt7IPTAaLwZ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P0viI21G6FfbGFrKuJeGqDupNpLBlNwxR9IMN0IitzTON2xEj1G94jd6VgOqireCqIbXakzTCjAZqAsGwjoA==" saltValue="5Kr5WmLla8Km0J+3TgGtC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480</v>
      </c>
      <c r="AP7" s="272"/>
      <c r="AQ7" s="273" t="s">
        <v>481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482</v>
      </c>
      <c r="AQ8" s="279" t="s">
        <v>483</v>
      </c>
      <c r="AR8" s="280" t="s">
        <v>484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485</v>
      </c>
      <c r="AL9" s="1167"/>
      <c r="AM9" s="1167"/>
      <c r="AN9" s="1168"/>
      <c r="AO9" s="281">
        <v>5105149</v>
      </c>
      <c r="AP9" s="281">
        <v>62353</v>
      </c>
      <c r="AQ9" s="282">
        <v>73824</v>
      </c>
      <c r="AR9" s="283">
        <v>-15.5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486</v>
      </c>
      <c r="AL10" s="1167"/>
      <c r="AM10" s="1167"/>
      <c r="AN10" s="1168"/>
      <c r="AO10" s="284">
        <v>614865</v>
      </c>
      <c r="AP10" s="284">
        <v>7510</v>
      </c>
      <c r="AQ10" s="285">
        <v>6244</v>
      </c>
      <c r="AR10" s="286">
        <v>20.3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487</v>
      </c>
      <c r="AL11" s="1167"/>
      <c r="AM11" s="1167"/>
      <c r="AN11" s="1168"/>
      <c r="AO11" s="284">
        <v>636804</v>
      </c>
      <c r="AP11" s="284">
        <v>7778</v>
      </c>
      <c r="AQ11" s="285">
        <v>1048</v>
      </c>
      <c r="AR11" s="286">
        <v>642.20000000000005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488</v>
      </c>
      <c r="AL12" s="1167"/>
      <c r="AM12" s="1167"/>
      <c r="AN12" s="1168"/>
      <c r="AO12" s="284" t="s">
        <v>489</v>
      </c>
      <c r="AP12" s="284" t="s">
        <v>489</v>
      </c>
      <c r="AQ12" s="285">
        <v>8</v>
      </c>
      <c r="AR12" s="286" t="s">
        <v>489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490</v>
      </c>
      <c r="AL13" s="1167"/>
      <c r="AM13" s="1167"/>
      <c r="AN13" s="1168"/>
      <c r="AO13" s="284">
        <v>259085</v>
      </c>
      <c r="AP13" s="284">
        <v>3164</v>
      </c>
      <c r="AQ13" s="285">
        <v>2350</v>
      </c>
      <c r="AR13" s="286">
        <v>34.6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491</v>
      </c>
      <c r="AL14" s="1167"/>
      <c r="AM14" s="1167"/>
      <c r="AN14" s="1168"/>
      <c r="AO14" s="284">
        <v>75753</v>
      </c>
      <c r="AP14" s="284">
        <v>925</v>
      </c>
      <c r="AQ14" s="285">
        <v>1698</v>
      </c>
      <c r="AR14" s="286">
        <v>-45.5</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492</v>
      </c>
      <c r="AL15" s="1170"/>
      <c r="AM15" s="1170"/>
      <c r="AN15" s="1171"/>
      <c r="AO15" s="284">
        <v>-196552</v>
      </c>
      <c r="AP15" s="284">
        <v>-2401</v>
      </c>
      <c r="AQ15" s="285">
        <v>-3564</v>
      </c>
      <c r="AR15" s="286">
        <v>-32.6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176</v>
      </c>
      <c r="AL16" s="1170"/>
      <c r="AM16" s="1170"/>
      <c r="AN16" s="1171"/>
      <c r="AO16" s="284">
        <v>6495104</v>
      </c>
      <c r="AP16" s="284">
        <v>79330</v>
      </c>
      <c r="AQ16" s="285">
        <v>81608</v>
      </c>
      <c r="AR16" s="286">
        <v>-2.8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497</v>
      </c>
      <c r="AL21" s="1173"/>
      <c r="AM21" s="1173"/>
      <c r="AN21" s="1174"/>
      <c r="AO21" s="297">
        <v>6.86</v>
      </c>
      <c r="AP21" s="298">
        <v>7.59</v>
      </c>
      <c r="AQ21" s="299">
        <v>-0.73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498</v>
      </c>
      <c r="AL22" s="1173"/>
      <c r="AM22" s="1173"/>
      <c r="AN22" s="1174"/>
      <c r="AO22" s="302">
        <v>99.4</v>
      </c>
      <c r="AP22" s="303">
        <v>98.2</v>
      </c>
      <c r="AQ22" s="304">
        <v>1.2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499</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480</v>
      </c>
      <c r="AP30" s="272"/>
      <c r="AQ30" s="273" t="s">
        <v>481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482</v>
      </c>
      <c r="AQ31" s="279" t="s">
        <v>483</v>
      </c>
      <c r="AR31" s="280" t="s">
        <v>484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502</v>
      </c>
      <c r="AL32" s="1157"/>
      <c r="AM32" s="1157"/>
      <c r="AN32" s="1158"/>
      <c r="AO32" s="312">
        <v>2408401</v>
      </c>
      <c r="AP32" s="312">
        <v>29416</v>
      </c>
      <c r="AQ32" s="313">
        <v>42992</v>
      </c>
      <c r="AR32" s="314">
        <v>-31.6</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503</v>
      </c>
      <c r="AL33" s="1157"/>
      <c r="AM33" s="1157"/>
      <c r="AN33" s="1158"/>
      <c r="AO33" s="312" t="s">
        <v>489</v>
      </c>
      <c r="AP33" s="312" t="s">
        <v>489</v>
      </c>
      <c r="AQ33" s="313" t="s">
        <v>489</v>
      </c>
      <c r="AR33" s="314" t="s">
        <v>489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504</v>
      </c>
      <c r="AL34" s="1157"/>
      <c r="AM34" s="1157"/>
      <c r="AN34" s="1158"/>
      <c r="AO34" s="312" t="s">
        <v>489</v>
      </c>
      <c r="AP34" s="312" t="s">
        <v>489</v>
      </c>
      <c r="AQ34" s="313">
        <v>43</v>
      </c>
      <c r="AR34" s="314" t="s">
        <v>489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505</v>
      </c>
      <c r="AL35" s="1157"/>
      <c r="AM35" s="1157"/>
      <c r="AN35" s="1158"/>
      <c r="AO35" s="312">
        <v>680362</v>
      </c>
      <c r="AP35" s="312">
        <v>8310</v>
      </c>
      <c r="AQ35" s="313">
        <v>11969</v>
      </c>
      <c r="AR35" s="314">
        <v>-30.6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506</v>
      </c>
      <c r="AL36" s="1157"/>
      <c r="AM36" s="1157"/>
      <c r="AN36" s="1158"/>
      <c r="AO36" s="312">
        <v>56194</v>
      </c>
      <c r="AP36" s="312">
        <v>686</v>
      </c>
      <c r="AQ36" s="313">
        <v>2138</v>
      </c>
      <c r="AR36" s="314">
        <v>-67.900000000000006</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507</v>
      </c>
      <c r="AL37" s="1157"/>
      <c r="AM37" s="1157"/>
      <c r="AN37" s="1158"/>
      <c r="AO37" s="312" t="s">
        <v>489</v>
      </c>
      <c r="AP37" s="312" t="s">
        <v>489</v>
      </c>
      <c r="AQ37" s="313">
        <v>592</v>
      </c>
      <c r="AR37" s="314" t="s">
        <v>489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508</v>
      </c>
      <c r="AL38" s="1160"/>
      <c r="AM38" s="1160"/>
      <c r="AN38" s="1161"/>
      <c r="AO38" s="315" t="s">
        <v>489</v>
      </c>
      <c r="AP38" s="315" t="s">
        <v>489</v>
      </c>
      <c r="AQ38" s="316">
        <v>2</v>
      </c>
      <c r="AR38" s="304" t="s">
        <v>489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509</v>
      </c>
      <c r="AL39" s="1160"/>
      <c r="AM39" s="1160"/>
      <c r="AN39" s="1161"/>
      <c r="AO39" s="312">
        <v>-262844</v>
      </c>
      <c r="AP39" s="312">
        <v>-3210</v>
      </c>
      <c r="AQ39" s="313">
        <v>-5777</v>
      </c>
      <c r="AR39" s="314">
        <v>-44.4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510</v>
      </c>
      <c r="AL40" s="1157"/>
      <c r="AM40" s="1157"/>
      <c r="AN40" s="1158"/>
      <c r="AO40" s="312">
        <v>-2874305</v>
      </c>
      <c r="AP40" s="312">
        <v>-35106</v>
      </c>
      <c r="AQ40" s="313">
        <v>-36457</v>
      </c>
      <c r="AR40" s="314">
        <v>-3.7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286</v>
      </c>
      <c r="AL41" s="1163"/>
      <c r="AM41" s="1163"/>
      <c r="AN41" s="1164"/>
      <c r="AO41" s="312">
        <v>7808</v>
      </c>
      <c r="AP41" s="312">
        <v>95</v>
      </c>
      <c r="AQ41" s="313">
        <v>15502</v>
      </c>
      <c r="AR41" s="314">
        <v>-99.4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480</v>
      </c>
      <c r="AN49" s="1151" t="s">
        <v>513</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514</v>
      </c>
      <c r="AO50" s="329" t="s">
        <v>515</v>
      </c>
      <c r="AP50" s="330" t="s">
        <v>516</v>
      </c>
      <c r="AQ50" s="331" t="s">
        <v>517</v>
      </c>
      <c r="AR50" s="332" t="s">
        <v>518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2498226</v>
      </c>
      <c r="AN51" s="334">
        <v>30432</v>
      </c>
      <c r="AO51" s="335">
        <v>-51.4</v>
      </c>
      <c r="AP51" s="336">
        <v>62383</v>
      </c>
      <c r="AQ51" s="337">
        <v>14.1</v>
      </c>
      <c r="AR51" s="338">
        <v>-65.5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536717</v>
      </c>
      <c r="AN52" s="342">
        <v>6538</v>
      </c>
      <c r="AO52" s="343">
        <v>-73.599999999999994</v>
      </c>
      <c r="AP52" s="344">
        <v>35325</v>
      </c>
      <c r="AQ52" s="345">
        <v>7.6</v>
      </c>
      <c r="AR52" s="346">
        <v>-81.2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3071021</v>
      </c>
      <c r="AN53" s="334">
        <v>37295</v>
      </c>
      <c r="AO53" s="335">
        <v>22.6</v>
      </c>
      <c r="AP53" s="336">
        <v>63812</v>
      </c>
      <c r="AQ53" s="337">
        <v>2.2999999999999998</v>
      </c>
      <c r="AR53" s="338">
        <v>20.3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961397</v>
      </c>
      <c r="AN54" s="342">
        <v>11676</v>
      </c>
      <c r="AO54" s="343">
        <v>78.599999999999994</v>
      </c>
      <c r="AP54" s="344">
        <v>33848</v>
      </c>
      <c r="AQ54" s="345">
        <v>-4.2</v>
      </c>
      <c r="AR54" s="346">
        <v>82.8</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2529027</v>
      </c>
      <c r="AN55" s="334">
        <v>30804</v>
      </c>
      <c r="AO55" s="335">
        <v>-17.399999999999999</v>
      </c>
      <c r="AP55" s="336">
        <v>54225</v>
      </c>
      <c r="AQ55" s="337">
        <v>-15</v>
      </c>
      <c r="AR55" s="338">
        <v>-2.4</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864909</v>
      </c>
      <c r="AN56" s="342">
        <v>10535</v>
      </c>
      <c r="AO56" s="343">
        <v>-9.8000000000000007</v>
      </c>
      <c r="AP56" s="344">
        <v>27337</v>
      </c>
      <c r="AQ56" s="345">
        <v>-19.2</v>
      </c>
      <c r="AR56" s="346">
        <v>9.4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2474563</v>
      </c>
      <c r="AN57" s="334">
        <v>30168</v>
      </c>
      <c r="AO57" s="335">
        <v>-2.1</v>
      </c>
      <c r="AP57" s="336">
        <v>54016</v>
      </c>
      <c r="AQ57" s="337">
        <v>-0.4</v>
      </c>
      <c r="AR57" s="338">
        <v>-1.7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959195</v>
      </c>
      <c r="AN58" s="342">
        <v>11694</v>
      </c>
      <c r="AO58" s="343">
        <v>11</v>
      </c>
      <c r="AP58" s="344">
        <v>28078</v>
      </c>
      <c r="AQ58" s="345">
        <v>2.7</v>
      </c>
      <c r="AR58" s="346">
        <v>8.3000000000000007</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3131271</v>
      </c>
      <c r="AN59" s="334">
        <v>38245</v>
      </c>
      <c r="AO59" s="335">
        <v>26.8</v>
      </c>
      <c r="AP59" s="336">
        <v>52786</v>
      </c>
      <c r="AQ59" s="337">
        <v>-2.2999999999999998</v>
      </c>
      <c r="AR59" s="338">
        <v>29.1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1558877</v>
      </c>
      <c r="AN60" s="342">
        <v>19040</v>
      </c>
      <c r="AO60" s="343">
        <v>62.8</v>
      </c>
      <c r="AP60" s="344">
        <v>28742</v>
      </c>
      <c r="AQ60" s="345">
        <v>2.4</v>
      </c>
      <c r="AR60" s="346">
        <v>60.4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2740822</v>
      </c>
      <c r="AN61" s="349">
        <v>33389</v>
      </c>
      <c r="AO61" s="350">
        <v>-4.3</v>
      </c>
      <c r="AP61" s="351">
        <v>57444</v>
      </c>
      <c r="AQ61" s="352">
        <v>-0.3</v>
      </c>
      <c r="AR61" s="338">
        <v>-4</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976219</v>
      </c>
      <c r="AN62" s="342">
        <v>11897</v>
      </c>
      <c r="AO62" s="343">
        <v>13.8</v>
      </c>
      <c r="AP62" s="344">
        <v>30666</v>
      </c>
      <c r="AQ62" s="345">
        <v>-2.1</v>
      </c>
      <c r="AR62" s="346">
        <v>15.9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914ZpYY4HbZREPQUiW9HK/BW7+QEqvwskcSztLXACNAOoAqin4ogmgZ7NbIJcdZM9SXgiva6tRpzRVY4NogJnQ==" saltValue="BYuvc2qlK5osehV4sV0DG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477</v>
      </c>
    </row>
    <row r="121" spans="125:125" ht="13.5" hidden="1" customHeight="1" x14ac:dyDescent="0.15">
      <c r="DU121" s="259"/>
    </row>
  </sheetData>
  <sheetProtection algorithmName="SHA-512" hashValue="XSbcoQvtHYFCwXUSJAh6kRcgehQ/X1J5mjnb3eJ9IWX2RK/McmLUZK6blls7lXluSKUYV7KtLnd11MWRGt8L0g==" saltValue="ruY3FiNFbjectwSAGnq7u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477</v>
      </c>
    </row>
  </sheetData>
  <sheetProtection algorithmName="SHA-512" hashValue="BiCWcvFvYq46A8BvnlehbAXcIETyfjzb2I1zREHh1kn0zzy55vU4ovXZof8hvrWGqJb93ue1l0gIpti8KHV9sQ==" saltValue="Qvl4Exjny3xe3dsx5Vsaf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75" t="s">
        <v>3</v>
      </c>
      <c r="D47" s="1175"/>
      <c r="E47" s="1176"/>
      <c r="F47" s="11">
        <v>22.76</v>
      </c>
      <c r="G47" s="12">
        <v>21.45</v>
      </c>
      <c r="H47" s="12">
        <v>25.66</v>
      </c>
      <c r="I47" s="12">
        <v>27.42</v>
      </c>
      <c r="J47" s="13">
        <v>27.46</v>
      </c>
    </row>
    <row r="48" spans="2:10" ht="57.75" customHeight="1" x14ac:dyDescent="0.15">
      <c r="B48" s="14"/>
      <c r="C48" s="1177" t="s">
        <v>4</v>
      </c>
      <c r="D48" s="1177"/>
      <c r="E48" s="1178"/>
      <c r="F48" s="15">
        <v>3.17</v>
      </c>
      <c r="G48" s="16">
        <v>4.3499999999999996</v>
      </c>
      <c r="H48" s="16">
        <v>5.63</v>
      </c>
      <c r="I48" s="16">
        <v>4.17</v>
      </c>
      <c r="J48" s="17">
        <v>4.58</v>
      </c>
    </row>
    <row r="49" spans="2:10" ht="57.75" customHeight="1" thickBot="1" x14ac:dyDescent="0.2">
      <c r="B49" s="18"/>
      <c r="C49" s="1179" t="s">
        <v>5</v>
      </c>
      <c r="D49" s="1179"/>
      <c r="E49" s="1180"/>
      <c r="F49" s="19">
        <v>2.9</v>
      </c>
      <c r="G49" s="20">
        <v>0.68</v>
      </c>
      <c r="H49" s="20">
        <v>7.83</v>
      </c>
      <c r="I49" s="20">
        <v>1.72</v>
      </c>
      <c r="J49" s="21">
        <v>1.03</v>
      </c>
    </row>
    <row r="50" spans="2:10" x14ac:dyDescent="0.15"/>
  </sheetData>
  <sheetProtection algorithmName="SHA-512" hashValue="0hgtkOU53gHcTmUYCgjXaKNpYWgW9sS4hQ+S6g+MpV3AriRVm2YzFkqRJCOoghCCR3BKxHEwE0jYoexUCTv50Q==" saltValue="qAzHPTluN4pNOR2DT8w+S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39013@ad.pub.e-8man.city.omihachiman.shiga.jp</cp:lastModifiedBy>
  <cp:lastPrinted>2025-10-01T00:45:15Z</cp:lastPrinted>
  <dcterms:created xsi:type="dcterms:W3CDTF">2025-02-19T03:15:51Z</dcterms:created>
  <dcterms:modified xsi:type="dcterms:W3CDTF">2025-10-01T00:45:30Z</dcterms:modified>
  <cp:category/>
</cp:coreProperties>
</file>