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234206\Desktop\災害対応マニュアル\私立学校報告様式\"/>
    </mc:Choice>
  </mc:AlternateContent>
  <xr:revisionPtr revIDLastSave="0" documentId="13_ncr:1_{0B243BB6-BBF5-48D1-A55A-E51F31C963F2}" xr6:coauthVersionLast="47" xr6:coauthVersionMax="47" xr10:uidLastSave="{00000000-0000-0000-0000-000000000000}"/>
  <bookViews>
    <workbookView xWindow="-120" yWindow="-120" windowWidth="29040" windowHeight="15840" activeTab="1" xr2:uid="{00000000-000D-0000-FFFF-FFFF00000000}"/>
  </bookViews>
  <sheets>
    <sheet name="【人的】私立学校" sheetId="1" r:id="rId1"/>
    <sheet name="（記入例）【人的】学校 " sheetId="4" r:id="rId2"/>
    <sheet name="list" sheetId="3" state="hidden" r:id="rId3"/>
  </sheets>
  <definedNames>
    <definedName name="_xlnm._FilterDatabase" localSheetId="1">'（記入例）【人的】学校 '!$A$40:$AH$57</definedName>
    <definedName name="_xlnm._FilterDatabase" localSheetId="0">【人的】私立学校!$A$481:$AT$542</definedName>
    <definedName name="_xlnm.Print_Area" localSheetId="1">'（記入例）【人的】学校 '!$A$1:$AE$82</definedName>
    <definedName name="_xlnm.Print_Area" localSheetId="0">【人的】私立学校!$A$1:$AE$610</definedName>
    <definedName name="Z_A5F5E2C2_D574_4F05_8B82_377FB1F32E36_.wvu.Cols" localSheetId="1" hidden="1">'（記入例）【人的】学校 '!$AE:$AH</definedName>
    <definedName name="Z_A5F5E2C2_D574_4F05_8B82_377FB1F32E36_.wvu.Cols" localSheetId="0" hidden="1">【人的】私立学校!$AE:$AT</definedName>
    <definedName name="Z_A5F5E2C2_D574_4F05_8B82_377FB1F32E36_.wvu.FilterData" localSheetId="1" hidden="1">'（記入例）【人的】学校 '!$A$40:$AH$57</definedName>
    <definedName name="Z_A5F5E2C2_D574_4F05_8B82_377FB1F32E36_.wvu.FilterData" localSheetId="0" hidden="1">【人的】私立学校!$A$481:$AT$542</definedName>
    <definedName name="Z_A5F5E2C2_D574_4F05_8B82_377FB1F32E36_.wvu.PrintArea" localSheetId="1" hidden="1">'（記入例）【人的】学校 '!$A$7:$AE$74</definedName>
    <definedName name="Z_A5F5E2C2_D574_4F05_8B82_377FB1F32E36_.wvu.PrintArea" localSheetId="0" hidden="1">【人的】私立学校!$A$7:$AE$585</definedName>
    <definedName name="Z_A5F5E2C2_D574_4F05_8B82_377FB1F32E36_.wvu.Rows" localSheetId="1" hidden="1">'（記入例）【人的】学校 '!#REF!,'（記入例）【人的】学校 '!#REF!,'（記入例）【人的】学校 '!#REF!,'（記入例）【人的】学校 '!#REF!,'（記入例）【人的】学校 '!#REF!,'（記入例）【人的】学校 '!#REF!</definedName>
    <definedName name="Z_A5F5E2C2_D574_4F05_8B82_377FB1F32E36_.wvu.Rows" localSheetId="0" hidden="1">【人的】私立学校!$11:$57,【人的】私立学校!$59:$105,【人的】私立学校!$107:$153,【人的】私立学校!$155:$201,【人的】私立学校!$203:$249,【人的】私立学校!$254:$300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1" i="1" l="1"/>
  <c r="Y11" i="1"/>
  <c r="Y12" i="1"/>
  <c r="Z12" i="1"/>
  <c r="Y13" i="1"/>
  <c r="Z13" i="1"/>
  <c r="Y14" i="1"/>
  <c r="Z14" i="1"/>
  <c r="Y15" i="1"/>
  <c r="Z15" i="1"/>
  <c r="Y16" i="1"/>
  <c r="Z16" i="1"/>
  <c r="Y17" i="1"/>
  <c r="Z17" i="1"/>
  <c r="Y18" i="1"/>
  <c r="Z18" i="1"/>
  <c r="Y19" i="1"/>
  <c r="Z19" i="1"/>
  <c r="Y20" i="1"/>
  <c r="Z20" i="1"/>
  <c r="Y21" i="1"/>
  <c r="Z21" i="1"/>
  <c r="Y22" i="1"/>
  <c r="Z22" i="1"/>
  <c r="Y23" i="1"/>
  <c r="Z23" i="1"/>
  <c r="Y24" i="1"/>
  <c r="Z24" i="1"/>
  <c r="Y25" i="1"/>
  <c r="Z25" i="1"/>
  <c r="Y26" i="1"/>
  <c r="Z26" i="1"/>
  <c r="Y27" i="1"/>
  <c r="Z27" i="1"/>
  <c r="Y28" i="1"/>
  <c r="Z28" i="1"/>
  <c r="Y29" i="1"/>
  <c r="Z29" i="1"/>
  <c r="Y30" i="1"/>
  <c r="Z30" i="1"/>
  <c r="Y31" i="1"/>
  <c r="Z31" i="1"/>
  <c r="Y32" i="1"/>
  <c r="Z32" i="1"/>
  <c r="Y33" i="1"/>
  <c r="Z33" i="1"/>
  <c r="Y34" i="1"/>
  <c r="Z34" i="1"/>
  <c r="Y35" i="1"/>
  <c r="Z35" i="1"/>
  <c r="Y36" i="1"/>
  <c r="Z36" i="1"/>
  <c r="Y37" i="1"/>
  <c r="Z37" i="1"/>
  <c r="Y38" i="1"/>
  <c r="Z38" i="1"/>
  <c r="Y39" i="1"/>
  <c r="Z39" i="1"/>
  <c r="Y40" i="1"/>
  <c r="Z40" i="1"/>
  <c r="Y41" i="1"/>
  <c r="Z41" i="1"/>
  <c r="Y42" i="1"/>
  <c r="Z42" i="1"/>
  <c r="Y43" i="1"/>
  <c r="Z43" i="1"/>
  <c r="Y44" i="1"/>
  <c r="Z44" i="1"/>
  <c r="Y45" i="1"/>
  <c r="Z45" i="1"/>
  <c r="Y46" i="1"/>
  <c r="Z46" i="1"/>
  <c r="Y47" i="1"/>
  <c r="Z47" i="1"/>
  <c r="Y48" i="1"/>
  <c r="Z48" i="1"/>
  <c r="Y49" i="1"/>
  <c r="Z49" i="1"/>
  <c r="Y50" i="1"/>
  <c r="Z50" i="1"/>
  <c r="Y51" i="1"/>
  <c r="Z51" i="1"/>
  <c r="Y52" i="1"/>
  <c r="Z52" i="1"/>
  <c r="Y53" i="1"/>
  <c r="Z53" i="1"/>
  <c r="Y54" i="1"/>
  <c r="Z54" i="1"/>
  <c r="Y55" i="1"/>
  <c r="Z55" i="1"/>
  <c r="Y56" i="1"/>
  <c r="Z56" i="1"/>
  <c r="Y57" i="1"/>
  <c r="Z57" i="1"/>
  <c r="Y59" i="1"/>
  <c r="Z59" i="1"/>
  <c r="Y60" i="1"/>
  <c r="Z60" i="1"/>
  <c r="Y61" i="1"/>
  <c r="Z61" i="1"/>
  <c r="Y62" i="1"/>
  <c r="Z62" i="1"/>
  <c r="Y63" i="1"/>
  <c r="Z63" i="1"/>
  <c r="Y64" i="1"/>
  <c r="Z64" i="1"/>
  <c r="Y65" i="1"/>
  <c r="Z65" i="1"/>
  <c r="Y66" i="1"/>
  <c r="Z66" i="1"/>
  <c r="Y67" i="1"/>
  <c r="Z67" i="1"/>
  <c r="Y68" i="1"/>
  <c r="Z68" i="1"/>
  <c r="Y69" i="1"/>
  <c r="Z69" i="1"/>
  <c r="Y70" i="1"/>
  <c r="Z70" i="1"/>
  <c r="Y71" i="1"/>
  <c r="Z71" i="1"/>
  <c r="Y72" i="1"/>
  <c r="Z72" i="1"/>
  <c r="Y73" i="1"/>
  <c r="Z73" i="1"/>
  <c r="Y74" i="1"/>
  <c r="Z74" i="1"/>
  <c r="Y75" i="1"/>
  <c r="Z75" i="1"/>
  <c r="Y76" i="1"/>
  <c r="Z76" i="1"/>
  <c r="Y77" i="1"/>
  <c r="Z77" i="1"/>
  <c r="Y78" i="1"/>
  <c r="Z78" i="1"/>
  <c r="Y79" i="1"/>
  <c r="Z79" i="1"/>
  <c r="Y80" i="1"/>
  <c r="Z80" i="1"/>
  <c r="Y81" i="1"/>
  <c r="Z81" i="1"/>
  <c r="Y82" i="1"/>
  <c r="Z82" i="1"/>
  <c r="Y83" i="1"/>
  <c r="Z83" i="1"/>
  <c r="Y84" i="1"/>
  <c r="Z84" i="1"/>
  <c r="Y85" i="1"/>
  <c r="Z85" i="1"/>
  <c r="Y86" i="1"/>
  <c r="Z86" i="1"/>
  <c r="Y87" i="1"/>
  <c r="Z87" i="1"/>
  <c r="Y88" i="1"/>
  <c r="Z88" i="1"/>
  <c r="Y89" i="1"/>
  <c r="Z89" i="1"/>
  <c r="Y90" i="1"/>
  <c r="Z90" i="1"/>
  <c r="Y91" i="1"/>
  <c r="Z91" i="1"/>
  <c r="Y92" i="1"/>
  <c r="Z92" i="1"/>
  <c r="Y93" i="1"/>
  <c r="Z93" i="1"/>
  <c r="Y94" i="1"/>
  <c r="Z94" i="1"/>
  <c r="Y95" i="1"/>
  <c r="Z95" i="1"/>
  <c r="Y96" i="1"/>
  <c r="Z96" i="1"/>
  <c r="Y97" i="1"/>
  <c r="Z97" i="1"/>
  <c r="Y98" i="1"/>
  <c r="Z98" i="1"/>
  <c r="Y99" i="1"/>
  <c r="Z99" i="1"/>
  <c r="Y100" i="1"/>
  <c r="Z100" i="1"/>
  <c r="Y101" i="1"/>
  <c r="Z101" i="1"/>
  <c r="Y102" i="1"/>
  <c r="Z102" i="1"/>
  <c r="Y103" i="1"/>
  <c r="Z103" i="1"/>
  <c r="Y104" i="1"/>
  <c r="Z104" i="1"/>
  <c r="Y105" i="1"/>
  <c r="Z105" i="1"/>
  <c r="Y107" i="1"/>
  <c r="Z107" i="1"/>
  <c r="Y108" i="1"/>
  <c r="Z108" i="1"/>
  <c r="Y109" i="1"/>
  <c r="Z109" i="1"/>
  <c r="Y110" i="1"/>
  <c r="Z110" i="1"/>
  <c r="Y111" i="1"/>
  <c r="Z111" i="1"/>
  <c r="Y112" i="1"/>
  <c r="Z112" i="1"/>
  <c r="Y113" i="1"/>
  <c r="Z113" i="1"/>
  <c r="Y114" i="1"/>
  <c r="Z114" i="1"/>
  <c r="Y115" i="1"/>
  <c r="Z115" i="1"/>
  <c r="Y116" i="1"/>
  <c r="Z116" i="1"/>
  <c r="Y117" i="1"/>
  <c r="Z117" i="1"/>
  <c r="Y118" i="1"/>
  <c r="Z118" i="1"/>
  <c r="Y119" i="1"/>
  <c r="Z119" i="1"/>
  <c r="Y120" i="1"/>
  <c r="Z120" i="1"/>
  <c r="Y121" i="1"/>
  <c r="Z121" i="1"/>
  <c r="Y122" i="1"/>
  <c r="Z122" i="1"/>
  <c r="Y123" i="1"/>
  <c r="Z123" i="1"/>
  <c r="Y124" i="1"/>
  <c r="Z124" i="1"/>
  <c r="Y125" i="1"/>
  <c r="Z125" i="1"/>
  <c r="Y126" i="1"/>
  <c r="Z126" i="1"/>
  <c r="Y127" i="1"/>
  <c r="Z127" i="1"/>
  <c r="Y128" i="1"/>
  <c r="Z128" i="1"/>
  <c r="Y129" i="1"/>
  <c r="Z129" i="1"/>
  <c r="Y130" i="1"/>
  <c r="Z130" i="1"/>
  <c r="Y131" i="1"/>
  <c r="Z131" i="1"/>
  <c r="Y132" i="1"/>
  <c r="Z132" i="1"/>
  <c r="Y133" i="1"/>
  <c r="Z133" i="1"/>
  <c r="Y134" i="1"/>
  <c r="Z134" i="1"/>
  <c r="Y135" i="1"/>
  <c r="Z135" i="1"/>
  <c r="Y136" i="1"/>
  <c r="Z136" i="1"/>
  <c r="Y137" i="1"/>
  <c r="Z137" i="1"/>
  <c r="Y138" i="1"/>
  <c r="Z138" i="1"/>
  <c r="Y139" i="1"/>
  <c r="Z139" i="1"/>
  <c r="Y140" i="1"/>
  <c r="Z140" i="1"/>
  <c r="Y141" i="1"/>
  <c r="Z141" i="1"/>
  <c r="Y142" i="1"/>
  <c r="Z142" i="1"/>
  <c r="Y143" i="1"/>
  <c r="Z143" i="1"/>
  <c r="Y144" i="1"/>
  <c r="Z144" i="1"/>
  <c r="Y145" i="1"/>
  <c r="Z145" i="1"/>
  <c r="Y146" i="1"/>
  <c r="Z146" i="1"/>
  <c r="Y147" i="1"/>
  <c r="Z147" i="1"/>
  <c r="Y148" i="1"/>
  <c r="Z148" i="1"/>
  <c r="Y149" i="1"/>
  <c r="Z149" i="1"/>
  <c r="Y150" i="1"/>
  <c r="Z150" i="1"/>
  <c r="Y151" i="1"/>
  <c r="Z151" i="1"/>
  <c r="Y152" i="1"/>
  <c r="Z152" i="1"/>
  <c r="Y153" i="1"/>
  <c r="Z153" i="1"/>
  <c r="Y155" i="1"/>
  <c r="Z155" i="1"/>
  <c r="Y156" i="1"/>
  <c r="Z156" i="1"/>
  <c r="Y157" i="1"/>
  <c r="Z157" i="1"/>
  <c r="Y158" i="1"/>
  <c r="Z158" i="1"/>
  <c r="Y159" i="1"/>
  <c r="Z159" i="1"/>
  <c r="Y160" i="1"/>
  <c r="Z160" i="1"/>
  <c r="Y161" i="1"/>
  <c r="Z161" i="1"/>
  <c r="Y162" i="1"/>
  <c r="Z162" i="1"/>
  <c r="Y163" i="1"/>
  <c r="Z163" i="1"/>
  <c r="Y164" i="1"/>
  <c r="Z164" i="1"/>
  <c r="Y165" i="1"/>
  <c r="Z165" i="1"/>
  <c r="Y166" i="1"/>
  <c r="Z166" i="1"/>
  <c r="Y167" i="1"/>
  <c r="Z167" i="1"/>
  <c r="Y168" i="1"/>
  <c r="Z168" i="1"/>
  <c r="Y169" i="1"/>
  <c r="Z169" i="1"/>
  <c r="Y170" i="1"/>
  <c r="Z170" i="1"/>
  <c r="Y171" i="1"/>
  <c r="Z171" i="1"/>
  <c r="Y172" i="1"/>
  <c r="Z172" i="1"/>
  <c r="Y173" i="1"/>
  <c r="Z173" i="1"/>
  <c r="Y174" i="1"/>
  <c r="Z174" i="1"/>
  <c r="Y175" i="1"/>
  <c r="Z175" i="1"/>
  <c r="Y176" i="1"/>
  <c r="Z176" i="1"/>
  <c r="Y177" i="1"/>
  <c r="Z177" i="1"/>
  <c r="Y178" i="1"/>
  <c r="Z178" i="1"/>
  <c r="Y179" i="1"/>
  <c r="Z179" i="1"/>
  <c r="Y180" i="1"/>
  <c r="Z180" i="1"/>
  <c r="Y181" i="1"/>
  <c r="Z181" i="1"/>
  <c r="Y182" i="1"/>
  <c r="Z182" i="1"/>
  <c r="Y183" i="1"/>
  <c r="Z183" i="1"/>
  <c r="Y184" i="1"/>
  <c r="Z184" i="1"/>
  <c r="Y185" i="1"/>
  <c r="Z185" i="1"/>
  <c r="Y186" i="1"/>
  <c r="Z186" i="1"/>
  <c r="Y187" i="1"/>
  <c r="Z187" i="1"/>
  <c r="Y188" i="1"/>
  <c r="Z188" i="1"/>
  <c r="Y189" i="1"/>
  <c r="Z189" i="1"/>
  <c r="Y190" i="1"/>
  <c r="Z190" i="1"/>
  <c r="Y191" i="1"/>
  <c r="Z191" i="1"/>
  <c r="Y192" i="1"/>
  <c r="Z192" i="1"/>
  <c r="Y193" i="1"/>
  <c r="Z193" i="1"/>
  <c r="Y194" i="1"/>
  <c r="Z194" i="1"/>
  <c r="Y195" i="1"/>
  <c r="Z195" i="1"/>
  <c r="Y196" i="1"/>
  <c r="Z196" i="1"/>
  <c r="Y197" i="1"/>
  <c r="Z197" i="1"/>
  <c r="Y198" i="1"/>
  <c r="Z198" i="1"/>
  <c r="Y199" i="1"/>
  <c r="Z199" i="1"/>
  <c r="Y200" i="1"/>
  <c r="Z200" i="1"/>
  <c r="Y201" i="1"/>
  <c r="Z201" i="1"/>
  <c r="Z254" i="1"/>
  <c r="Y254" i="1"/>
  <c r="Y255" i="1"/>
  <c r="Z255" i="1"/>
  <c r="Y256" i="1"/>
  <c r="Z256" i="1"/>
  <c r="Y257" i="1"/>
  <c r="Z257" i="1"/>
  <c r="Y258" i="1"/>
  <c r="Z258" i="1"/>
  <c r="Y259" i="1"/>
  <c r="Z259" i="1"/>
  <c r="Y260" i="1"/>
  <c r="Z260" i="1"/>
  <c r="Y261" i="1"/>
  <c r="Z261" i="1"/>
  <c r="Y262" i="1"/>
  <c r="Z262" i="1"/>
  <c r="Y263" i="1"/>
  <c r="Z263" i="1"/>
  <c r="Y264" i="1"/>
  <c r="Z264" i="1"/>
  <c r="Y265" i="1"/>
  <c r="Z265" i="1"/>
  <c r="Y266" i="1"/>
  <c r="Z266" i="1"/>
  <c r="Y267" i="1"/>
  <c r="Z267" i="1"/>
  <c r="Y268" i="1"/>
  <c r="Z268" i="1"/>
  <c r="Y269" i="1"/>
  <c r="Z269" i="1"/>
  <c r="Y270" i="1"/>
  <c r="Z270" i="1"/>
  <c r="Y271" i="1"/>
  <c r="Z271" i="1"/>
  <c r="Y272" i="1"/>
  <c r="Z272" i="1"/>
  <c r="Y273" i="1"/>
  <c r="Z273" i="1"/>
  <c r="Y274" i="1"/>
  <c r="Z274" i="1"/>
  <c r="Y275" i="1"/>
  <c r="Z275" i="1"/>
  <c r="Y276" i="1"/>
  <c r="Z276" i="1"/>
  <c r="Y277" i="1"/>
  <c r="Z277" i="1"/>
  <c r="Y278" i="1"/>
  <c r="Z278" i="1"/>
  <c r="Y279" i="1"/>
  <c r="Z279" i="1"/>
  <c r="Y280" i="1"/>
  <c r="Z280" i="1"/>
  <c r="Y281" i="1"/>
  <c r="Z281" i="1"/>
  <c r="Y282" i="1"/>
  <c r="Z282" i="1"/>
  <c r="Y283" i="1"/>
  <c r="Z283" i="1"/>
  <c r="Y284" i="1"/>
  <c r="Z284" i="1"/>
  <c r="Y285" i="1"/>
  <c r="Z285" i="1"/>
  <c r="Y286" i="1"/>
  <c r="Z286" i="1"/>
  <c r="Y287" i="1"/>
  <c r="Z287" i="1"/>
  <c r="Y288" i="1"/>
  <c r="Z288" i="1"/>
  <c r="Y289" i="1"/>
  <c r="Z289" i="1"/>
  <c r="Y290" i="1"/>
  <c r="Z290" i="1"/>
  <c r="Y291" i="1"/>
  <c r="Z291" i="1"/>
  <c r="Y292" i="1"/>
  <c r="Z292" i="1"/>
  <c r="Y293" i="1"/>
  <c r="Z293" i="1"/>
  <c r="Y294" i="1"/>
  <c r="Z294" i="1"/>
  <c r="Y295" i="1"/>
  <c r="Z295" i="1"/>
  <c r="Y296" i="1"/>
  <c r="Z296" i="1"/>
  <c r="Y297" i="1"/>
  <c r="Z297" i="1"/>
  <c r="Y298" i="1"/>
  <c r="Z298" i="1"/>
  <c r="Y299" i="1"/>
  <c r="Z299" i="1"/>
  <c r="Y300" i="1"/>
  <c r="Z300" i="1"/>
  <c r="Y356" i="1"/>
  <c r="Z355"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AF5" i="1"/>
  <c r="AF4" i="1"/>
  <c r="AF202" i="1"/>
  <c r="AF154" i="1"/>
  <c r="AF106" i="1"/>
  <c r="AF58" i="1"/>
  <c r="AF10" i="1"/>
  <c r="AF407" i="1"/>
  <c r="AF428" i="1"/>
  <c r="AF431" i="1"/>
  <c r="AF481" i="1"/>
  <c r="AF534" i="1"/>
  <c r="AF484" i="1"/>
  <c r="AF586" i="1"/>
  <c r="AF536" i="1"/>
  <c r="AF609" i="1"/>
  <c r="AF589" i="1"/>
  <c r="AF355" i="1"/>
  <c r="AF304" i="1"/>
  <c r="AF253" i="1"/>
  <c r="AB57" i="1"/>
  <c r="AA57" i="1"/>
  <c r="X57" i="1"/>
  <c r="W57" i="1"/>
  <c r="V57" i="1"/>
  <c r="U57" i="1"/>
  <c r="S57" i="1"/>
  <c r="R57" i="1"/>
  <c r="Q57" i="1"/>
  <c r="P57" i="1"/>
  <c r="O57" i="1"/>
  <c r="N57" i="1"/>
  <c r="M57" i="1"/>
  <c r="L57" i="1"/>
  <c r="K57" i="1"/>
  <c r="J57" i="1"/>
  <c r="I57" i="1"/>
  <c r="H57" i="1"/>
  <c r="G57" i="1"/>
  <c r="F57" i="1"/>
  <c r="E57" i="1"/>
  <c r="D57" i="1"/>
  <c r="C57" i="1"/>
  <c r="AB56" i="1"/>
  <c r="AA56" i="1"/>
  <c r="X56" i="1"/>
  <c r="W56" i="1"/>
  <c r="V56" i="1"/>
  <c r="U56" i="1"/>
  <c r="S56" i="1"/>
  <c r="R56" i="1"/>
  <c r="Q56" i="1"/>
  <c r="P56" i="1"/>
  <c r="O56" i="1"/>
  <c r="N56" i="1"/>
  <c r="M56" i="1"/>
  <c r="L56" i="1"/>
  <c r="K56" i="1"/>
  <c r="J56" i="1"/>
  <c r="I56" i="1"/>
  <c r="H56" i="1"/>
  <c r="G56" i="1"/>
  <c r="F56" i="1"/>
  <c r="E56" i="1"/>
  <c r="D56" i="1"/>
  <c r="C56" i="1"/>
  <c r="AB55" i="1"/>
  <c r="AA55" i="1"/>
  <c r="X55" i="1"/>
  <c r="W55" i="1"/>
  <c r="V55" i="1"/>
  <c r="U55" i="1"/>
  <c r="S55" i="1"/>
  <c r="R55" i="1"/>
  <c r="Q55" i="1"/>
  <c r="P55" i="1"/>
  <c r="O55" i="1"/>
  <c r="N55" i="1"/>
  <c r="M55" i="1"/>
  <c r="L55" i="1"/>
  <c r="K55" i="1"/>
  <c r="J55" i="1"/>
  <c r="I55" i="1"/>
  <c r="H55" i="1"/>
  <c r="G55" i="1"/>
  <c r="F55" i="1"/>
  <c r="E55" i="1"/>
  <c r="D55" i="1"/>
  <c r="C55" i="1"/>
  <c r="AB54" i="1"/>
  <c r="AA54" i="1"/>
  <c r="X54" i="1"/>
  <c r="W54" i="1"/>
  <c r="V54" i="1"/>
  <c r="U54" i="1"/>
  <c r="S54" i="1"/>
  <c r="R54" i="1"/>
  <c r="Q54" i="1"/>
  <c r="P54" i="1"/>
  <c r="O54" i="1"/>
  <c r="N54" i="1"/>
  <c r="M54" i="1"/>
  <c r="L54" i="1"/>
  <c r="K54" i="1"/>
  <c r="J54" i="1"/>
  <c r="I54" i="1"/>
  <c r="H54" i="1"/>
  <c r="G54" i="1"/>
  <c r="F54" i="1"/>
  <c r="E54" i="1"/>
  <c r="D54" i="1"/>
  <c r="C54" i="1"/>
  <c r="AB53" i="1"/>
  <c r="AA53" i="1"/>
  <c r="X53" i="1"/>
  <c r="W53" i="1"/>
  <c r="V53" i="1"/>
  <c r="U53" i="1"/>
  <c r="S53" i="1"/>
  <c r="R53" i="1"/>
  <c r="Q53" i="1"/>
  <c r="P53" i="1"/>
  <c r="O53" i="1"/>
  <c r="N53" i="1"/>
  <c r="M53" i="1"/>
  <c r="L53" i="1"/>
  <c r="K53" i="1"/>
  <c r="J53" i="1"/>
  <c r="I53" i="1"/>
  <c r="H53" i="1"/>
  <c r="G53" i="1"/>
  <c r="F53" i="1"/>
  <c r="E53" i="1"/>
  <c r="D53" i="1"/>
  <c r="C53" i="1"/>
  <c r="AB52" i="1"/>
  <c r="AA52" i="1"/>
  <c r="X52" i="1"/>
  <c r="W52" i="1"/>
  <c r="V52" i="1"/>
  <c r="U52" i="1"/>
  <c r="S52" i="1"/>
  <c r="R52" i="1"/>
  <c r="Q52" i="1"/>
  <c r="P52" i="1"/>
  <c r="O52" i="1"/>
  <c r="N52" i="1"/>
  <c r="M52" i="1"/>
  <c r="L52" i="1"/>
  <c r="K52" i="1"/>
  <c r="J52" i="1"/>
  <c r="I52" i="1"/>
  <c r="H52" i="1"/>
  <c r="G52" i="1"/>
  <c r="F52" i="1"/>
  <c r="E52" i="1"/>
  <c r="D52" i="1"/>
  <c r="C52" i="1"/>
  <c r="AB51" i="1"/>
  <c r="AA51" i="1"/>
  <c r="X51" i="1"/>
  <c r="W51" i="1"/>
  <c r="V51" i="1"/>
  <c r="U51" i="1"/>
  <c r="S51" i="1"/>
  <c r="R51" i="1"/>
  <c r="Q51" i="1"/>
  <c r="P51" i="1"/>
  <c r="O51" i="1"/>
  <c r="N51" i="1"/>
  <c r="M51" i="1"/>
  <c r="L51" i="1"/>
  <c r="K51" i="1"/>
  <c r="J51" i="1"/>
  <c r="I51" i="1"/>
  <c r="H51" i="1"/>
  <c r="G51" i="1"/>
  <c r="F51" i="1"/>
  <c r="E51" i="1"/>
  <c r="D51" i="1"/>
  <c r="C51" i="1"/>
  <c r="AB50" i="1"/>
  <c r="AA50" i="1"/>
  <c r="X50" i="1"/>
  <c r="W50" i="1"/>
  <c r="V50" i="1"/>
  <c r="U50" i="1"/>
  <c r="S50" i="1"/>
  <c r="R50" i="1"/>
  <c r="Q50" i="1"/>
  <c r="P50" i="1"/>
  <c r="O50" i="1"/>
  <c r="N50" i="1"/>
  <c r="M50" i="1"/>
  <c r="L50" i="1"/>
  <c r="K50" i="1"/>
  <c r="J50" i="1"/>
  <c r="I50" i="1"/>
  <c r="H50" i="1"/>
  <c r="G50" i="1"/>
  <c r="F50" i="1"/>
  <c r="E50" i="1"/>
  <c r="D50" i="1"/>
  <c r="C50" i="1"/>
  <c r="AB49" i="1"/>
  <c r="AA49" i="1"/>
  <c r="X49" i="1"/>
  <c r="W49" i="1"/>
  <c r="V49" i="1"/>
  <c r="U49" i="1"/>
  <c r="S49" i="1"/>
  <c r="R49" i="1"/>
  <c r="Q49" i="1"/>
  <c r="P49" i="1"/>
  <c r="O49" i="1"/>
  <c r="N49" i="1"/>
  <c r="M49" i="1"/>
  <c r="L49" i="1"/>
  <c r="K49" i="1"/>
  <c r="J49" i="1"/>
  <c r="I49" i="1"/>
  <c r="H49" i="1"/>
  <c r="G49" i="1"/>
  <c r="F49" i="1"/>
  <c r="E49" i="1"/>
  <c r="D49" i="1"/>
  <c r="C49" i="1"/>
  <c r="AB48" i="1"/>
  <c r="AA48" i="1"/>
  <c r="X48" i="1"/>
  <c r="W48" i="1"/>
  <c r="V48" i="1"/>
  <c r="U48" i="1"/>
  <c r="S48" i="1"/>
  <c r="R48" i="1"/>
  <c r="Q48" i="1"/>
  <c r="P48" i="1"/>
  <c r="O48" i="1"/>
  <c r="N48" i="1"/>
  <c r="M48" i="1"/>
  <c r="L48" i="1"/>
  <c r="K48" i="1"/>
  <c r="J48" i="1"/>
  <c r="I48" i="1"/>
  <c r="H48" i="1"/>
  <c r="G48" i="1"/>
  <c r="F48" i="1"/>
  <c r="E48" i="1"/>
  <c r="D48" i="1"/>
  <c r="C48" i="1"/>
  <c r="AB47" i="1"/>
  <c r="AA47" i="1"/>
  <c r="X47" i="1"/>
  <c r="W47" i="1"/>
  <c r="V47" i="1"/>
  <c r="U47" i="1"/>
  <c r="S47" i="1"/>
  <c r="R47" i="1"/>
  <c r="Q47" i="1"/>
  <c r="P47" i="1"/>
  <c r="O47" i="1"/>
  <c r="N47" i="1"/>
  <c r="M47" i="1"/>
  <c r="L47" i="1"/>
  <c r="K47" i="1"/>
  <c r="J47" i="1"/>
  <c r="I47" i="1"/>
  <c r="H47" i="1"/>
  <c r="G47" i="1"/>
  <c r="F47" i="1"/>
  <c r="E47" i="1"/>
  <c r="D47" i="1"/>
  <c r="C47" i="1"/>
  <c r="AB46" i="1"/>
  <c r="AA46" i="1"/>
  <c r="X46" i="1"/>
  <c r="W46" i="1"/>
  <c r="V46" i="1"/>
  <c r="U46" i="1"/>
  <c r="S46" i="1"/>
  <c r="R46" i="1"/>
  <c r="Q46" i="1"/>
  <c r="P46" i="1"/>
  <c r="O46" i="1"/>
  <c r="N46" i="1"/>
  <c r="M46" i="1"/>
  <c r="L46" i="1"/>
  <c r="K46" i="1"/>
  <c r="J46" i="1"/>
  <c r="I46" i="1"/>
  <c r="H46" i="1"/>
  <c r="G46" i="1"/>
  <c r="F46" i="1"/>
  <c r="E46" i="1"/>
  <c r="D46" i="1"/>
  <c r="C46" i="1"/>
  <c r="AB45" i="1"/>
  <c r="AA45" i="1"/>
  <c r="X45" i="1"/>
  <c r="W45" i="1"/>
  <c r="V45" i="1"/>
  <c r="U45" i="1"/>
  <c r="S45" i="1"/>
  <c r="R45" i="1"/>
  <c r="Q45" i="1"/>
  <c r="P45" i="1"/>
  <c r="O45" i="1"/>
  <c r="N45" i="1"/>
  <c r="M45" i="1"/>
  <c r="L45" i="1"/>
  <c r="K45" i="1"/>
  <c r="J45" i="1"/>
  <c r="I45" i="1"/>
  <c r="H45" i="1"/>
  <c r="G45" i="1"/>
  <c r="F45" i="1"/>
  <c r="E45" i="1"/>
  <c r="D45" i="1"/>
  <c r="C45" i="1"/>
  <c r="AB44" i="1"/>
  <c r="AA44" i="1"/>
  <c r="X44" i="1"/>
  <c r="W44" i="1"/>
  <c r="V44" i="1"/>
  <c r="U44" i="1"/>
  <c r="S44" i="1"/>
  <c r="R44" i="1"/>
  <c r="Q44" i="1"/>
  <c r="P44" i="1"/>
  <c r="O44" i="1"/>
  <c r="N44" i="1"/>
  <c r="M44" i="1"/>
  <c r="L44" i="1"/>
  <c r="K44" i="1"/>
  <c r="J44" i="1"/>
  <c r="I44" i="1"/>
  <c r="H44" i="1"/>
  <c r="G44" i="1"/>
  <c r="F44" i="1"/>
  <c r="E44" i="1"/>
  <c r="D44" i="1"/>
  <c r="C44" i="1"/>
  <c r="AB43" i="1"/>
  <c r="AA43" i="1"/>
  <c r="X43" i="1"/>
  <c r="W43" i="1"/>
  <c r="V43" i="1"/>
  <c r="U43" i="1"/>
  <c r="S43" i="1"/>
  <c r="R43" i="1"/>
  <c r="Q43" i="1"/>
  <c r="P43" i="1"/>
  <c r="O43" i="1"/>
  <c r="N43" i="1"/>
  <c r="M43" i="1"/>
  <c r="L43" i="1"/>
  <c r="K43" i="1"/>
  <c r="J43" i="1"/>
  <c r="I43" i="1"/>
  <c r="H43" i="1"/>
  <c r="G43" i="1"/>
  <c r="F43" i="1"/>
  <c r="E43" i="1"/>
  <c r="D43" i="1"/>
  <c r="C43" i="1"/>
  <c r="AB42" i="1"/>
  <c r="AA42" i="1"/>
  <c r="X42" i="1"/>
  <c r="W42" i="1"/>
  <c r="V42" i="1"/>
  <c r="U42" i="1"/>
  <c r="S42" i="1"/>
  <c r="R42" i="1"/>
  <c r="Q42" i="1"/>
  <c r="P42" i="1"/>
  <c r="O42" i="1"/>
  <c r="N42" i="1"/>
  <c r="M42" i="1"/>
  <c r="L42" i="1"/>
  <c r="K42" i="1"/>
  <c r="J42" i="1"/>
  <c r="I42" i="1"/>
  <c r="H42" i="1"/>
  <c r="G42" i="1"/>
  <c r="F42" i="1"/>
  <c r="E42" i="1"/>
  <c r="D42" i="1"/>
  <c r="C42" i="1"/>
  <c r="AB41" i="1"/>
  <c r="AA41" i="1"/>
  <c r="X41" i="1"/>
  <c r="W41" i="1"/>
  <c r="V41" i="1"/>
  <c r="U41" i="1"/>
  <c r="S41" i="1"/>
  <c r="R41" i="1"/>
  <c r="Q41" i="1"/>
  <c r="P41" i="1"/>
  <c r="O41" i="1"/>
  <c r="N41" i="1"/>
  <c r="M41" i="1"/>
  <c r="L41" i="1"/>
  <c r="K41" i="1"/>
  <c r="J41" i="1"/>
  <c r="I41" i="1"/>
  <c r="H41" i="1"/>
  <c r="G41" i="1"/>
  <c r="F41" i="1"/>
  <c r="E41" i="1"/>
  <c r="D41" i="1"/>
  <c r="C41" i="1"/>
  <c r="AB40" i="1"/>
  <c r="AA40" i="1"/>
  <c r="X40" i="1"/>
  <c r="W40" i="1"/>
  <c r="V40" i="1"/>
  <c r="U40" i="1"/>
  <c r="S40" i="1"/>
  <c r="R40" i="1"/>
  <c r="Q40" i="1"/>
  <c r="P40" i="1"/>
  <c r="O40" i="1"/>
  <c r="N40" i="1"/>
  <c r="M40" i="1"/>
  <c r="L40" i="1"/>
  <c r="K40" i="1"/>
  <c r="J40" i="1"/>
  <c r="I40" i="1"/>
  <c r="H40" i="1"/>
  <c r="G40" i="1"/>
  <c r="F40" i="1"/>
  <c r="E40" i="1"/>
  <c r="D40" i="1"/>
  <c r="C40" i="1"/>
  <c r="AB39" i="1"/>
  <c r="AA39" i="1"/>
  <c r="X39" i="1"/>
  <c r="W39" i="1"/>
  <c r="V39" i="1"/>
  <c r="U39" i="1"/>
  <c r="S39" i="1"/>
  <c r="R39" i="1"/>
  <c r="Q39" i="1"/>
  <c r="P39" i="1"/>
  <c r="O39" i="1"/>
  <c r="N39" i="1"/>
  <c r="M39" i="1"/>
  <c r="L39" i="1"/>
  <c r="K39" i="1"/>
  <c r="J39" i="1"/>
  <c r="I39" i="1"/>
  <c r="H39" i="1"/>
  <c r="G39" i="1"/>
  <c r="F39" i="1"/>
  <c r="E39" i="1"/>
  <c r="D39" i="1"/>
  <c r="C39" i="1"/>
  <c r="AB38" i="1"/>
  <c r="AA38" i="1"/>
  <c r="X38" i="1"/>
  <c r="W38" i="1"/>
  <c r="V38" i="1"/>
  <c r="U38" i="1"/>
  <c r="S38" i="1"/>
  <c r="R38" i="1"/>
  <c r="Q38" i="1"/>
  <c r="P38" i="1"/>
  <c r="O38" i="1"/>
  <c r="N38" i="1"/>
  <c r="M38" i="1"/>
  <c r="L38" i="1"/>
  <c r="K38" i="1"/>
  <c r="J38" i="1"/>
  <c r="I38" i="1"/>
  <c r="H38" i="1"/>
  <c r="G38" i="1"/>
  <c r="F38" i="1"/>
  <c r="E38" i="1"/>
  <c r="D38" i="1"/>
  <c r="C38" i="1"/>
  <c r="AB37" i="1"/>
  <c r="AA37" i="1"/>
  <c r="X37" i="1"/>
  <c r="W37" i="1"/>
  <c r="V37" i="1"/>
  <c r="U37" i="1"/>
  <c r="S37" i="1"/>
  <c r="R37" i="1"/>
  <c r="Q37" i="1"/>
  <c r="P37" i="1"/>
  <c r="O37" i="1"/>
  <c r="N37" i="1"/>
  <c r="M37" i="1"/>
  <c r="L37" i="1"/>
  <c r="K37" i="1"/>
  <c r="J37" i="1"/>
  <c r="I37" i="1"/>
  <c r="H37" i="1"/>
  <c r="G37" i="1"/>
  <c r="F37" i="1"/>
  <c r="E37" i="1"/>
  <c r="D37" i="1"/>
  <c r="C37" i="1"/>
  <c r="AB36" i="1"/>
  <c r="AA36" i="1"/>
  <c r="X36" i="1"/>
  <c r="W36" i="1"/>
  <c r="V36" i="1"/>
  <c r="U36" i="1"/>
  <c r="S36" i="1"/>
  <c r="R36" i="1"/>
  <c r="Q36" i="1"/>
  <c r="P36" i="1"/>
  <c r="O36" i="1"/>
  <c r="N36" i="1"/>
  <c r="M36" i="1"/>
  <c r="L36" i="1"/>
  <c r="K36" i="1"/>
  <c r="J36" i="1"/>
  <c r="I36" i="1"/>
  <c r="H36" i="1"/>
  <c r="G36" i="1"/>
  <c r="F36" i="1"/>
  <c r="E36" i="1"/>
  <c r="D36" i="1"/>
  <c r="C36" i="1"/>
  <c r="AB35" i="1"/>
  <c r="AA35" i="1"/>
  <c r="X35" i="1"/>
  <c r="W35" i="1"/>
  <c r="V35" i="1"/>
  <c r="U35" i="1"/>
  <c r="S35" i="1"/>
  <c r="R35" i="1"/>
  <c r="Q35" i="1"/>
  <c r="P35" i="1"/>
  <c r="O35" i="1"/>
  <c r="N35" i="1"/>
  <c r="M35" i="1"/>
  <c r="L35" i="1"/>
  <c r="K35" i="1"/>
  <c r="J35" i="1"/>
  <c r="I35" i="1"/>
  <c r="H35" i="1"/>
  <c r="G35" i="1"/>
  <c r="F35" i="1"/>
  <c r="E35" i="1"/>
  <c r="D35" i="1"/>
  <c r="C35" i="1"/>
  <c r="AB34" i="1"/>
  <c r="AA34" i="1"/>
  <c r="X34" i="1"/>
  <c r="W34" i="1"/>
  <c r="V34" i="1"/>
  <c r="U34" i="1"/>
  <c r="S34" i="1"/>
  <c r="R34" i="1"/>
  <c r="Q34" i="1"/>
  <c r="P34" i="1"/>
  <c r="O34" i="1"/>
  <c r="N34" i="1"/>
  <c r="M34" i="1"/>
  <c r="L34" i="1"/>
  <c r="K34" i="1"/>
  <c r="J34" i="1"/>
  <c r="I34" i="1"/>
  <c r="H34" i="1"/>
  <c r="G34" i="1"/>
  <c r="F34" i="1"/>
  <c r="E34" i="1"/>
  <c r="D34" i="1"/>
  <c r="C34" i="1"/>
  <c r="AB33" i="1"/>
  <c r="AA33" i="1"/>
  <c r="X33" i="1"/>
  <c r="W33" i="1"/>
  <c r="V33" i="1"/>
  <c r="U33" i="1"/>
  <c r="S33" i="1"/>
  <c r="R33" i="1"/>
  <c r="Q33" i="1"/>
  <c r="P33" i="1"/>
  <c r="O33" i="1"/>
  <c r="N33" i="1"/>
  <c r="M33" i="1"/>
  <c r="L33" i="1"/>
  <c r="K33" i="1"/>
  <c r="J33" i="1"/>
  <c r="I33" i="1"/>
  <c r="H33" i="1"/>
  <c r="G33" i="1"/>
  <c r="F33" i="1"/>
  <c r="E33" i="1"/>
  <c r="D33" i="1"/>
  <c r="C33" i="1"/>
  <c r="AB32" i="1"/>
  <c r="AA32" i="1"/>
  <c r="X32" i="1"/>
  <c r="W32" i="1"/>
  <c r="V32" i="1"/>
  <c r="U32" i="1"/>
  <c r="S32" i="1"/>
  <c r="R32" i="1"/>
  <c r="Q32" i="1"/>
  <c r="P32" i="1"/>
  <c r="O32" i="1"/>
  <c r="N32" i="1"/>
  <c r="M32" i="1"/>
  <c r="L32" i="1"/>
  <c r="K32" i="1"/>
  <c r="J32" i="1"/>
  <c r="I32" i="1"/>
  <c r="H32" i="1"/>
  <c r="G32" i="1"/>
  <c r="F32" i="1"/>
  <c r="E32" i="1"/>
  <c r="D32" i="1"/>
  <c r="C32" i="1"/>
  <c r="AB31" i="1"/>
  <c r="AA31" i="1"/>
  <c r="X31" i="1"/>
  <c r="W31" i="1"/>
  <c r="V31" i="1"/>
  <c r="U31" i="1"/>
  <c r="S31" i="1"/>
  <c r="R31" i="1"/>
  <c r="Q31" i="1"/>
  <c r="P31" i="1"/>
  <c r="O31" i="1"/>
  <c r="N31" i="1"/>
  <c r="M31" i="1"/>
  <c r="L31" i="1"/>
  <c r="K31" i="1"/>
  <c r="J31" i="1"/>
  <c r="I31" i="1"/>
  <c r="H31" i="1"/>
  <c r="G31" i="1"/>
  <c r="F31" i="1"/>
  <c r="E31" i="1"/>
  <c r="D31" i="1"/>
  <c r="C31" i="1"/>
  <c r="AB30" i="1"/>
  <c r="AA30" i="1"/>
  <c r="X30" i="1"/>
  <c r="W30" i="1"/>
  <c r="V30" i="1"/>
  <c r="U30" i="1"/>
  <c r="S30" i="1"/>
  <c r="R30" i="1"/>
  <c r="Q30" i="1"/>
  <c r="P30" i="1"/>
  <c r="O30" i="1"/>
  <c r="N30" i="1"/>
  <c r="M30" i="1"/>
  <c r="L30" i="1"/>
  <c r="K30" i="1"/>
  <c r="J30" i="1"/>
  <c r="I30" i="1"/>
  <c r="H30" i="1"/>
  <c r="G30" i="1"/>
  <c r="F30" i="1"/>
  <c r="E30" i="1"/>
  <c r="D30" i="1"/>
  <c r="C30" i="1"/>
  <c r="AB29" i="1"/>
  <c r="AA29" i="1"/>
  <c r="X29" i="1"/>
  <c r="W29" i="1"/>
  <c r="V29" i="1"/>
  <c r="U29" i="1"/>
  <c r="S29" i="1"/>
  <c r="R29" i="1"/>
  <c r="Q29" i="1"/>
  <c r="P29" i="1"/>
  <c r="O29" i="1"/>
  <c r="N29" i="1"/>
  <c r="M29" i="1"/>
  <c r="L29" i="1"/>
  <c r="K29" i="1"/>
  <c r="J29" i="1"/>
  <c r="I29" i="1"/>
  <c r="H29" i="1"/>
  <c r="G29" i="1"/>
  <c r="F29" i="1"/>
  <c r="E29" i="1"/>
  <c r="D29" i="1"/>
  <c r="C29" i="1"/>
  <c r="AB28" i="1"/>
  <c r="AA28" i="1"/>
  <c r="X28" i="1"/>
  <c r="W28" i="1"/>
  <c r="V28" i="1"/>
  <c r="U28" i="1"/>
  <c r="S28" i="1"/>
  <c r="R28" i="1"/>
  <c r="Q28" i="1"/>
  <c r="P28" i="1"/>
  <c r="O28" i="1"/>
  <c r="N28" i="1"/>
  <c r="M28" i="1"/>
  <c r="L28" i="1"/>
  <c r="K28" i="1"/>
  <c r="J28" i="1"/>
  <c r="I28" i="1"/>
  <c r="H28" i="1"/>
  <c r="G28" i="1"/>
  <c r="F28" i="1"/>
  <c r="E28" i="1"/>
  <c r="D28" i="1"/>
  <c r="C28" i="1"/>
  <c r="AB27" i="1"/>
  <c r="AA27" i="1"/>
  <c r="X27" i="1"/>
  <c r="W27" i="1"/>
  <c r="V27" i="1"/>
  <c r="U27" i="1"/>
  <c r="S27" i="1"/>
  <c r="R27" i="1"/>
  <c r="Q27" i="1"/>
  <c r="P27" i="1"/>
  <c r="O27" i="1"/>
  <c r="N27" i="1"/>
  <c r="M27" i="1"/>
  <c r="L27" i="1"/>
  <c r="K27" i="1"/>
  <c r="J27" i="1"/>
  <c r="I27" i="1"/>
  <c r="H27" i="1"/>
  <c r="G27" i="1"/>
  <c r="F27" i="1"/>
  <c r="E27" i="1"/>
  <c r="D27" i="1"/>
  <c r="C27" i="1"/>
  <c r="AB26" i="1"/>
  <c r="AA26" i="1"/>
  <c r="X26" i="1"/>
  <c r="W26" i="1"/>
  <c r="V26" i="1"/>
  <c r="U26" i="1"/>
  <c r="S26" i="1"/>
  <c r="R26" i="1"/>
  <c r="Q26" i="1"/>
  <c r="P26" i="1"/>
  <c r="O26" i="1"/>
  <c r="N26" i="1"/>
  <c r="M26" i="1"/>
  <c r="L26" i="1"/>
  <c r="K26" i="1"/>
  <c r="J26" i="1"/>
  <c r="I26" i="1"/>
  <c r="H26" i="1"/>
  <c r="G26" i="1"/>
  <c r="F26" i="1"/>
  <c r="E26" i="1"/>
  <c r="D26" i="1"/>
  <c r="C26" i="1"/>
  <c r="AB25" i="1"/>
  <c r="AA25" i="1"/>
  <c r="X25" i="1"/>
  <c r="W25" i="1"/>
  <c r="V25" i="1"/>
  <c r="U25" i="1"/>
  <c r="S25" i="1"/>
  <c r="R25" i="1"/>
  <c r="Q25" i="1"/>
  <c r="P25" i="1"/>
  <c r="O25" i="1"/>
  <c r="N25" i="1"/>
  <c r="M25" i="1"/>
  <c r="L25" i="1"/>
  <c r="K25" i="1"/>
  <c r="J25" i="1"/>
  <c r="I25" i="1"/>
  <c r="H25" i="1"/>
  <c r="G25" i="1"/>
  <c r="F25" i="1"/>
  <c r="E25" i="1"/>
  <c r="D25" i="1"/>
  <c r="C25" i="1"/>
  <c r="AB24" i="1"/>
  <c r="AA24" i="1"/>
  <c r="X24" i="1"/>
  <c r="W24" i="1"/>
  <c r="V24" i="1"/>
  <c r="U24" i="1"/>
  <c r="S24" i="1"/>
  <c r="R24" i="1"/>
  <c r="Q24" i="1"/>
  <c r="P24" i="1"/>
  <c r="O24" i="1"/>
  <c r="N24" i="1"/>
  <c r="M24" i="1"/>
  <c r="L24" i="1"/>
  <c r="K24" i="1"/>
  <c r="J24" i="1"/>
  <c r="I24" i="1"/>
  <c r="H24" i="1"/>
  <c r="G24" i="1"/>
  <c r="F24" i="1"/>
  <c r="E24" i="1"/>
  <c r="D24" i="1"/>
  <c r="C24" i="1"/>
  <c r="AB23" i="1"/>
  <c r="AA23" i="1"/>
  <c r="X23" i="1"/>
  <c r="W23" i="1"/>
  <c r="V23" i="1"/>
  <c r="U23" i="1"/>
  <c r="S23" i="1"/>
  <c r="R23" i="1"/>
  <c r="Q23" i="1"/>
  <c r="P23" i="1"/>
  <c r="O23" i="1"/>
  <c r="N23" i="1"/>
  <c r="M23" i="1"/>
  <c r="L23" i="1"/>
  <c r="K23" i="1"/>
  <c r="J23" i="1"/>
  <c r="I23" i="1"/>
  <c r="H23" i="1"/>
  <c r="G23" i="1"/>
  <c r="F23" i="1"/>
  <c r="E23" i="1"/>
  <c r="D23" i="1"/>
  <c r="C23" i="1"/>
  <c r="AB22" i="1"/>
  <c r="AA22" i="1"/>
  <c r="X22" i="1"/>
  <c r="W22" i="1"/>
  <c r="V22" i="1"/>
  <c r="U22" i="1"/>
  <c r="S22" i="1"/>
  <c r="R22" i="1"/>
  <c r="Q22" i="1"/>
  <c r="P22" i="1"/>
  <c r="O22" i="1"/>
  <c r="N22" i="1"/>
  <c r="M22" i="1"/>
  <c r="L22" i="1"/>
  <c r="K22" i="1"/>
  <c r="J22" i="1"/>
  <c r="I22" i="1"/>
  <c r="H22" i="1"/>
  <c r="G22" i="1"/>
  <c r="F22" i="1"/>
  <c r="E22" i="1"/>
  <c r="D22" i="1"/>
  <c r="C22" i="1"/>
  <c r="AB21" i="1"/>
  <c r="AA21" i="1"/>
  <c r="X21" i="1"/>
  <c r="W21" i="1"/>
  <c r="V21" i="1"/>
  <c r="U21" i="1"/>
  <c r="S21" i="1"/>
  <c r="R21" i="1"/>
  <c r="Q21" i="1"/>
  <c r="P21" i="1"/>
  <c r="O21" i="1"/>
  <c r="N21" i="1"/>
  <c r="M21" i="1"/>
  <c r="L21" i="1"/>
  <c r="K21" i="1"/>
  <c r="J21" i="1"/>
  <c r="I21" i="1"/>
  <c r="H21" i="1"/>
  <c r="G21" i="1"/>
  <c r="F21" i="1"/>
  <c r="E21" i="1"/>
  <c r="D21" i="1"/>
  <c r="C21" i="1"/>
  <c r="AB20" i="1"/>
  <c r="AA20" i="1"/>
  <c r="X20" i="1"/>
  <c r="W20" i="1"/>
  <c r="V20" i="1"/>
  <c r="U20" i="1"/>
  <c r="S20" i="1"/>
  <c r="R20" i="1"/>
  <c r="Q20" i="1"/>
  <c r="P20" i="1"/>
  <c r="O20" i="1"/>
  <c r="N20" i="1"/>
  <c r="M20" i="1"/>
  <c r="L20" i="1"/>
  <c r="K20" i="1"/>
  <c r="J20" i="1"/>
  <c r="I20" i="1"/>
  <c r="H20" i="1"/>
  <c r="G20" i="1"/>
  <c r="F20" i="1"/>
  <c r="E20" i="1"/>
  <c r="D20" i="1"/>
  <c r="C20" i="1"/>
  <c r="AB19" i="1"/>
  <c r="AA19" i="1"/>
  <c r="X19" i="1"/>
  <c r="W19" i="1"/>
  <c r="V19" i="1"/>
  <c r="U19" i="1"/>
  <c r="S19" i="1"/>
  <c r="R19" i="1"/>
  <c r="Q19" i="1"/>
  <c r="P19" i="1"/>
  <c r="O19" i="1"/>
  <c r="N19" i="1"/>
  <c r="M19" i="1"/>
  <c r="L19" i="1"/>
  <c r="K19" i="1"/>
  <c r="J19" i="1"/>
  <c r="I19" i="1"/>
  <c r="H19" i="1"/>
  <c r="G19" i="1"/>
  <c r="F19" i="1"/>
  <c r="E19" i="1"/>
  <c r="D19" i="1"/>
  <c r="C19" i="1"/>
  <c r="AB18" i="1"/>
  <c r="AA18" i="1"/>
  <c r="X18" i="1"/>
  <c r="W18" i="1"/>
  <c r="V18" i="1"/>
  <c r="U18" i="1"/>
  <c r="S18" i="1"/>
  <c r="R18" i="1"/>
  <c r="Q18" i="1"/>
  <c r="P18" i="1"/>
  <c r="O18" i="1"/>
  <c r="N18" i="1"/>
  <c r="M18" i="1"/>
  <c r="L18" i="1"/>
  <c r="K18" i="1"/>
  <c r="J18" i="1"/>
  <c r="I18" i="1"/>
  <c r="H18" i="1"/>
  <c r="G18" i="1"/>
  <c r="F18" i="1"/>
  <c r="E18" i="1"/>
  <c r="D18" i="1"/>
  <c r="C18" i="1"/>
  <c r="AB17" i="1"/>
  <c r="AA17" i="1"/>
  <c r="X17" i="1"/>
  <c r="W17" i="1"/>
  <c r="V17" i="1"/>
  <c r="U17" i="1"/>
  <c r="S17" i="1"/>
  <c r="R17" i="1"/>
  <c r="Q17" i="1"/>
  <c r="P17" i="1"/>
  <c r="O17" i="1"/>
  <c r="N17" i="1"/>
  <c r="M17" i="1"/>
  <c r="L17" i="1"/>
  <c r="K17" i="1"/>
  <c r="J17" i="1"/>
  <c r="I17" i="1"/>
  <c r="H17" i="1"/>
  <c r="G17" i="1"/>
  <c r="F17" i="1"/>
  <c r="E17" i="1"/>
  <c r="D17" i="1"/>
  <c r="C17" i="1"/>
  <c r="AB16" i="1"/>
  <c r="AA16" i="1"/>
  <c r="X16" i="1"/>
  <c r="W16" i="1"/>
  <c r="V16" i="1"/>
  <c r="U16" i="1"/>
  <c r="S16" i="1"/>
  <c r="R16" i="1"/>
  <c r="Q16" i="1"/>
  <c r="P16" i="1"/>
  <c r="O16" i="1"/>
  <c r="N16" i="1"/>
  <c r="M16" i="1"/>
  <c r="L16" i="1"/>
  <c r="K16" i="1"/>
  <c r="J16" i="1"/>
  <c r="I16" i="1"/>
  <c r="H16" i="1"/>
  <c r="G16" i="1"/>
  <c r="F16" i="1"/>
  <c r="E16" i="1"/>
  <c r="D16" i="1"/>
  <c r="C16" i="1"/>
  <c r="AB15" i="1"/>
  <c r="AA15" i="1"/>
  <c r="X15" i="1"/>
  <c r="W15" i="1"/>
  <c r="V15" i="1"/>
  <c r="U15" i="1"/>
  <c r="S15" i="1"/>
  <c r="R15" i="1"/>
  <c r="Q15" i="1"/>
  <c r="P15" i="1"/>
  <c r="O15" i="1"/>
  <c r="N15" i="1"/>
  <c r="M15" i="1"/>
  <c r="L15" i="1"/>
  <c r="K15" i="1"/>
  <c r="J15" i="1"/>
  <c r="I15" i="1"/>
  <c r="H15" i="1"/>
  <c r="G15" i="1"/>
  <c r="F15" i="1"/>
  <c r="E15" i="1"/>
  <c r="D15" i="1"/>
  <c r="C15" i="1"/>
  <c r="AB14" i="1"/>
  <c r="AA14" i="1"/>
  <c r="X14" i="1"/>
  <c r="W14" i="1"/>
  <c r="V14" i="1"/>
  <c r="U14" i="1"/>
  <c r="S14" i="1"/>
  <c r="R14" i="1"/>
  <c r="Q14" i="1"/>
  <c r="P14" i="1"/>
  <c r="O14" i="1"/>
  <c r="N14" i="1"/>
  <c r="M14" i="1"/>
  <c r="L14" i="1"/>
  <c r="K14" i="1"/>
  <c r="J14" i="1"/>
  <c r="I14" i="1"/>
  <c r="H14" i="1"/>
  <c r="G14" i="1"/>
  <c r="F14" i="1"/>
  <c r="E14" i="1"/>
  <c r="D14" i="1"/>
  <c r="C14" i="1"/>
  <c r="AB13" i="1"/>
  <c r="AA13" i="1"/>
  <c r="X13" i="1"/>
  <c r="W13" i="1"/>
  <c r="V13" i="1"/>
  <c r="U13" i="1"/>
  <c r="S13" i="1"/>
  <c r="R13" i="1"/>
  <c r="Q13" i="1"/>
  <c r="P13" i="1"/>
  <c r="O13" i="1"/>
  <c r="N13" i="1"/>
  <c r="M13" i="1"/>
  <c r="L13" i="1"/>
  <c r="K13" i="1"/>
  <c r="J13" i="1"/>
  <c r="I13" i="1"/>
  <c r="H13" i="1"/>
  <c r="G13" i="1"/>
  <c r="F13" i="1"/>
  <c r="E13" i="1"/>
  <c r="D13" i="1"/>
  <c r="C13" i="1"/>
  <c r="AB12" i="1"/>
  <c r="AA12" i="1"/>
  <c r="X12" i="1"/>
  <c r="W12" i="1"/>
  <c r="V12" i="1"/>
  <c r="U12" i="1"/>
  <c r="S12" i="1"/>
  <c r="R12" i="1"/>
  <c r="Q12" i="1"/>
  <c r="P12" i="1"/>
  <c r="O12" i="1"/>
  <c r="N12" i="1"/>
  <c r="M12" i="1"/>
  <c r="L12" i="1"/>
  <c r="K12" i="1"/>
  <c r="J12" i="1"/>
  <c r="I12" i="1"/>
  <c r="H12" i="1"/>
  <c r="G12" i="1"/>
  <c r="F12" i="1"/>
  <c r="E12" i="1"/>
  <c r="D12" i="1"/>
  <c r="C12" i="1"/>
  <c r="AB11" i="1"/>
  <c r="AA11" i="1"/>
  <c r="X11" i="1"/>
  <c r="W11" i="1"/>
  <c r="V11" i="1"/>
  <c r="U11" i="1"/>
  <c r="S11" i="1"/>
  <c r="R11" i="1"/>
  <c r="Q11" i="1"/>
  <c r="P11" i="1"/>
  <c r="O11" i="1"/>
  <c r="N11" i="1"/>
  <c r="M11" i="1"/>
  <c r="L11" i="1"/>
  <c r="K11" i="1"/>
  <c r="J11" i="1"/>
  <c r="I11" i="1"/>
  <c r="H11" i="1"/>
  <c r="G11" i="1"/>
  <c r="F11" i="1"/>
  <c r="E11" i="1"/>
  <c r="D11" i="1"/>
  <c r="C11" i="1"/>
  <c r="AB105" i="1"/>
  <c r="AA105" i="1"/>
  <c r="X105" i="1"/>
  <c r="W105" i="1"/>
  <c r="V105" i="1"/>
  <c r="U105" i="1"/>
  <c r="T105" i="1"/>
  <c r="S105" i="1"/>
  <c r="R105" i="1"/>
  <c r="Q105" i="1"/>
  <c r="P105" i="1"/>
  <c r="O105" i="1"/>
  <c r="N105" i="1"/>
  <c r="M105" i="1"/>
  <c r="L105" i="1"/>
  <c r="K105" i="1"/>
  <c r="J105" i="1"/>
  <c r="I105" i="1"/>
  <c r="H105" i="1"/>
  <c r="G105" i="1"/>
  <c r="F105" i="1"/>
  <c r="E105" i="1"/>
  <c r="D105" i="1"/>
  <c r="C105" i="1"/>
  <c r="AB104" i="1"/>
  <c r="AA104" i="1"/>
  <c r="X104" i="1"/>
  <c r="W104" i="1"/>
  <c r="V104" i="1"/>
  <c r="U104" i="1"/>
  <c r="T104" i="1"/>
  <c r="S104" i="1"/>
  <c r="R104" i="1"/>
  <c r="Q104" i="1"/>
  <c r="P104" i="1"/>
  <c r="O104" i="1"/>
  <c r="N104" i="1"/>
  <c r="M104" i="1"/>
  <c r="L104" i="1"/>
  <c r="K104" i="1"/>
  <c r="J104" i="1"/>
  <c r="I104" i="1"/>
  <c r="H104" i="1"/>
  <c r="G104" i="1"/>
  <c r="F104" i="1"/>
  <c r="E104" i="1"/>
  <c r="D104" i="1"/>
  <c r="C104" i="1"/>
  <c r="AB103" i="1"/>
  <c r="AA103" i="1"/>
  <c r="X103" i="1"/>
  <c r="W103" i="1"/>
  <c r="V103" i="1"/>
  <c r="U103" i="1"/>
  <c r="T103" i="1"/>
  <c r="S103" i="1"/>
  <c r="R103" i="1"/>
  <c r="Q103" i="1"/>
  <c r="P103" i="1"/>
  <c r="O103" i="1"/>
  <c r="N103" i="1"/>
  <c r="M103" i="1"/>
  <c r="L103" i="1"/>
  <c r="K103" i="1"/>
  <c r="J103" i="1"/>
  <c r="I103" i="1"/>
  <c r="H103" i="1"/>
  <c r="G103" i="1"/>
  <c r="F103" i="1"/>
  <c r="E103" i="1"/>
  <c r="D103" i="1"/>
  <c r="C103" i="1"/>
  <c r="AB102" i="1"/>
  <c r="AA102" i="1"/>
  <c r="X102" i="1"/>
  <c r="W102" i="1"/>
  <c r="V102" i="1"/>
  <c r="U102" i="1"/>
  <c r="T102" i="1"/>
  <c r="S102" i="1"/>
  <c r="R102" i="1"/>
  <c r="Q102" i="1"/>
  <c r="P102" i="1"/>
  <c r="O102" i="1"/>
  <c r="N102" i="1"/>
  <c r="M102" i="1"/>
  <c r="L102" i="1"/>
  <c r="K102" i="1"/>
  <c r="J102" i="1"/>
  <c r="I102" i="1"/>
  <c r="H102" i="1"/>
  <c r="G102" i="1"/>
  <c r="F102" i="1"/>
  <c r="E102" i="1"/>
  <c r="D102" i="1"/>
  <c r="C102" i="1"/>
  <c r="AB101" i="1"/>
  <c r="AA101" i="1"/>
  <c r="X101" i="1"/>
  <c r="W101" i="1"/>
  <c r="V101" i="1"/>
  <c r="U101" i="1"/>
  <c r="T101" i="1"/>
  <c r="S101" i="1"/>
  <c r="R101" i="1"/>
  <c r="Q101" i="1"/>
  <c r="P101" i="1"/>
  <c r="O101" i="1"/>
  <c r="N101" i="1"/>
  <c r="M101" i="1"/>
  <c r="L101" i="1"/>
  <c r="K101" i="1"/>
  <c r="J101" i="1"/>
  <c r="I101" i="1"/>
  <c r="H101" i="1"/>
  <c r="G101" i="1"/>
  <c r="F101" i="1"/>
  <c r="E101" i="1"/>
  <c r="D101" i="1"/>
  <c r="C101" i="1"/>
  <c r="AB100" i="1"/>
  <c r="AA100" i="1"/>
  <c r="X100" i="1"/>
  <c r="W100" i="1"/>
  <c r="V100" i="1"/>
  <c r="U100" i="1"/>
  <c r="T100" i="1"/>
  <c r="S100" i="1"/>
  <c r="R100" i="1"/>
  <c r="Q100" i="1"/>
  <c r="P100" i="1"/>
  <c r="O100" i="1"/>
  <c r="N100" i="1"/>
  <c r="M100" i="1"/>
  <c r="L100" i="1"/>
  <c r="K100" i="1"/>
  <c r="J100" i="1"/>
  <c r="I100" i="1"/>
  <c r="H100" i="1"/>
  <c r="G100" i="1"/>
  <c r="F100" i="1"/>
  <c r="E100" i="1"/>
  <c r="D100" i="1"/>
  <c r="C100" i="1"/>
  <c r="AB99" i="1"/>
  <c r="AA99" i="1"/>
  <c r="X99" i="1"/>
  <c r="W99" i="1"/>
  <c r="V99" i="1"/>
  <c r="U99" i="1"/>
  <c r="T99" i="1"/>
  <c r="S99" i="1"/>
  <c r="R99" i="1"/>
  <c r="Q99" i="1"/>
  <c r="P99" i="1"/>
  <c r="O99" i="1"/>
  <c r="N99" i="1"/>
  <c r="M99" i="1"/>
  <c r="L99" i="1"/>
  <c r="K99" i="1"/>
  <c r="J99" i="1"/>
  <c r="I99" i="1"/>
  <c r="H99" i="1"/>
  <c r="G99" i="1"/>
  <c r="F99" i="1"/>
  <c r="E99" i="1"/>
  <c r="D99" i="1"/>
  <c r="C99" i="1"/>
  <c r="AB98" i="1"/>
  <c r="AA98" i="1"/>
  <c r="X98" i="1"/>
  <c r="W98" i="1"/>
  <c r="V98" i="1"/>
  <c r="U98" i="1"/>
  <c r="T98" i="1"/>
  <c r="S98" i="1"/>
  <c r="R98" i="1"/>
  <c r="Q98" i="1"/>
  <c r="P98" i="1"/>
  <c r="O98" i="1"/>
  <c r="N98" i="1"/>
  <c r="M98" i="1"/>
  <c r="L98" i="1"/>
  <c r="K98" i="1"/>
  <c r="J98" i="1"/>
  <c r="I98" i="1"/>
  <c r="H98" i="1"/>
  <c r="G98" i="1"/>
  <c r="F98" i="1"/>
  <c r="E98" i="1"/>
  <c r="D98" i="1"/>
  <c r="C98" i="1"/>
  <c r="AB97" i="1"/>
  <c r="AA97" i="1"/>
  <c r="X97" i="1"/>
  <c r="W97" i="1"/>
  <c r="V97" i="1"/>
  <c r="U97" i="1"/>
  <c r="T97" i="1"/>
  <c r="S97" i="1"/>
  <c r="R97" i="1"/>
  <c r="Q97" i="1"/>
  <c r="P97" i="1"/>
  <c r="O97" i="1"/>
  <c r="N97" i="1"/>
  <c r="M97" i="1"/>
  <c r="L97" i="1"/>
  <c r="K97" i="1"/>
  <c r="J97" i="1"/>
  <c r="I97" i="1"/>
  <c r="H97" i="1"/>
  <c r="G97" i="1"/>
  <c r="F97" i="1"/>
  <c r="E97" i="1"/>
  <c r="D97" i="1"/>
  <c r="C97" i="1"/>
  <c r="AB96" i="1"/>
  <c r="AA96" i="1"/>
  <c r="X96" i="1"/>
  <c r="W96" i="1"/>
  <c r="V96" i="1"/>
  <c r="U96" i="1"/>
  <c r="T96" i="1"/>
  <c r="S96" i="1"/>
  <c r="R96" i="1"/>
  <c r="Q96" i="1"/>
  <c r="P96" i="1"/>
  <c r="O96" i="1"/>
  <c r="N96" i="1"/>
  <c r="M96" i="1"/>
  <c r="L96" i="1"/>
  <c r="K96" i="1"/>
  <c r="J96" i="1"/>
  <c r="I96" i="1"/>
  <c r="H96" i="1"/>
  <c r="G96" i="1"/>
  <c r="F96" i="1"/>
  <c r="E96" i="1"/>
  <c r="D96" i="1"/>
  <c r="C96" i="1"/>
  <c r="AB95" i="1"/>
  <c r="AA95" i="1"/>
  <c r="X95" i="1"/>
  <c r="W95" i="1"/>
  <c r="V95" i="1"/>
  <c r="U95" i="1"/>
  <c r="T95" i="1"/>
  <c r="S95" i="1"/>
  <c r="R95" i="1"/>
  <c r="Q95" i="1"/>
  <c r="P95" i="1"/>
  <c r="O95" i="1"/>
  <c r="N95" i="1"/>
  <c r="M95" i="1"/>
  <c r="L95" i="1"/>
  <c r="K95" i="1"/>
  <c r="J95" i="1"/>
  <c r="I95" i="1"/>
  <c r="H95" i="1"/>
  <c r="G95" i="1"/>
  <c r="F95" i="1"/>
  <c r="E95" i="1"/>
  <c r="D95" i="1"/>
  <c r="C95" i="1"/>
  <c r="AB94" i="1"/>
  <c r="AA94" i="1"/>
  <c r="X94" i="1"/>
  <c r="W94" i="1"/>
  <c r="V94" i="1"/>
  <c r="U94" i="1"/>
  <c r="T94" i="1"/>
  <c r="S94" i="1"/>
  <c r="R94" i="1"/>
  <c r="Q94" i="1"/>
  <c r="P94" i="1"/>
  <c r="O94" i="1"/>
  <c r="N94" i="1"/>
  <c r="M94" i="1"/>
  <c r="L94" i="1"/>
  <c r="K94" i="1"/>
  <c r="J94" i="1"/>
  <c r="I94" i="1"/>
  <c r="H94" i="1"/>
  <c r="G94" i="1"/>
  <c r="F94" i="1"/>
  <c r="E94" i="1"/>
  <c r="D94" i="1"/>
  <c r="C94" i="1"/>
  <c r="AB93" i="1"/>
  <c r="AA93" i="1"/>
  <c r="X93" i="1"/>
  <c r="W93" i="1"/>
  <c r="V93" i="1"/>
  <c r="U93" i="1"/>
  <c r="T93" i="1"/>
  <c r="S93" i="1"/>
  <c r="R93" i="1"/>
  <c r="Q93" i="1"/>
  <c r="P93" i="1"/>
  <c r="O93" i="1"/>
  <c r="N93" i="1"/>
  <c r="M93" i="1"/>
  <c r="L93" i="1"/>
  <c r="K93" i="1"/>
  <c r="J93" i="1"/>
  <c r="I93" i="1"/>
  <c r="H93" i="1"/>
  <c r="G93" i="1"/>
  <c r="F93" i="1"/>
  <c r="E93" i="1"/>
  <c r="D93" i="1"/>
  <c r="C93" i="1"/>
  <c r="AB92" i="1"/>
  <c r="AA92" i="1"/>
  <c r="X92" i="1"/>
  <c r="W92" i="1"/>
  <c r="V92" i="1"/>
  <c r="U92" i="1"/>
  <c r="T92" i="1"/>
  <c r="S92" i="1"/>
  <c r="R92" i="1"/>
  <c r="Q92" i="1"/>
  <c r="P92" i="1"/>
  <c r="O92" i="1"/>
  <c r="N92" i="1"/>
  <c r="M92" i="1"/>
  <c r="L92" i="1"/>
  <c r="K92" i="1"/>
  <c r="J92" i="1"/>
  <c r="I92" i="1"/>
  <c r="H92" i="1"/>
  <c r="G92" i="1"/>
  <c r="F92" i="1"/>
  <c r="E92" i="1"/>
  <c r="D92" i="1"/>
  <c r="C92" i="1"/>
  <c r="AB91" i="1"/>
  <c r="AA91" i="1"/>
  <c r="X91" i="1"/>
  <c r="W91" i="1"/>
  <c r="V91" i="1"/>
  <c r="U91" i="1"/>
  <c r="T91" i="1"/>
  <c r="S91" i="1"/>
  <c r="R91" i="1"/>
  <c r="Q91" i="1"/>
  <c r="P91" i="1"/>
  <c r="O91" i="1"/>
  <c r="N91" i="1"/>
  <c r="M91" i="1"/>
  <c r="L91" i="1"/>
  <c r="K91" i="1"/>
  <c r="J91" i="1"/>
  <c r="I91" i="1"/>
  <c r="H91" i="1"/>
  <c r="G91" i="1"/>
  <c r="F91" i="1"/>
  <c r="E91" i="1"/>
  <c r="D91" i="1"/>
  <c r="C91" i="1"/>
  <c r="AB90" i="1"/>
  <c r="AA90" i="1"/>
  <c r="X90" i="1"/>
  <c r="W90" i="1"/>
  <c r="V90" i="1"/>
  <c r="U90" i="1"/>
  <c r="T90" i="1"/>
  <c r="S90" i="1"/>
  <c r="R90" i="1"/>
  <c r="Q90" i="1"/>
  <c r="P90" i="1"/>
  <c r="O90" i="1"/>
  <c r="N90" i="1"/>
  <c r="M90" i="1"/>
  <c r="L90" i="1"/>
  <c r="K90" i="1"/>
  <c r="J90" i="1"/>
  <c r="I90" i="1"/>
  <c r="H90" i="1"/>
  <c r="G90" i="1"/>
  <c r="F90" i="1"/>
  <c r="E90" i="1"/>
  <c r="D90" i="1"/>
  <c r="C90" i="1"/>
  <c r="AB89" i="1"/>
  <c r="AA89" i="1"/>
  <c r="X89" i="1"/>
  <c r="W89" i="1"/>
  <c r="V89" i="1"/>
  <c r="U89" i="1"/>
  <c r="T89" i="1"/>
  <c r="S89" i="1"/>
  <c r="R89" i="1"/>
  <c r="Q89" i="1"/>
  <c r="P89" i="1"/>
  <c r="O89" i="1"/>
  <c r="N89" i="1"/>
  <c r="M89" i="1"/>
  <c r="L89" i="1"/>
  <c r="K89" i="1"/>
  <c r="J89" i="1"/>
  <c r="I89" i="1"/>
  <c r="H89" i="1"/>
  <c r="G89" i="1"/>
  <c r="F89" i="1"/>
  <c r="E89" i="1"/>
  <c r="D89" i="1"/>
  <c r="C89" i="1"/>
  <c r="AB88" i="1"/>
  <c r="AA88" i="1"/>
  <c r="X88" i="1"/>
  <c r="W88" i="1"/>
  <c r="V88" i="1"/>
  <c r="U88" i="1"/>
  <c r="T88" i="1"/>
  <c r="S88" i="1"/>
  <c r="R88" i="1"/>
  <c r="Q88" i="1"/>
  <c r="P88" i="1"/>
  <c r="O88" i="1"/>
  <c r="N88" i="1"/>
  <c r="M88" i="1"/>
  <c r="L88" i="1"/>
  <c r="K88" i="1"/>
  <c r="J88" i="1"/>
  <c r="I88" i="1"/>
  <c r="H88" i="1"/>
  <c r="G88" i="1"/>
  <c r="F88" i="1"/>
  <c r="E88" i="1"/>
  <c r="D88" i="1"/>
  <c r="C88" i="1"/>
  <c r="AB87" i="1"/>
  <c r="AA87" i="1"/>
  <c r="X87" i="1"/>
  <c r="W87" i="1"/>
  <c r="V87" i="1"/>
  <c r="U87" i="1"/>
  <c r="T87" i="1"/>
  <c r="S87" i="1"/>
  <c r="R87" i="1"/>
  <c r="Q87" i="1"/>
  <c r="P87" i="1"/>
  <c r="O87" i="1"/>
  <c r="N87" i="1"/>
  <c r="M87" i="1"/>
  <c r="L87" i="1"/>
  <c r="K87" i="1"/>
  <c r="J87" i="1"/>
  <c r="I87" i="1"/>
  <c r="H87" i="1"/>
  <c r="G87" i="1"/>
  <c r="F87" i="1"/>
  <c r="E87" i="1"/>
  <c r="D87" i="1"/>
  <c r="C87" i="1"/>
  <c r="AB86" i="1"/>
  <c r="AA86" i="1"/>
  <c r="X86" i="1"/>
  <c r="W86" i="1"/>
  <c r="V86" i="1"/>
  <c r="U86" i="1"/>
  <c r="T86" i="1"/>
  <c r="S86" i="1"/>
  <c r="R86" i="1"/>
  <c r="Q86" i="1"/>
  <c r="P86" i="1"/>
  <c r="O86" i="1"/>
  <c r="N86" i="1"/>
  <c r="M86" i="1"/>
  <c r="L86" i="1"/>
  <c r="K86" i="1"/>
  <c r="J86" i="1"/>
  <c r="I86" i="1"/>
  <c r="H86" i="1"/>
  <c r="G86" i="1"/>
  <c r="F86" i="1"/>
  <c r="E86" i="1"/>
  <c r="D86" i="1"/>
  <c r="C86" i="1"/>
  <c r="AB85" i="1"/>
  <c r="AA85" i="1"/>
  <c r="X85" i="1"/>
  <c r="W85" i="1"/>
  <c r="V85" i="1"/>
  <c r="U85" i="1"/>
  <c r="T85" i="1"/>
  <c r="S85" i="1"/>
  <c r="R85" i="1"/>
  <c r="Q85" i="1"/>
  <c r="P85" i="1"/>
  <c r="O85" i="1"/>
  <c r="N85" i="1"/>
  <c r="M85" i="1"/>
  <c r="L85" i="1"/>
  <c r="K85" i="1"/>
  <c r="J85" i="1"/>
  <c r="I85" i="1"/>
  <c r="H85" i="1"/>
  <c r="G85" i="1"/>
  <c r="F85" i="1"/>
  <c r="E85" i="1"/>
  <c r="D85" i="1"/>
  <c r="C85" i="1"/>
  <c r="AB84" i="1"/>
  <c r="AA84" i="1"/>
  <c r="X84" i="1"/>
  <c r="W84" i="1"/>
  <c r="V84" i="1"/>
  <c r="U84" i="1"/>
  <c r="T84" i="1"/>
  <c r="S84" i="1"/>
  <c r="R84" i="1"/>
  <c r="Q84" i="1"/>
  <c r="P84" i="1"/>
  <c r="O84" i="1"/>
  <c r="N84" i="1"/>
  <c r="M84" i="1"/>
  <c r="L84" i="1"/>
  <c r="K84" i="1"/>
  <c r="J84" i="1"/>
  <c r="I84" i="1"/>
  <c r="H84" i="1"/>
  <c r="G84" i="1"/>
  <c r="F84" i="1"/>
  <c r="E84" i="1"/>
  <c r="D84" i="1"/>
  <c r="C84" i="1"/>
  <c r="AB83" i="1"/>
  <c r="AA83" i="1"/>
  <c r="X83" i="1"/>
  <c r="W83" i="1"/>
  <c r="V83" i="1"/>
  <c r="U83" i="1"/>
  <c r="T83" i="1"/>
  <c r="S83" i="1"/>
  <c r="R83" i="1"/>
  <c r="Q83" i="1"/>
  <c r="P83" i="1"/>
  <c r="O83" i="1"/>
  <c r="N83" i="1"/>
  <c r="M83" i="1"/>
  <c r="L83" i="1"/>
  <c r="K83" i="1"/>
  <c r="J83" i="1"/>
  <c r="I83" i="1"/>
  <c r="H83" i="1"/>
  <c r="G83" i="1"/>
  <c r="F83" i="1"/>
  <c r="E83" i="1"/>
  <c r="D83" i="1"/>
  <c r="C83" i="1"/>
  <c r="AB82" i="1"/>
  <c r="AA82" i="1"/>
  <c r="X82" i="1"/>
  <c r="W82" i="1"/>
  <c r="V82" i="1"/>
  <c r="U82" i="1"/>
  <c r="T82" i="1"/>
  <c r="S82" i="1"/>
  <c r="R82" i="1"/>
  <c r="Q82" i="1"/>
  <c r="P82" i="1"/>
  <c r="O82" i="1"/>
  <c r="N82" i="1"/>
  <c r="M82" i="1"/>
  <c r="L82" i="1"/>
  <c r="K82" i="1"/>
  <c r="J82" i="1"/>
  <c r="I82" i="1"/>
  <c r="H82" i="1"/>
  <c r="G82" i="1"/>
  <c r="F82" i="1"/>
  <c r="E82" i="1"/>
  <c r="D82" i="1"/>
  <c r="C82" i="1"/>
  <c r="AB81" i="1"/>
  <c r="AA81" i="1"/>
  <c r="X81" i="1"/>
  <c r="W81" i="1"/>
  <c r="V81" i="1"/>
  <c r="U81" i="1"/>
  <c r="T81" i="1"/>
  <c r="S81" i="1"/>
  <c r="R81" i="1"/>
  <c r="Q81" i="1"/>
  <c r="P81" i="1"/>
  <c r="O81" i="1"/>
  <c r="N81" i="1"/>
  <c r="M81" i="1"/>
  <c r="L81" i="1"/>
  <c r="K81" i="1"/>
  <c r="J81" i="1"/>
  <c r="I81" i="1"/>
  <c r="H81" i="1"/>
  <c r="G81" i="1"/>
  <c r="F81" i="1"/>
  <c r="E81" i="1"/>
  <c r="D81" i="1"/>
  <c r="C81" i="1"/>
  <c r="AB80" i="1"/>
  <c r="AA80" i="1"/>
  <c r="X80" i="1"/>
  <c r="W80" i="1"/>
  <c r="V80" i="1"/>
  <c r="U80" i="1"/>
  <c r="T80" i="1"/>
  <c r="S80" i="1"/>
  <c r="R80" i="1"/>
  <c r="Q80" i="1"/>
  <c r="P80" i="1"/>
  <c r="O80" i="1"/>
  <c r="N80" i="1"/>
  <c r="M80" i="1"/>
  <c r="L80" i="1"/>
  <c r="K80" i="1"/>
  <c r="J80" i="1"/>
  <c r="I80" i="1"/>
  <c r="H80" i="1"/>
  <c r="G80" i="1"/>
  <c r="F80" i="1"/>
  <c r="E80" i="1"/>
  <c r="D80" i="1"/>
  <c r="C80" i="1"/>
  <c r="AB79" i="1"/>
  <c r="AA79" i="1"/>
  <c r="X79" i="1"/>
  <c r="W79" i="1"/>
  <c r="V79" i="1"/>
  <c r="U79" i="1"/>
  <c r="T79" i="1"/>
  <c r="S79" i="1"/>
  <c r="R79" i="1"/>
  <c r="Q79" i="1"/>
  <c r="P79" i="1"/>
  <c r="O79" i="1"/>
  <c r="N79" i="1"/>
  <c r="M79" i="1"/>
  <c r="L79" i="1"/>
  <c r="K79" i="1"/>
  <c r="J79" i="1"/>
  <c r="I79" i="1"/>
  <c r="H79" i="1"/>
  <c r="G79" i="1"/>
  <c r="F79" i="1"/>
  <c r="E79" i="1"/>
  <c r="D79" i="1"/>
  <c r="C79" i="1"/>
  <c r="AB78" i="1"/>
  <c r="AA78" i="1"/>
  <c r="X78" i="1"/>
  <c r="W78" i="1"/>
  <c r="V78" i="1"/>
  <c r="U78" i="1"/>
  <c r="T78" i="1"/>
  <c r="S78" i="1"/>
  <c r="R78" i="1"/>
  <c r="Q78" i="1"/>
  <c r="P78" i="1"/>
  <c r="O78" i="1"/>
  <c r="N78" i="1"/>
  <c r="M78" i="1"/>
  <c r="L78" i="1"/>
  <c r="K78" i="1"/>
  <c r="J78" i="1"/>
  <c r="I78" i="1"/>
  <c r="H78" i="1"/>
  <c r="G78" i="1"/>
  <c r="F78" i="1"/>
  <c r="E78" i="1"/>
  <c r="D78" i="1"/>
  <c r="C78" i="1"/>
  <c r="AB77" i="1"/>
  <c r="AA77" i="1"/>
  <c r="X77" i="1"/>
  <c r="W77" i="1"/>
  <c r="V77" i="1"/>
  <c r="U77" i="1"/>
  <c r="T77" i="1"/>
  <c r="S77" i="1"/>
  <c r="R77" i="1"/>
  <c r="Q77" i="1"/>
  <c r="P77" i="1"/>
  <c r="O77" i="1"/>
  <c r="N77" i="1"/>
  <c r="M77" i="1"/>
  <c r="L77" i="1"/>
  <c r="K77" i="1"/>
  <c r="J77" i="1"/>
  <c r="I77" i="1"/>
  <c r="H77" i="1"/>
  <c r="G77" i="1"/>
  <c r="F77" i="1"/>
  <c r="E77" i="1"/>
  <c r="D77" i="1"/>
  <c r="C77" i="1"/>
  <c r="AB76" i="1"/>
  <c r="AA76" i="1"/>
  <c r="X76" i="1"/>
  <c r="W76" i="1"/>
  <c r="V76" i="1"/>
  <c r="U76" i="1"/>
  <c r="T76" i="1"/>
  <c r="S76" i="1"/>
  <c r="R76" i="1"/>
  <c r="Q76" i="1"/>
  <c r="P76" i="1"/>
  <c r="O76" i="1"/>
  <c r="N76" i="1"/>
  <c r="M76" i="1"/>
  <c r="L76" i="1"/>
  <c r="K76" i="1"/>
  <c r="J76" i="1"/>
  <c r="I76" i="1"/>
  <c r="H76" i="1"/>
  <c r="G76" i="1"/>
  <c r="F76" i="1"/>
  <c r="E76" i="1"/>
  <c r="D76" i="1"/>
  <c r="C76" i="1"/>
  <c r="AB75" i="1"/>
  <c r="AA75" i="1"/>
  <c r="X75" i="1"/>
  <c r="W75" i="1"/>
  <c r="V75" i="1"/>
  <c r="U75" i="1"/>
  <c r="T75" i="1"/>
  <c r="S75" i="1"/>
  <c r="R75" i="1"/>
  <c r="Q75" i="1"/>
  <c r="P75" i="1"/>
  <c r="O75" i="1"/>
  <c r="N75" i="1"/>
  <c r="M75" i="1"/>
  <c r="L75" i="1"/>
  <c r="K75" i="1"/>
  <c r="J75" i="1"/>
  <c r="I75" i="1"/>
  <c r="H75" i="1"/>
  <c r="G75" i="1"/>
  <c r="F75" i="1"/>
  <c r="E75" i="1"/>
  <c r="D75" i="1"/>
  <c r="C75" i="1"/>
  <c r="AB74" i="1"/>
  <c r="AA74" i="1"/>
  <c r="X74" i="1"/>
  <c r="W74" i="1"/>
  <c r="V74" i="1"/>
  <c r="U74" i="1"/>
  <c r="T74" i="1"/>
  <c r="S74" i="1"/>
  <c r="R74" i="1"/>
  <c r="Q74" i="1"/>
  <c r="P74" i="1"/>
  <c r="O74" i="1"/>
  <c r="N74" i="1"/>
  <c r="M74" i="1"/>
  <c r="L74" i="1"/>
  <c r="K74" i="1"/>
  <c r="J74" i="1"/>
  <c r="I74" i="1"/>
  <c r="H74" i="1"/>
  <c r="G74" i="1"/>
  <c r="F74" i="1"/>
  <c r="E74" i="1"/>
  <c r="D74" i="1"/>
  <c r="C74" i="1"/>
  <c r="AB73" i="1"/>
  <c r="AA73" i="1"/>
  <c r="X73" i="1"/>
  <c r="W73" i="1"/>
  <c r="V73" i="1"/>
  <c r="U73" i="1"/>
  <c r="T73" i="1"/>
  <c r="S73" i="1"/>
  <c r="R73" i="1"/>
  <c r="Q73" i="1"/>
  <c r="P73" i="1"/>
  <c r="O73" i="1"/>
  <c r="N73" i="1"/>
  <c r="M73" i="1"/>
  <c r="L73" i="1"/>
  <c r="K73" i="1"/>
  <c r="J73" i="1"/>
  <c r="I73" i="1"/>
  <c r="H73" i="1"/>
  <c r="G73" i="1"/>
  <c r="F73" i="1"/>
  <c r="E73" i="1"/>
  <c r="D73" i="1"/>
  <c r="C73" i="1"/>
  <c r="AB72" i="1"/>
  <c r="AA72" i="1"/>
  <c r="X72" i="1"/>
  <c r="W72" i="1"/>
  <c r="V72" i="1"/>
  <c r="U72" i="1"/>
  <c r="T72" i="1"/>
  <c r="S72" i="1"/>
  <c r="R72" i="1"/>
  <c r="Q72" i="1"/>
  <c r="P72" i="1"/>
  <c r="O72" i="1"/>
  <c r="N72" i="1"/>
  <c r="M72" i="1"/>
  <c r="L72" i="1"/>
  <c r="K72" i="1"/>
  <c r="J72" i="1"/>
  <c r="I72" i="1"/>
  <c r="H72" i="1"/>
  <c r="G72" i="1"/>
  <c r="F72" i="1"/>
  <c r="E72" i="1"/>
  <c r="D72" i="1"/>
  <c r="C72" i="1"/>
  <c r="AB71" i="1"/>
  <c r="AA71" i="1"/>
  <c r="X71" i="1"/>
  <c r="W71" i="1"/>
  <c r="V71" i="1"/>
  <c r="U71" i="1"/>
  <c r="T71" i="1"/>
  <c r="S71" i="1"/>
  <c r="R71" i="1"/>
  <c r="Q71" i="1"/>
  <c r="P71" i="1"/>
  <c r="O71" i="1"/>
  <c r="N71" i="1"/>
  <c r="M71" i="1"/>
  <c r="L71" i="1"/>
  <c r="K71" i="1"/>
  <c r="J71" i="1"/>
  <c r="I71" i="1"/>
  <c r="H71" i="1"/>
  <c r="G71" i="1"/>
  <c r="F71" i="1"/>
  <c r="E71" i="1"/>
  <c r="D71" i="1"/>
  <c r="C71" i="1"/>
  <c r="AB70" i="1"/>
  <c r="AA70" i="1"/>
  <c r="X70" i="1"/>
  <c r="W70" i="1"/>
  <c r="V70" i="1"/>
  <c r="U70" i="1"/>
  <c r="T70" i="1"/>
  <c r="S70" i="1"/>
  <c r="R70" i="1"/>
  <c r="Q70" i="1"/>
  <c r="P70" i="1"/>
  <c r="O70" i="1"/>
  <c r="N70" i="1"/>
  <c r="M70" i="1"/>
  <c r="L70" i="1"/>
  <c r="K70" i="1"/>
  <c r="J70" i="1"/>
  <c r="I70" i="1"/>
  <c r="H70" i="1"/>
  <c r="G70" i="1"/>
  <c r="F70" i="1"/>
  <c r="E70" i="1"/>
  <c r="D70" i="1"/>
  <c r="C70" i="1"/>
  <c r="AB69" i="1"/>
  <c r="AA69" i="1"/>
  <c r="X69" i="1"/>
  <c r="W69" i="1"/>
  <c r="V69" i="1"/>
  <c r="U69" i="1"/>
  <c r="T69" i="1"/>
  <c r="S69" i="1"/>
  <c r="R69" i="1"/>
  <c r="Q69" i="1"/>
  <c r="P69" i="1"/>
  <c r="O69" i="1"/>
  <c r="N69" i="1"/>
  <c r="M69" i="1"/>
  <c r="L69" i="1"/>
  <c r="K69" i="1"/>
  <c r="J69" i="1"/>
  <c r="I69" i="1"/>
  <c r="H69" i="1"/>
  <c r="G69" i="1"/>
  <c r="F69" i="1"/>
  <c r="E69" i="1"/>
  <c r="D69" i="1"/>
  <c r="C69" i="1"/>
  <c r="AB68" i="1"/>
  <c r="AA68" i="1"/>
  <c r="X68" i="1"/>
  <c r="W68" i="1"/>
  <c r="V68" i="1"/>
  <c r="U68" i="1"/>
  <c r="T68" i="1"/>
  <c r="S68" i="1"/>
  <c r="R68" i="1"/>
  <c r="Q68" i="1"/>
  <c r="P68" i="1"/>
  <c r="O68" i="1"/>
  <c r="N68" i="1"/>
  <c r="M68" i="1"/>
  <c r="L68" i="1"/>
  <c r="K68" i="1"/>
  <c r="J68" i="1"/>
  <c r="I68" i="1"/>
  <c r="H68" i="1"/>
  <c r="G68" i="1"/>
  <c r="F68" i="1"/>
  <c r="E68" i="1"/>
  <c r="D68" i="1"/>
  <c r="C68" i="1"/>
  <c r="AB67" i="1"/>
  <c r="AA67" i="1"/>
  <c r="X67" i="1"/>
  <c r="W67" i="1"/>
  <c r="V67" i="1"/>
  <c r="U67" i="1"/>
  <c r="T67" i="1"/>
  <c r="S67" i="1"/>
  <c r="R67" i="1"/>
  <c r="Q67" i="1"/>
  <c r="P67" i="1"/>
  <c r="O67" i="1"/>
  <c r="N67" i="1"/>
  <c r="M67" i="1"/>
  <c r="L67" i="1"/>
  <c r="K67" i="1"/>
  <c r="J67" i="1"/>
  <c r="I67" i="1"/>
  <c r="H67" i="1"/>
  <c r="G67" i="1"/>
  <c r="F67" i="1"/>
  <c r="E67" i="1"/>
  <c r="D67" i="1"/>
  <c r="C67" i="1"/>
  <c r="AB66" i="1"/>
  <c r="AA66" i="1"/>
  <c r="X66" i="1"/>
  <c r="W66" i="1"/>
  <c r="V66" i="1"/>
  <c r="U66" i="1"/>
  <c r="T66" i="1"/>
  <c r="S66" i="1"/>
  <c r="R66" i="1"/>
  <c r="Q66" i="1"/>
  <c r="P66" i="1"/>
  <c r="O66" i="1"/>
  <c r="N66" i="1"/>
  <c r="M66" i="1"/>
  <c r="L66" i="1"/>
  <c r="K66" i="1"/>
  <c r="J66" i="1"/>
  <c r="I66" i="1"/>
  <c r="H66" i="1"/>
  <c r="G66" i="1"/>
  <c r="F66" i="1"/>
  <c r="E66" i="1"/>
  <c r="D66" i="1"/>
  <c r="C66" i="1"/>
  <c r="AB65" i="1"/>
  <c r="AA65" i="1"/>
  <c r="X65" i="1"/>
  <c r="W65" i="1"/>
  <c r="V65" i="1"/>
  <c r="U65" i="1"/>
  <c r="T65" i="1"/>
  <c r="S65" i="1"/>
  <c r="R65" i="1"/>
  <c r="Q65" i="1"/>
  <c r="P65" i="1"/>
  <c r="O65" i="1"/>
  <c r="N65" i="1"/>
  <c r="M65" i="1"/>
  <c r="L65" i="1"/>
  <c r="K65" i="1"/>
  <c r="J65" i="1"/>
  <c r="I65" i="1"/>
  <c r="H65" i="1"/>
  <c r="G65" i="1"/>
  <c r="F65" i="1"/>
  <c r="E65" i="1"/>
  <c r="D65" i="1"/>
  <c r="C65" i="1"/>
  <c r="AB64" i="1"/>
  <c r="AA64" i="1"/>
  <c r="X64" i="1"/>
  <c r="W64" i="1"/>
  <c r="V64" i="1"/>
  <c r="U64" i="1"/>
  <c r="T64" i="1"/>
  <c r="S64" i="1"/>
  <c r="R64" i="1"/>
  <c r="Q64" i="1"/>
  <c r="P64" i="1"/>
  <c r="O64" i="1"/>
  <c r="N64" i="1"/>
  <c r="M64" i="1"/>
  <c r="L64" i="1"/>
  <c r="K64" i="1"/>
  <c r="J64" i="1"/>
  <c r="I64" i="1"/>
  <c r="H64" i="1"/>
  <c r="G64" i="1"/>
  <c r="F64" i="1"/>
  <c r="E64" i="1"/>
  <c r="D64" i="1"/>
  <c r="C64" i="1"/>
  <c r="AB63" i="1"/>
  <c r="AA63" i="1"/>
  <c r="X63" i="1"/>
  <c r="W63" i="1"/>
  <c r="V63" i="1"/>
  <c r="U63" i="1"/>
  <c r="T63" i="1"/>
  <c r="S63" i="1"/>
  <c r="R63" i="1"/>
  <c r="Q63" i="1"/>
  <c r="P63" i="1"/>
  <c r="O63" i="1"/>
  <c r="N63" i="1"/>
  <c r="M63" i="1"/>
  <c r="L63" i="1"/>
  <c r="K63" i="1"/>
  <c r="J63" i="1"/>
  <c r="I63" i="1"/>
  <c r="H63" i="1"/>
  <c r="G63" i="1"/>
  <c r="F63" i="1"/>
  <c r="E63" i="1"/>
  <c r="D63" i="1"/>
  <c r="C63" i="1"/>
  <c r="AB62" i="1"/>
  <c r="AA62" i="1"/>
  <c r="X62" i="1"/>
  <c r="W62" i="1"/>
  <c r="V62" i="1"/>
  <c r="U62" i="1"/>
  <c r="T62" i="1"/>
  <c r="S62" i="1"/>
  <c r="R62" i="1"/>
  <c r="Q62" i="1"/>
  <c r="P62" i="1"/>
  <c r="O62" i="1"/>
  <c r="N62" i="1"/>
  <c r="M62" i="1"/>
  <c r="L62" i="1"/>
  <c r="K62" i="1"/>
  <c r="J62" i="1"/>
  <c r="I62" i="1"/>
  <c r="H62" i="1"/>
  <c r="G62" i="1"/>
  <c r="F62" i="1"/>
  <c r="E62" i="1"/>
  <c r="D62" i="1"/>
  <c r="C62" i="1"/>
  <c r="AB61" i="1"/>
  <c r="AA61" i="1"/>
  <c r="X61" i="1"/>
  <c r="W61" i="1"/>
  <c r="V61" i="1"/>
  <c r="U61" i="1"/>
  <c r="T61" i="1"/>
  <c r="S61" i="1"/>
  <c r="R61" i="1"/>
  <c r="Q61" i="1"/>
  <c r="P61" i="1"/>
  <c r="O61" i="1"/>
  <c r="N61" i="1"/>
  <c r="M61" i="1"/>
  <c r="L61" i="1"/>
  <c r="K61" i="1"/>
  <c r="J61" i="1"/>
  <c r="I61" i="1"/>
  <c r="H61" i="1"/>
  <c r="G61" i="1"/>
  <c r="F61" i="1"/>
  <c r="E61" i="1"/>
  <c r="D61" i="1"/>
  <c r="C61" i="1"/>
  <c r="AB60" i="1"/>
  <c r="AA60" i="1"/>
  <c r="X60" i="1"/>
  <c r="W60" i="1"/>
  <c r="V60" i="1"/>
  <c r="U60" i="1"/>
  <c r="T60" i="1"/>
  <c r="S60" i="1"/>
  <c r="R60" i="1"/>
  <c r="Q60" i="1"/>
  <c r="P60" i="1"/>
  <c r="O60" i="1"/>
  <c r="N60" i="1"/>
  <c r="M60" i="1"/>
  <c r="L60" i="1"/>
  <c r="K60" i="1"/>
  <c r="J60" i="1"/>
  <c r="I60" i="1"/>
  <c r="H60" i="1"/>
  <c r="G60" i="1"/>
  <c r="F60" i="1"/>
  <c r="E60" i="1"/>
  <c r="D60" i="1"/>
  <c r="C60" i="1"/>
  <c r="AB59" i="1"/>
  <c r="AA59" i="1"/>
  <c r="X59" i="1"/>
  <c r="W59" i="1"/>
  <c r="V59" i="1"/>
  <c r="U59" i="1"/>
  <c r="T59" i="1"/>
  <c r="S59" i="1"/>
  <c r="R59" i="1"/>
  <c r="Q59" i="1"/>
  <c r="P59" i="1"/>
  <c r="O59" i="1"/>
  <c r="N59" i="1"/>
  <c r="M59" i="1"/>
  <c r="L59" i="1"/>
  <c r="K59" i="1"/>
  <c r="J59" i="1"/>
  <c r="I59" i="1"/>
  <c r="H59" i="1"/>
  <c r="G59" i="1"/>
  <c r="F59" i="1"/>
  <c r="E59" i="1"/>
  <c r="D59" i="1"/>
  <c r="C59" i="1"/>
  <c r="D107" i="1"/>
  <c r="C107" i="1"/>
  <c r="AB153" i="1"/>
  <c r="AA153" i="1"/>
  <c r="X153" i="1"/>
  <c r="W153" i="1"/>
  <c r="V153" i="1"/>
  <c r="U153" i="1"/>
  <c r="T153" i="1"/>
  <c r="S153" i="1"/>
  <c r="R153" i="1"/>
  <c r="Q153" i="1"/>
  <c r="P153" i="1"/>
  <c r="O153" i="1"/>
  <c r="N153" i="1"/>
  <c r="M153" i="1"/>
  <c r="L153" i="1"/>
  <c r="K153" i="1"/>
  <c r="J153" i="1"/>
  <c r="I153" i="1"/>
  <c r="H153" i="1"/>
  <c r="G153" i="1"/>
  <c r="F153" i="1"/>
  <c r="E153" i="1"/>
  <c r="D153" i="1"/>
  <c r="C153" i="1"/>
  <c r="AB152" i="1"/>
  <c r="AA152" i="1"/>
  <c r="X152" i="1"/>
  <c r="W152" i="1"/>
  <c r="V152" i="1"/>
  <c r="U152" i="1"/>
  <c r="T152" i="1"/>
  <c r="S152" i="1"/>
  <c r="R152" i="1"/>
  <c r="Q152" i="1"/>
  <c r="P152" i="1"/>
  <c r="O152" i="1"/>
  <c r="N152" i="1"/>
  <c r="M152" i="1"/>
  <c r="L152" i="1"/>
  <c r="K152" i="1"/>
  <c r="J152" i="1"/>
  <c r="I152" i="1"/>
  <c r="H152" i="1"/>
  <c r="G152" i="1"/>
  <c r="F152" i="1"/>
  <c r="E152" i="1"/>
  <c r="D152" i="1"/>
  <c r="C152" i="1"/>
  <c r="AB151" i="1"/>
  <c r="AA151" i="1"/>
  <c r="X151" i="1"/>
  <c r="W151" i="1"/>
  <c r="V151" i="1"/>
  <c r="U151" i="1"/>
  <c r="T151" i="1"/>
  <c r="S151" i="1"/>
  <c r="R151" i="1"/>
  <c r="Q151" i="1"/>
  <c r="P151" i="1"/>
  <c r="O151" i="1"/>
  <c r="N151" i="1"/>
  <c r="M151" i="1"/>
  <c r="L151" i="1"/>
  <c r="K151" i="1"/>
  <c r="J151" i="1"/>
  <c r="I151" i="1"/>
  <c r="H151" i="1"/>
  <c r="G151" i="1"/>
  <c r="F151" i="1"/>
  <c r="E151" i="1"/>
  <c r="D151" i="1"/>
  <c r="C151" i="1"/>
  <c r="AB150" i="1"/>
  <c r="AA150" i="1"/>
  <c r="X150" i="1"/>
  <c r="W150" i="1"/>
  <c r="V150" i="1"/>
  <c r="U150" i="1"/>
  <c r="T150" i="1"/>
  <c r="S150" i="1"/>
  <c r="R150" i="1"/>
  <c r="Q150" i="1"/>
  <c r="P150" i="1"/>
  <c r="O150" i="1"/>
  <c r="N150" i="1"/>
  <c r="M150" i="1"/>
  <c r="L150" i="1"/>
  <c r="K150" i="1"/>
  <c r="J150" i="1"/>
  <c r="I150" i="1"/>
  <c r="H150" i="1"/>
  <c r="G150" i="1"/>
  <c r="F150" i="1"/>
  <c r="E150" i="1"/>
  <c r="D150" i="1"/>
  <c r="C150" i="1"/>
  <c r="AB149" i="1"/>
  <c r="AA149" i="1"/>
  <c r="X149" i="1"/>
  <c r="W149" i="1"/>
  <c r="V149" i="1"/>
  <c r="U149" i="1"/>
  <c r="T149" i="1"/>
  <c r="S149" i="1"/>
  <c r="R149" i="1"/>
  <c r="Q149" i="1"/>
  <c r="P149" i="1"/>
  <c r="O149" i="1"/>
  <c r="N149" i="1"/>
  <c r="M149" i="1"/>
  <c r="L149" i="1"/>
  <c r="K149" i="1"/>
  <c r="J149" i="1"/>
  <c r="I149" i="1"/>
  <c r="H149" i="1"/>
  <c r="G149" i="1"/>
  <c r="F149" i="1"/>
  <c r="E149" i="1"/>
  <c r="D149" i="1"/>
  <c r="C149" i="1"/>
  <c r="AB148" i="1"/>
  <c r="AA148" i="1"/>
  <c r="X148" i="1"/>
  <c r="W148" i="1"/>
  <c r="V148" i="1"/>
  <c r="U148" i="1"/>
  <c r="T148" i="1"/>
  <c r="S148" i="1"/>
  <c r="R148" i="1"/>
  <c r="Q148" i="1"/>
  <c r="P148" i="1"/>
  <c r="O148" i="1"/>
  <c r="N148" i="1"/>
  <c r="M148" i="1"/>
  <c r="L148" i="1"/>
  <c r="K148" i="1"/>
  <c r="J148" i="1"/>
  <c r="I148" i="1"/>
  <c r="H148" i="1"/>
  <c r="G148" i="1"/>
  <c r="F148" i="1"/>
  <c r="E148" i="1"/>
  <c r="D148" i="1"/>
  <c r="C148" i="1"/>
  <c r="AB147" i="1"/>
  <c r="AA147" i="1"/>
  <c r="X147" i="1"/>
  <c r="W147" i="1"/>
  <c r="V147" i="1"/>
  <c r="U147" i="1"/>
  <c r="T147" i="1"/>
  <c r="S147" i="1"/>
  <c r="R147" i="1"/>
  <c r="Q147" i="1"/>
  <c r="P147" i="1"/>
  <c r="O147" i="1"/>
  <c r="N147" i="1"/>
  <c r="M147" i="1"/>
  <c r="L147" i="1"/>
  <c r="K147" i="1"/>
  <c r="J147" i="1"/>
  <c r="I147" i="1"/>
  <c r="H147" i="1"/>
  <c r="G147" i="1"/>
  <c r="F147" i="1"/>
  <c r="E147" i="1"/>
  <c r="D147" i="1"/>
  <c r="C147" i="1"/>
  <c r="AB146" i="1"/>
  <c r="AA146" i="1"/>
  <c r="X146" i="1"/>
  <c r="W146" i="1"/>
  <c r="V146" i="1"/>
  <c r="U146" i="1"/>
  <c r="T146" i="1"/>
  <c r="S146" i="1"/>
  <c r="R146" i="1"/>
  <c r="Q146" i="1"/>
  <c r="P146" i="1"/>
  <c r="O146" i="1"/>
  <c r="N146" i="1"/>
  <c r="M146" i="1"/>
  <c r="L146" i="1"/>
  <c r="K146" i="1"/>
  <c r="J146" i="1"/>
  <c r="I146" i="1"/>
  <c r="H146" i="1"/>
  <c r="G146" i="1"/>
  <c r="F146" i="1"/>
  <c r="E146" i="1"/>
  <c r="D146" i="1"/>
  <c r="C146" i="1"/>
  <c r="AB145" i="1"/>
  <c r="AA145" i="1"/>
  <c r="X145" i="1"/>
  <c r="W145" i="1"/>
  <c r="V145" i="1"/>
  <c r="U145" i="1"/>
  <c r="T145" i="1"/>
  <c r="S145" i="1"/>
  <c r="R145" i="1"/>
  <c r="Q145" i="1"/>
  <c r="P145" i="1"/>
  <c r="O145" i="1"/>
  <c r="N145" i="1"/>
  <c r="M145" i="1"/>
  <c r="L145" i="1"/>
  <c r="K145" i="1"/>
  <c r="J145" i="1"/>
  <c r="I145" i="1"/>
  <c r="H145" i="1"/>
  <c r="G145" i="1"/>
  <c r="F145" i="1"/>
  <c r="E145" i="1"/>
  <c r="D145" i="1"/>
  <c r="C145" i="1"/>
  <c r="AB144" i="1"/>
  <c r="AA144" i="1"/>
  <c r="X144" i="1"/>
  <c r="W144" i="1"/>
  <c r="V144" i="1"/>
  <c r="U144" i="1"/>
  <c r="T144" i="1"/>
  <c r="S144" i="1"/>
  <c r="R144" i="1"/>
  <c r="Q144" i="1"/>
  <c r="P144" i="1"/>
  <c r="O144" i="1"/>
  <c r="N144" i="1"/>
  <c r="M144" i="1"/>
  <c r="L144" i="1"/>
  <c r="K144" i="1"/>
  <c r="J144" i="1"/>
  <c r="I144" i="1"/>
  <c r="H144" i="1"/>
  <c r="G144" i="1"/>
  <c r="F144" i="1"/>
  <c r="E144" i="1"/>
  <c r="D144" i="1"/>
  <c r="C144" i="1"/>
  <c r="AB143" i="1"/>
  <c r="AA143" i="1"/>
  <c r="X143" i="1"/>
  <c r="W143" i="1"/>
  <c r="V143" i="1"/>
  <c r="U143" i="1"/>
  <c r="T143" i="1"/>
  <c r="S143" i="1"/>
  <c r="R143" i="1"/>
  <c r="Q143" i="1"/>
  <c r="P143" i="1"/>
  <c r="O143" i="1"/>
  <c r="N143" i="1"/>
  <c r="M143" i="1"/>
  <c r="L143" i="1"/>
  <c r="K143" i="1"/>
  <c r="J143" i="1"/>
  <c r="I143" i="1"/>
  <c r="H143" i="1"/>
  <c r="G143" i="1"/>
  <c r="F143" i="1"/>
  <c r="E143" i="1"/>
  <c r="D143" i="1"/>
  <c r="C143" i="1"/>
  <c r="AB142" i="1"/>
  <c r="AA142" i="1"/>
  <c r="X142" i="1"/>
  <c r="W142" i="1"/>
  <c r="V142" i="1"/>
  <c r="U142" i="1"/>
  <c r="T142" i="1"/>
  <c r="S142" i="1"/>
  <c r="R142" i="1"/>
  <c r="Q142" i="1"/>
  <c r="P142" i="1"/>
  <c r="O142" i="1"/>
  <c r="N142" i="1"/>
  <c r="M142" i="1"/>
  <c r="L142" i="1"/>
  <c r="K142" i="1"/>
  <c r="J142" i="1"/>
  <c r="I142" i="1"/>
  <c r="H142" i="1"/>
  <c r="G142" i="1"/>
  <c r="F142" i="1"/>
  <c r="E142" i="1"/>
  <c r="D142" i="1"/>
  <c r="C142" i="1"/>
  <c r="AB141" i="1"/>
  <c r="AA141" i="1"/>
  <c r="X141" i="1"/>
  <c r="W141" i="1"/>
  <c r="V141" i="1"/>
  <c r="U141" i="1"/>
  <c r="T141" i="1"/>
  <c r="S141" i="1"/>
  <c r="R141" i="1"/>
  <c r="Q141" i="1"/>
  <c r="P141" i="1"/>
  <c r="O141" i="1"/>
  <c r="N141" i="1"/>
  <c r="M141" i="1"/>
  <c r="L141" i="1"/>
  <c r="K141" i="1"/>
  <c r="J141" i="1"/>
  <c r="I141" i="1"/>
  <c r="H141" i="1"/>
  <c r="G141" i="1"/>
  <c r="F141" i="1"/>
  <c r="E141" i="1"/>
  <c r="D141" i="1"/>
  <c r="C141" i="1"/>
  <c r="AB140" i="1"/>
  <c r="AA140" i="1"/>
  <c r="X140" i="1"/>
  <c r="W140" i="1"/>
  <c r="V140" i="1"/>
  <c r="U140" i="1"/>
  <c r="T140" i="1"/>
  <c r="S140" i="1"/>
  <c r="R140" i="1"/>
  <c r="Q140" i="1"/>
  <c r="P140" i="1"/>
  <c r="O140" i="1"/>
  <c r="N140" i="1"/>
  <c r="M140" i="1"/>
  <c r="L140" i="1"/>
  <c r="K140" i="1"/>
  <c r="J140" i="1"/>
  <c r="I140" i="1"/>
  <c r="H140" i="1"/>
  <c r="G140" i="1"/>
  <c r="F140" i="1"/>
  <c r="E140" i="1"/>
  <c r="D140" i="1"/>
  <c r="C140" i="1"/>
  <c r="AB139" i="1"/>
  <c r="AA139" i="1"/>
  <c r="X139" i="1"/>
  <c r="W139" i="1"/>
  <c r="V139" i="1"/>
  <c r="U139" i="1"/>
  <c r="T139" i="1"/>
  <c r="S139" i="1"/>
  <c r="R139" i="1"/>
  <c r="Q139" i="1"/>
  <c r="P139" i="1"/>
  <c r="O139" i="1"/>
  <c r="N139" i="1"/>
  <c r="M139" i="1"/>
  <c r="L139" i="1"/>
  <c r="K139" i="1"/>
  <c r="J139" i="1"/>
  <c r="I139" i="1"/>
  <c r="H139" i="1"/>
  <c r="G139" i="1"/>
  <c r="F139" i="1"/>
  <c r="E139" i="1"/>
  <c r="D139" i="1"/>
  <c r="C139" i="1"/>
  <c r="AB138" i="1"/>
  <c r="AA138" i="1"/>
  <c r="X138" i="1"/>
  <c r="W138" i="1"/>
  <c r="V138" i="1"/>
  <c r="U138" i="1"/>
  <c r="T138" i="1"/>
  <c r="S138" i="1"/>
  <c r="R138" i="1"/>
  <c r="Q138" i="1"/>
  <c r="P138" i="1"/>
  <c r="O138" i="1"/>
  <c r="N138" i="1"/>
  <c r="M138" i="1"/>
  <c r="L138" i="1"/>
  <c r="K138" i="1"/>
  <c r="J138" i="1"/>
  <c r="I138" i="1"/>
  <c r="H138" i="1"/>
  <c r="G138" i="1"/>
  <c r="F138" i="1"/>
  <c r="E138" i="1"/>
  <c r="D138" i="1"/>
  <c r="C138" i="1"/>
  <c r="AB137" i="1"/>
  <c r="AA137" i="1"/>
  <c r="X137" i="1"/>
  <c r="W137" i="1"/>
  <c r="V137" i="1"/>
  <c r="U137" i="1"/>
  <c r="T137" i="1"/>
  <c r="S137" i="1"/>
  <c r="R137" i="1"/>
  <c r="Q137" i="1"/>
  <c r="P137" i="1"/>
  <c r="O137" i="1"/>
  <c r="N137" i="1"/>
  <c r="M137" i="1"/>
  <c r="L137" i="1"/>
  <c r="K137" i="1"/>
  <c r="J137" i="1"/>
  <c r="I137" i="1"/>
  <c r="H137" i="1"/>
  <c r="G137" i="1"/>
  <c r="F137" i="1"/>
  <c r="E137" i="1"/>
  <c r="D137" i="1"/>
  <c r="C137" i="1"/>
  <c r="AB136" i="1"/>
  <c r="AA136" i="1"/>
  <c r="X136" i="1"/>
  <c r="W136" i="1"/>
  <c r="V136" i="1"/>
  <c r="U136" i="1"/>
  <c r="T136" i="1"/>
  <c r="S136" i="1"/>
  <c r="R136" i="1"/>
  <c r="Q136" i="1"/>
  <c r="P136" i="1"/>
  <c r="O136" i="1"/>
  <c r="N136" i="1"/>
  <c r="M136" i="1"/>
  <c r="L136" i="1"/>
  <c r="K136" i="1"/>
  <c r="J136" i="1"/>
  <c r="I136" i="1"/>
  <c r="H136" i="1"/>
  <c r="G136" i="1"/>
  <c r="F136" i="1"/>
  <c r="E136" i="1"/>
  <c r="D136" i="1"/>
  <c r="C136" i="1"/>
  <c r="AB135" i="1"/>
  <c r="AA135" i="1"/>
  <c r="X135" i="1"/>
  <c r="W135" i="1"/>
  <c r="V135" i="1"/>
  <c r="U135" i="1"/>
  <c r="T135" i="1"/>
  <c r="S135" i="1"/>
  <c r="R135" i="1"/>
  <c r="Q135" i="1"/>
  <c r="P135" i="1"/>
  <c r="O135" i="1"/>
  <c r="N135" i="1"/>
  <c r="M135" i="1"/>
  <c r="L135" i="1"/>
  <c r="K135" i="1"/>
  <c r="J135" i="1"/>
  <c r="I135" i="1"/>
  <c r="H135" i="1"/>
  <c r="G135" i="1"/>
  <c r="F135" i="1"/>
  <c r="E135" i="1"/>
  <c r="D135" i="1"/>
  <c r="C135" i="1"/>
  <c r="AB134" i="1"/>
  <c r="AA134" i="1"/>
  <c r="X134" i="1"/>
  <c r="W134" i="1"/>
  <c r="V134" i="1"/>
  <c r="U134" i="1"/>
  <c r="T134" i="1"/>
  <c r="S134" i="1"/>
  <c r="R134" i="1"/>
  <c r="Q134" i="1"/>
  <c r="P134" i="1"/>
  <c r="O134" i="1"/>
  <c r="N134" i="1"/>
  <c r="M134" i="1"/>
  <c r="L134" i="1"/>
  <c r="K134" i="1"/>
  <c r="J134" i="1"/>
  <c r="I134" i="1"/>
  <c r="H134" i="1"/>
  <c r="G134" i="1"/>
  <c r="F134" i="1"/>
  <c r="E134" i="1"/>
  <c r="D134" i="1"/>
  <c r="C134" i="1"/>
  <c r="AB133" i="1"/>
  <c r="AA133" i="1"/>
  <c r="X133" i="1"/>
  <c r="W133" i="1"/>
  <c r="V133" i="1"/>
  <c r="U133" i="1"/>
  <c r="T133" i="1"/>
  <c r="S133" i="1"/>
  <c r="R133" i="1"/>
  <c r="Q133" i="1"/>
  <c r="P133" i="1"/>
  <c r="O133" i="1"/>
  <c r="N133" i="1"/>
  <c r="M133" i="1"/>
  <c r="L133" i="1"/>
  <c r="K133" i="1"/>
  <c r="J133" i="1"/>
  <c r="I133" i="1"/>
  <c r="H133" i="1"/>
  <c r="G133" i="1"/>
  <c r="F133" i="1"/>
  <c r="E133" i="1"/>
  <c r="D133" i="1"/>
  <c r="C133" i="1"/>
  <c r="AB132" i="1"/>
  <c r="AA132" i="1"/>
  <c r="X132" i="1"/>
  <c r="W132" i="1"/>
  <c r="V132" i="1"/>
  <c r="U132" i="1"/>
  <c r="T132" i="1"/>
  <c r="S132" i="1"/>
  <c r="R132" i="1"/>
  <c r="Q132" i="1"/>
  <c r="P132" i="1"/>
  <c r="O132" i="1"/>
  <c r="N132" i="1"/>
  <c r="M132" i="1"/>
  <c r="L132" i="1"/>
  <c r="K132" i="1"/>
  <c r="J132" i="1"/>
  <c r="I132" i="1"/>
  <c r="H132" i="1"/>
  <c r="G132" i="1"/>
  <c r="F132" i="1"/>
  <c r="E132" i="1"/>
  <c r="D132" i="1"/>
  <c r="C132" i="1"/>
  <c r="AB131" i="1"/>
  <c r="AA131" i="1"/>
  <c r="X131" i="1"/>
  <c r="W131" i="1"/>
  <c r="V131" i="1"/>
  <c r="U131" i="1"/>
  <c r="T131" i="1"/>
  <c r="S131" i="1"/>
  <c r="R131" i="1"/>
  <c r="Q131" i="1"/>
  <c r="P131" i="1"/>
  <c r="O131" i="1"/>
  <c r="N131" i="1"/>
  <c r="M131" i="1"/>
  <c r="L131" i="1"/>
  <c r="K131" i="1"/>
  <c r="J131" i="1"/>
  <c r="I131" i="1"/>
  <c r="H131" i="1"/>
  <c r="G131" i="1"/>
  <c r="F131" i="1"/>
  <c r="E131" i="1"/>
  <c r="D131" i="1"/>
  <c r="C131" i="1"/>
  <c r="AB130" i="1"/>
  <c r="AA130" i="1"/>
  <c r="X130" i="1"/>
  <c r="W130" i="1"/>
  <c r="V130" i="1"/>
  <c r="U130" i="1"/>
  <c r="T130" i="1"/>
  <c r="S130" i="1"/>
  <c r="R130" i="1"/>
  <c r="Q130" i="1"/>
  <c r="P130" i="1"/>
  <c r="O130" i="1"/>
  <c r="N130" i="1"/>
  <c r="M130" i="1"/>
  <c r="L130" i="1"/>
  <c r="K130" i="1"/>
  <c r="J130" i="1"/>
  <c r="I130" i="1"/>
  <c r="H130" i="1"/>
  <c r="G130" i="1"/>
  <c r="F130" i="1"/>
  <c r="E130" i="1"/>
  <c r="D130" i="1"/>
  <c r="C130" i="1"/>
  <c r="AB129" i="1"/>
  <c r="AA129" i="1"/>
  <c r="X129" i="1"/>
  <c r="W129" i="1"/>
  <c r="V129" i="1"/>
  <c r="U129" i="1"/>
  <c r="T129" i="1"/>
  <c r="S129" i="1"/>
  <c r="R129" i="1"/>
  <c r="Q129" i="1"/>
  <c r="P129" i="1"/>
  <c r="O129" i="1"/>
  <c r="N129" i="1"/>
  <c r="M129" i="1"/>
  <c r="L129" i="1"/>
  <c r="K129" i="1"/>
  <c r="J129" i="1"/>
  <c r="I129" i="1"/>
  <c r="H129" i="1"/>
  <c r="G129" i="1"/>
  <c r="F129" i="1"/>
  <c r="E129" i="1"/>
  <c r="D129" i="1"/>
  <c r="C129" i="1"/>
  <c r="AB128" i="1"/>
  <c r="AA128" i="1"/>
  <c r="X128" i="1"/>
  <c r="W128" i="1"/>
  <c r="V128" i="1"/>
  <c r="U128" i="1"/>
  <c r="T128" i="1"/>
  <c r="S128" i="1"/>
  <c r="R128" i="1"/>
  <c r="Q128" i="1"/>
  <c r="P128" i="1"/>
  <c r="O128" i="1"/>
  <c r="N128" i="1"/>
  <c r="M128" i="1"/>
  <c r="L128" i="1"/>
  <c r="K128" i="1"/>
  <c r="J128" i="1"/>
  <c r="I128" i="1"/>
  <c r="H128" i="1"/>
  <c r="G128" i="1"/>
  <c r="F128" i="1"/>
  <c r="E128" i="1"/>
  <c r="D128" i="1"/>
  <c r="C128" i="1"/>
  <c r="AB127" i="1"/>
  <c r="AA127" i="1"/>
  <c r="X127" i="1"/>
  <c r="W127" i="1"/>
  <c r="V127" i="1"/>
  <c r="U127" i="1"/>
  <c r="T127" i="1"/>
  <c r="S127" i="1"/>
  <c r="R127" i="1"/>
  <c r="Q127" i="1"/>
  <c r="P127" i="1"/>
  <c r="O127" i="1"/>
  <c r="N127" i="1"/>
  <c r="M127" i="1"/>
  <c r="L127" i="1"/>
  <c r="K127" i="1"/>
  <c r="J127" i="1"/>
  <c r="I127" i="1"/>
  <c r="H127" i="1"/>
  <c r="G127" i="1"/>
  <c r="F127" i="1"/>
  <c r="E127" i="1"/>
  <c r="D127" i="1"/>
  <c r="C127" i="1"/>
  <c r="AB126" i="1"/>
  <c r="AA126" i="1"/>
  <c r="X126" i="1"/>
  <c r="W126" i="1"/>
  <c r="V126" i="1"/>
  <c r="U126" i="1"/>
  <c r="T126" i="1"/>
  <c r="S126" i="1"/>
  <c r="R126" i="1"/>
  <c r="Q126" i="1"/>
  <c r="P126" i="1"/>
  <c r="O126" i="1"/>
  <c r="N126" i="1"/>
  <c r="M126" i="1"/>
  <c r="L126" i="1"/>
  <c r="K126" i="1"/>
  <c r="J126" i="1"/>
  <c r="I126" i="1"/>
  <c r="H126" i="1"/>
  <c r="G126" i="1"/>
  <c r="F126" i="1"/>
  <c r="E126" i="1"/>
  <c r="D126" i="1"/>
  <c r="C126" i="1"/>
  <c r="AB125" i="1"/>
  <c r="AA125" i="1"/>
  <c r="X125" i="1"/>
  <c r="W125" i="1"/>
  <c r="V125" i="1"/>
  <c r="U125" i="1"/>
  <c r="T125" i="1"/>
  <c r="S125" i="1"/>
  <c r="R125" i="1"/>
  <c r="Q125" i="1"/>
  <c r="P125" i="1"/>
  <c r="O125" i="1"/>
  <c r="N125" i="1"/>
  <c r="M125" i="1"/>
  <c r="L125" i="1"/>
  <c r="K125" i="1"/>
  <c r="J125" i="1"/>
  <c r="I125" i="1"/>
  <c r="H125" i="1"/>
  <c r="G125" i="1"/>
  <c r="F125" i="1"/>
  <c r="E125" i="1"/>
  <c r="D125" i="1"/>
  <c r="C125" i="1"/>
  <c r="AB124" i="1"/>
  <c r="AA124" i="1"/>
  <c r="X124" i="1"/>
  <c r="W124" i="1"/>
  <c r="V124" i="1"/>
  <c r="U124" i="1"/>
  <c r="T124" i="1"/>
  <c r="S124" i="1"/>
  <c r="R124" i="1"/>
  <c r="Q124" i="1"/>
  <c r="P124" i="1"/>
  <c r="O124" i="1"/>
  <c r="N124" i="1"/>
  <c r="M124" i="1"/>
  <c r="L124" i="1"/>
  <c r="K124" i="1"/>
  <c r="J124" i="1"/>
  <c r="I124" i="1"/>
  <c r="H124" i="1"/>
  <c r="G124" i="1"/>
  <c r="F124" i="1"/>
  <c r="E124" i="1"/>
  <c r="D124" i="1"/>
  <c r="C124" i="1"/>
  <c r="AB123" i="1"/>
  <c r="AA123" i="1"/>
  <c r="X123" i="1"/>
  <c r="W123" i="1"/>
  <c r="V123" i="1"/>
  <c r="U123" i="1"/>
  <c r="T123" i="1"/>
  <c r="S123" i="1"/>
  <c r="R123" i="1"/>
  <c r="Q123" i="1"/>
  <c r="P123" i="1"/>
  <c r="O123" i="1"/>
  <c r="N123" i="1"/>
  <c r="M123" i="1"/>
  <c r="L123" i="1"/>
  <c r="K123" i="1"/>
  <c r="J123" i="1"/>
  <c r="I123" i="1"/>
  <c r="H123" i="1"/>
  <c r="G123" i="1"/>
  <c r="F123" i="1"/>
  <c r="E123" i="1"/>
  <c r="D123" i="1"/>
  <c r="C123" i="1"/>
  <c r="AB122" i="1"/>
  <c r="AA122" i="1"/>
  <c r="X122" i="1"/>
  <c r="W122" i="1"/>
  <c r="V122" i="1"/>
  <c r="U122" i="1"/>
  <c r="T122" i="1"/>
  <c r="S122" i="1"/>
  <c r="R122" i="1"/>
  <c r="Q122" i="1"/>
  <c r="P122" i="1"/>
  <c r="O122" i="1"/>
  <c r="N122" i="1"/>
  <c r="M122" i="1"/>
  <c r="L122" i="1"/>
  <c r="K122" i="1"/>
  <c r="J122" i="1"/>
  <c r="I122" i="1"/>
  <c r="H122" i="1"/>
  <c r="G122" i="1"/>
  <c r="F122" i="1"/>
  <c r="E122" i="1"/>
  <c r="D122" i="1"/>
  <c r="C122" i="1"/>
  <c r="AB121" i="1"/>
  <c r="AA121" i="1"/>
  <c r="X121" i="1"/>
  <c r="W121" i="1"/>
  <c r="V121" i="1"/>
  <c r="U121" i="1"/>
  <c r="T121" i="1"/>
  <c r="S121" i="1"/>
  <c r="R121" i="1"/>
  <c r="Q121" i="1"/>
  <c r="P121" i="1"/>
  <c r="O121" i="1"/>
  <c r="N121" i="1"/>
  <c r="M121" i="1"/>
  <c r="L121" i="1"/>
  <c r="K121" i="1"/>
  <c r="J121" i="1"/>
  <c r="I121" i="1"/>
  <c r="H121" i="1"/>
  <c r="G121" i="1"/>
  <c r="F121" i="1"/>
  <c r="E121" i="1"/>
  <c r="D121" i="1"/>
  <c r="C121" i="1"/>
  <c r="AB120" i="1"/>
  <c r="AA120" i="1"/>
  <c r="X120" i="1"/>
  <c r="W120" i="1"/>
  <c r="V120" i="1"/>
  <c r="U120" i="1"/>
  <c r="T120" i="1"/>
  <c r="S120" i="1"/>
  <c r="R120" i="1"/>
  <c r="Q120" i="1"/>
  <c r="P120" i="1"/>
  <c r="O120" i="1"/>
  <c r="N120" i="1"/>
  <c r="M120" i="1"/>
  <c r="L120" i="1"/>
  <c r="K120" i="1"/>
  <c r="J120" i="1"/>
  <c r="I120" i="1"/>
  <c r="H120" i="1"/>
  <c r="G120" i="1"/>
  <c r="F120" i="1"/>
  <c r="E120" i="1"/>
  <c r="D120" i="1"/>
  <c r="C120" i="1"/>
  <c r="AB119" i="1"/>
  <c r="AA119" i="1"/>
  <c r="X119" i="1"/>
  <c r="W119" i="1"/>
  <c r="V119" i="1"/>
  <c r="U119" i="1"/>
  <c r="T119" i="1"/>
  <c r="S119" i="1"/>
  <c r="R119" i="1"/>
  <c r="Q119" i="1"/>
  <c r="P119" i="1"/>
  <c r="O119" i="1"/>
  <c r="N119" i="1"/>
  <c r="M119" i="1"/>
  <c r="L119" i="1"/>
  <c r="K119" i="1"/>
  <c r="J119" i="1"/>
  <c r="I119" i="1"/>
  <c r="H119" i="1"/>
  <c r="G119" i="1"/>
  <c r="F119" i="1"/>
  <c r="E119" i="1"/>
  <c r="D119" i="1"/>
  <c r="C119" i="1"/>
  <c r="AB118" i="1"/>
  <c r="AA118" i="1"/>
  <c r="X118" i="1"/>
  <c r="W118" i="1"/>
  <c r="V118" i="1"/>
  <c r="U118" i="1"/>
  <c r="T118" i="1"/>
  <c r="S118" i="1"/>
  <c r="R118" i="1"/>
  <c r="Q118" i="1"/>
  <c r="P118" i="1"/>
  <c r="O118" i="1"/>
  <c r="N118" i="1"/>
  <c r="M118" i="1"/>
  <c r="L118" i="1"/>
  <c r="K118" i="1"/>
  <c r="J118" i="1"/>
  <c r="I118" i="1"/>
  <c r="H118" i="1"/>
  <c r="G118" i="1"/>
  <c r="F118" i="1"/>
  <c r="E118" i="1"/>
  <c r="D118" i="1"/>
  <c r="C118" i="1"/>
  <c r="AB117" i="1"/>
  <c r="AA117" i="1"/>
  <c r="X117" i="1"/>
  <c r="W117" i="1"/>
  <c r="V117" i="1"/>
  <c r="U117" i="1"/>
  <c r="T117" i="1"/>
  <c r="S117" i="1"/>
  <c r="R117" i="1"/>
  <c r="Q117" i="1"/>
  <c r="P117" i="1"/>
  <c r="O117" i="1"/>
  <c r="N117" i="1"/>
  <c r="M117" i="1"/>
  <c r="L117" i="1"/>
  <c r="K117" i="1"/>
  <c r="J117" i="1"/>
  <c r="I117" i="1"/>
  <c r="H117" i="1"/>
  <c r="G117" i="1"/>
  <c r="F117" i="1"/>
  <c r="E117" i="1"/>
  <c r="D117" i="1"/>
  <c r="C117" i="1"/>
  <c r="AB116" i="1"/>
  <c r="AA116" i="1"/>
  <c r="X116" i="1"/>
  <c r="W116" i="1"/>
  <c r="V116" i="1"/>
  <c r="U116" i="1"/>
  <c r="T116" i="1"/>
  <c r="S116" i="1"/>
  <c r="R116" i="1"/>
  <c r="Q116" i="1"/>
  <c r="P116" i="1"/>
  <c r="O116" i="1"/>
  <c r="N116" i="1"/>
  <c r="M116" i="1"/>
  <c r="L116" i="1"/>
  <c r="K116" i="1"/>
  <c r="J116" i="1"/>
  <c r="I116" i="1"/>
  <c r="H116" i="1"/>
  <c r="G116" i="1"/>
  <c r="F116" i="1"/>
  <c r="E116" i="1"/>
  <c r="D116" i="1"/>
  <c r="C116" i="1"/>
  <c r="AB115" i="1"/>
  <c r="AA115" i="1"/>
  <c r="X115" i="1"/>
  <c r="W115" i="1"/>
  <c r="V115" i="1"/>
  <c r="U115" i="1"/>
  <c r="T115" i="1"/>
  <c r="S115" i="1"/>
  <c r="R115" i="1"/>
  <c r="Q115" i="1"/>
  <c r="P115" i="1"/>
  <c r="O115" i="1"/>
  <c r="N115" i="1"/>
  <c r="M115" i="1"/>
  <c r="L115" i="1"/>
  <c r="K115" i="1"/>
  <c r="J115" i="1"/>
  <c r="I115" i="1"/>
  <c r="H115" i="1"/>
  <c r="G115" i="1"/>
  <c r="F115" i="1"/>
  <c r="E115" i="1"/>
  <c r="D115" i="1"/>
  <c r="C115" i="1"/>
  <c r="AB114" i="1"/>
  <c r="AA114" i="1"/>
  <c r="X114" i="1"/>
  <c r="W114" i="1"/>
  <c r="V114" i="1"/>
  <c r="U114" i="1"/>
  <c r="T114" i="1"/>
  <c r="S114" i="1"/>
  <c r="R114" i="1"/>
  <c r="Q114" i="1"/>
  <c r="P114" i="1"/>
  <c r="O114" i="1"/>
  <c r="N114" i="1"/>
  <c r="M114" i="1"/>
  <c r="L114" i="1"/>
  <c r="K114" i="1"/>
  <c r="J114" i="1"/>
  <c r="I114" i="1"/>
  <c r="H114" i="1"/>
  <c r="G114" i="1"/>
  <c r="F114" i="1"/>
  <c r="E114" i="1"/>
  <c r="D114" i="1"/>
  <c r="C114" i="1"/>
  <c r="AB113" i="1"/>
  <c r="AA113" i="1"/>
  <c r="X113" i="1"/>
  <c r="W113" i="1"/>
  <c r="V113" i="1"/>
  <c r="U113" i="1"/>
  <c r="T113" i="1"/>
  <c r="S113" i="1"/>
  <c r="R113" i="1"/>
  <c r="Q113" i="1"/>
  <c r="P113" i="1"/>
  <c r="O113" i="1"/>
  <c r="N113" i="1"/>
  <c r="M113" i="1"/>
  <c r="L113" i="1"/>
  <c r="K113" i="1"/>
  <c r="J113" i="1"/>
  <c r="I113" i="1"/>
  <c r="H113" i="1"/>
  <c r="G113" i="1"/>
  <c r="F113" i="1"/>
  <c r="E113" i="1"/>
  <c r="D113" i="1"/>
  <c r="C113" i="1"/>
  <c r="AB112" i="1"/>
  <c r="AA112" i="1"/>
  <c r="X112" i="1"/>
  <c r="W112" i="1"/>
  <c r="V112" i="1"/>
  <c r="U112" i="1"/>
  <c r="T112" i="1"/>
  <c r="S112" i="1"/>
  <c r="R112" i="1"/>
  <c r="Q112" i="1"/>
  <c r="P112" i="1"/>
  <c r="O112" i="1"/>
  <c r="N112" i="1"/>
  <c r="M112" i="1"/>
  <c r="L112" i="1"/>
  <c r="K112" i="1"/>
  <c r="J112" i="1"/>
  <c r="I112" i="1"/>
  <c r="H112" i="1"/>
  <c r="G112" i="1"/>
  <c r="F112" i="1"/>
  <c r="E112" i="1"/>
  <c r="D112" i="1"/>
  <c r="C112" i="1"/>
  <c r="AB111" i="1"/>
  <c r="AA111" i="1"/>
  <c r="X111" i="1"/>
  <c r="W111" i="1"/>
  <c r="V111" i="1"/>
  <c r="U111" i="1"/>
  <c r="T111" i="1"/>
  <c r="S111" i="1"/>
  <c r="R111" i="1"/>
  <c r="Q111" i="1"/>
  <c r="P111" i="1"/>
  <c r="O111" i="1"/>
  <c r="N111" i="1"/>
  <c r="M111" i="1"/>
  <c r="L111" i="1"/>
  <c r="K111" i="1"/>
  <c r="J111" i="1"/>
  <c r="I111" i="1"/>
  <c r="H111" i="1"/>
  <c r="G111" i="1"/>
  <c r="F111" i="1"/>
  <c r="E111" i="1"/>
  <c r="D111" i="1"/>
  <c r="C111" i="1"/>
  <c r="AB110" i="1"/>
  <c r="AA110" i="1"/>
  <c r="X110" i="1"/>
  <c r="W110" i="1"/>
  <c r="V110" i="1"/>
  <c r="U110" i="1"/>
  <c r="T110" i="1"/>
  <c r="S110" i="1"/>
  <c r="R110" i="1"/>
  <c r="Q110" i="1"/>
  <c r="P110" i="1"/>
  <c r="O110" i="1"/>
  <c r="N110" i="1"/>
  <c r="M110" i="1"/>
  <c r="L110" i="1"/>
  <c r="K110" i="1"/>
  <c r="J110" i="1"/>
  <c r="I110" i="1"/>
  <c r="H110" i="1"/>
  <c r="G110" i="1"/>
  <c r="F110" i="1"/>
  <c r="E110" i="1"/>
  <c r="D110" i="1"/>
  <c r="C110" i="1"/>
  <c r="AB109" i="1"/>
  <c r="AA109" i="1"/>
  <c r="X109" i="1"/>
  <c r="W109" i="1"/>
  <c r="V109" i="1"/>
  <c r="U109" i="1"/>
  <c r="T109" i="1"/>
  <c r="S109" i="1"/>
  <c r="R109" i="1"/>
  <c r="Q109" i="1"/>
  <c r="P109" i="1"/>
  <c r="O109" i="1"/>
  <c r="N109" i="1"/>
  <c r="M109" i="1"/>
  <c r="L109" i="1"/>
  <c r="K109" i="1"/>
  <c r="J109" i="1"/>
  <c r="I109" i="1"/>
  <c r="H109" i="1"/>
  <c r="G109" i="1"/>
  <c r="F109" i="1"/>
  <c r="E109" i="1"/>
  <c r="D109" i="1"/>
  <c r="C109" i="1"/>
  <c r="AB108" i="1"/>
  <c r="AA108" i="1"/>
  <c r="X108" i="1"/>
  <c r="W108" i="1"/>
  <c r="V108" i="1"/>
  <c r="U108" i="1"/>
  <c r="T108" i="1"/>
  <c r="S108" i="1"/>
  <c r="R108" i="1"/>
  <c r="Q108" i="1"/>
  <c r="P108" i="1"/>
  <c r="O108" i="1"/>
  <c r="N108" i="1"/>
  <c r="M108" i="1"/>
  <c r="L108" i="1"/>
  <c r="K108" i="1"/>
  <c r="J108" i="1"/>
  <c r="I108" i="1"/>
  <c r="H108" i="1"/>
  <c r="G108" i="1"/>
  <c r="F108" i="1"/>
  <c r="E108" i="1"/>
  <c r="D108" i="1"/>
  <c r="C108" i="1"/>
  <c r="AB107" i="1"/>
  <c r="AA107" i="1"/>
  <c r="X107" i="1"/>
  <c r="W107" i="1"/>
  <c r="V107" i="1"/>
  <c r="U107" i="1"/>
  <c r="T107" i="1"/>
  <c r="S107" i="1"/>
  <c r="R107" i="1"/>
  <c r="Q107" i="1"/>
  <c r="P107" i="1"/>
  <c r="O107" i="1"/>
  <c r="N107" i="1"/>
  <c r="M107" i="1"/>
  <c r="L107" i="1"/>
  <c r="K107" i="1"/>
  <c r="J107" i="1"/>
  <c r="I107" i="1"/>
  <c r="H107" i="1"/>
  <c r="G107" i="1"/>
  <c r="F107" i="1"/>
  <c r="E107" i="1"/>
  <c r="AB201" i="1"/>
  <c r="AA201" i="1"/>
  <c r="X201" i="1"/>
  <c r="W201" i="1"/>
  <c r="V201" i="1"/>
  <c r="U201" i="1"/>
  <c r="T201" i="1"/>
  <c r="S201" i="1"/>
  <c r="R201" i="1"/>
  <c r="Q201" i="1"/>
  <c r="P201" i="1"/>
  <c r="O201" i="1"/>
  <c r="N201" i="1"/>
  <c r="M201" i="1"/>
  <c r="L201" i="1"/>
  <c r="K201" i="1"/>
  <c r="J201" i="1"/>
  <c r="I201" i="1"/>
  <c r="H201" i="1"/>
  <c r="G201" i="1"/>
  <c r="F201" i="1"/>
  <c r="E201" i="1"/>
  <c r="D201" i="1"/>
  <c r="C201" i="1"/>
  <c r="AB200" i="1"/>
  <c r="AA200" i="1"/>
  <c r="X200" i="1"/>
  <c r="W200" i="1"/>
  <c r="V200" i="1"/>
  <c r="U200" i="1"/>
  <c r="T200" i="1"/>
  <c r="S200" i="1"/>
  <c r="R200" i="1"/>
  <c r="Q200" i="1"/>
  <c r="P200" i="1"/>
  <c r="O200" i="1"/>
  <c r="N200" i="1"/>
  <c r="M200" i="1"/>
  <c r="L200" i="1"/>
  <c r="K200" i="1"/>
  <c r="J200" i="1"/>
  <c r="I200" i="1"/>
  <c r="H200" i="1"/>
  <c r="G200" i="1"/>
  <c r="F200" i="1"/>
  <c r="E200" i="1"/>
  <c r="D200" i="1"/>
  <c r="C200" i="1"/>
  <c r="AB199" i="1"/>
  <c r="AA199" i="1"/>
  <c r="X199" i="1"/>
  <c r="W199" i="1"/>
  <c r="V199" i="1"/>
  <c r="U199" i="1"/>
  <c r="T199" i="1"/>
  <c r="S199" i="1"/>
  <c r="R199" i="1"/>
  <c r="Q199" i="1"/>
  <c r="P199" i="1"/>
  <c r="O199" i="1"/>
  <c r="N199" i="1"/>
  <c r="M199" i="1"/>
  <c r="L199" i="1"/>
  <c r="K199" i="1"/>
  <c r="J199" i="1"/>
  <c r="I199" i="1"/>
  <c r="H199" i="1"/>
  <c r="G199" i="1"/>
  <c r="F199" i="1"/>
  <c r="E199" i="1"/>
  <c r="D199" i="1"/>
  <c r="C199" i="1"/>
  <c r="AB198" i="1"/>
  <c r="AA198" i="1"/>
  <c r="X198" i="1"/>
  <c r="W198" i="1"/>
  <c r="V198" i="1"/>
  <c r="U198" i="1"/>
  <c r="T198" i="1"/>
  <c r="S198" i="1"/>
  <c r="R198" i="1"/>
  <c r="Q198" i="1"/>
  <c r="P198" i="1"/>
  <c r="O198" i="1"/>
  <c r="N198" i="1"/>
  <c r="M198" i="1"/>
  <c r="L198" i="1"/>
  <c r="K198" i="1"/>
  <c r="J198" i="1"/>
  <c r="I198" i="1"/>
  <c r="H198" i="1"/>
  <c r="G198" i="1"/>
  <c r="F198" i="1"/>
  <c r="E198" i="1"/>
  <c r="D198" i="1"/>
  <c r="C198" i="1"/>
  <c r="AB197" i="1"/>
  <c r="AA197" i="1"/>
  <c r="X197" i="1"/>
  <c r="W197" i="1"/>
  <c r="V197" i="1"/>
  <c r="U197" i="1"/>
  <c r="T197" i="1"/>
  <c r="S197" i="1"/>
  <c r="R197" i="1"/>
  <c r="Q197" i="1"/>
  <c r="P197" i="1"/>
  <c r="O197" i="1"/>
  <c r="N197" i="1"/>
  <c r="M197" i="1"/>
  <c r="L197" i="1"/>
  <c r="K197" i="1"/>
  <c r="J197" i="1"/>
  <c r="I197" i="1"/>
  <c r="H197" i="1"/>
  <c r="G197" i="1"/>
  <c r="F197" i="1"/>
  <c r="E197" i="1"/>
  <c r="D197" i="1"/>
  <c r="C197" i="1"/>
  <c r="AB196" i="1"/>
  <c r="AA196" i="1"/>
  <c r="X196" i="1"/>
  <c r="W196" i="1"/>
  <c r="V196" i="1"/>
  <c r="U196" i="1"/>
  <c r="T196" i="1"/>
  <c r="S196" i="1"/>
  <c r="R196" i="1"/>
  <c r="Q196" i="1"/>
  <c r="P196" i="1"/>
  <c r="O196" i="1"/>
  <c r="N196" i="1"/>
  <c r="M196" i="1"/>
  <c r="L196" i="1"/>
  <c r="K196" i="1"/>
  <c r="J196" i="1"/>
  <c r="I196" i="1"/>
  <c r="H196" i="1"/>
  <c r="G196" i="1"/>
  <c r="F196" i="1"/>
  <c r="E196" i="1"/>
  <c r="D196" i="1"/>
  <c r="C196" i="1"/>
  <c r="AB195" i="1"/>
  <c r="AA195" i="1"/>
  <c r="X195" i="1"/>
  <c r="W195" i="1"/>
  <c r="V195" i="1"/>
  <c r="U195" i="1"/>
  <c r="T195" i="1"/>
  <c r="S195" i="1"/>
  <c r="R195" i="1"/>
  <c r="Q195" i="1"/>
  <c r="P195" i="1"/>
  <c r="O195" i="1"/>
  <c r="N195" i="1"/>
  <c r="M195" i="1"/>
  <c r="L195" i="1"/>
  <c r="K195" i="1"/>
  <c r="J195" i="1"/>
  <c r="I195" i="1"/>
  <c r="H195" i="1"/>
  <c r="G195" i="1"/>
  <c r="F195" i="1"/>
  <c r="E195" i="1"/>
  <c r="D195" i="1"/>
  <c r="C195" i="1"/>
  <c r="AB194" i="1"/>
  <c r="AA194" i="1"/>
  <c r="X194" i="1"/>
  <c r="W194" i="1"/>
  <c r="V194" i="1"/>
  <c r="U194" i="1"/>
  <c r="T194" i="1"/>
  <c r="S194" i="1"/>
  <c r="R194" i="1"/>
  <c r="Q194" i="1"/>
  <c r="P194" i="1"/>
  <c r="O194" i="1"/>
  <c r="N194" i="1"/>
  <c r="M194" i="1"/>
  <c r="L194" i="1"/>
  <c r="K194" i="1"/>
  <c r="J194" i="1"/>
  <c r="I194" i="1"/>
  <c r="H194" i="1"/>
  <c r="G194" i="1"/>
  <c r="F194" i="1"/>
  <c r="E194" i="1"/>
  <c r="D194" i="1"/>
  <c r="C194" i="1"/>
  <c r="AB193" i="1"/>
  <c r="AA193" i="1"/>
  <c r="X193" i="1"/>
  <c r="W193" i="1"/>
  <c r="V193" i="1"/>
  <c r="U193" i="1"/>
  <c r="T193" i="1"/>
  <c r="S193" i="1"/>
  <c r="R193" i="1"/>
  <c r="Q193" i="1"/>
  <c r="P193" i="1"/>
  <c r="O193" i="1"/>
  <c r="N193" i="1"/>
  <c r="M193" i="1"/>
  <c r="L193" i="1"/>
  <c r="K193" i="1"/>
  <c r="J193" i="1"/>
  <c r="I193" i="1"/>
  <c r="H193" i="1"/>
  <c r="G193" i="1"/>
  <c r="F193" i="1"/>
  <c r="E193" i="1"/>
  <c r="D193" i="1"/>
  <c r="C193" i="1"/>
  <c r="AB192" i="1"/>
  <c r="AA192" i="1"/>
  <c r="X192" i="1"/>
  <c r="W192" i="1"/>
  <c r="V192" i="1"/>
  <c r="U192" i="1"/>
  <c r="T192" i="1"/>
  <c r="S192" i="1"/>
  <c r="R192" i="1"/>
  <c r="Q192" i="1"/>
  <c r="P192" i="1"/>
  <c r="O192" i="1"/>
  <c r="N192" i="1"/>
  <c r="M192" i="1"/>
  <c r="L192" i="1"/>
  <c r="K192" i="1"/>
  <c r="J192" i="1"/>
  <c r="I192" i="1"/>
  <c r="H192" i="1"/>
  <c r="G192" i="1"/>
  <c r="F192" i="1"/>
  <c r="E192" i="1"/>
  <c r="D192" i="1"/>
  <c r="C192" i="1"/>
  <c r="AB191" i="1"/>
  <c r="AA191" i="1"/>
  <c r="X191" i="1"/>
  <c r="W191" i="1"/>
  <c r="V191" i="1"/>
  <c r="U191" i="1"/>
  <c r="T191" i="1"/>
  <c r="S191" i="1"/>
  <c r="R191" i="1"/>
  <c r="Q191" i="1"/>
  <c r="P191" i="1"/>
  <c r="O191" i="1"/>
  <c r="N191" i="1"/>
  <c r="M191" i="1"/>
  <c r="L191" i="1"/>
  <c r="K191" i="1"/>
  <c r="J191" i="1"/>
  <c r="I191" i="1"/>
  <c r="H191" i="1"/>
  <c r="G191" i="1"/>
  <c r="F191" i="1"/>
  <c r="E191" i="1"/>
  <c r="D191" i="1"/>
  <c r="C191" i="1"/>
  <c r="AB190" i="1"/>
  <c r="AA190" i="1"/>
  <c r="X190" i="1"/>
  <c r="W190" i="1"/>
  <c r="V190" i="1"/>
  <c r="U190" i="1"/>
  <c r="T190" i="1"/>
  <c r="S190" i="1"/>
  <c r="R190" i="1"/>
  <c r="Q190" i="1"/>
  <c r="P190" i="1"/>
  <c r="O190" i="1"/>
  <c r="N190" i="1"/>
  <c r="M190" i="1"/>
  <c r="L190" i="1"/>
  <c r="K190" i="1"/>
  <c r="J190" i="1"/>
  <c r="I190" i="1"/>
  <c r="H190" i="1"/>
  <c r="G190" i="1"/>
  <c r="F190" i="1"/>
  <c r="E190" i="1"/>
  <c r="D190" i="1"/>
  <c r="C190" i="1"/>
  <c r="AB189" i="1"/>
  <c r="AA189" i="1"/>
  <c r="X189" i="1"/>
  <c r="W189" i="1"/>
  <c r="V189" i="1"/>
  <c r="U189" i="1"/>
  <c r="T189" i="1"/>
  <c r="S189" i="1"/>
  <c r="R189" i="1"/>
  <c r="Q189" i="1"/>
  <c r="P189" i="1"/>
  <c r="O189" i="1"/>
  <c r="N189" i="1"/>
  <c r="M189" i="1"/>
  <c r="L189" i="1"/>
  <c r="K189" i="1"/>
  <c r="J189" i="1"/>
  <c r="I189" i="1"/>
  <c r="H189" i="1"/>
  <c r="G189" i="1"/>
  <c r="F189" i="1"/>
  <c r="E189" i="1"/>
  <c r="D189" i="1"/>
  <c r="C189" i="1"/>
  <c r="AB188" i="1"/>
  <c r="AA188" i="1"/>
  <c r="X188" i="1"/>
  <c r="W188" i="1"/>
  <c r="V188" i="1"/>
  <c r="U188" i="1"/>
  <c r="T188" i="1"/>
  <c r="S188" i="1"/>
  <c r="R188" i="1"/>
  <c r="Q188" i="1"/>
  <c r="P188" i="1"/>
  <c r="O188" i="1"/>
  <c r="N188" i="1"/>
  <c r="M188" i="1"/>
  <c r="L188" i="1"/>
  <c r="K188" i="1"/>
  <c r="J188" i="1"/>
  <c r="I188" i="1"/>
  <c r="H188" i="1"/>
  <c r="G188" i="1"/>
  <c r="F188" i="1"/>
  <c r="E188" i="1"/>
  <c r="D188" i="1"/>
  <c r="C188" i="1"/>
  <c r="AB187" i="1"/>
  <c r="AA187" i="1"/>
  <c r="X187" i="1"/>
  <c r="W187" i="1"/>
  <c r="V187" i="1"/>
  <c r="U187" i="1"/>
  <c r="T187" i="1"/>
  <c r="S187" i="1"/>
  <c r="R187" i="1"/>
  <c r="Q187" i="1"/>
  <c r="P187" i="1"/>
  <c r="O187" i="1"/>
  <c r="N187" i="1"/>
  <c r="M187" i="1"/>
  <c r="L187" i="1"/>
  <c r="K187" i="1"/>
  <c r="J187" i="1"/>
  <c r="I187" i="1"/>
  <c r="H187" i="1"/>
  <c r="G187" i="1"/>
  <c r="F187" i="1"/>
  <c r="E187" i="1"/>
  <c r="D187" i="1"/>
  <c r="C187" i="1"/>
  <c r="AB186" i="1"/>
  <c r="AA186" i="1"/>
  <c r="X186" i="1"/>
  <c r="W186" i="1"/>
  <c r="V186" i="1"/>
  <c r="U186" i="1"/>
  <c r="T186" i="1"/>
  <c r="S186" i="1"/>
  <c r="R186" i="1"/>
  <c r="Q186" i="1"/>
  <c r="P186" i="1"/>
  <c r="O186" i="1"/>
  <c r="N186" i="1"/>
  <c r="M186" i="1"/>
  <c r="L186" i="1"/>
  <c r="K186" i="1"/>
  <c r="J186" i="1"/>
  <c r="I186" i="1"/>
  <c r="H186" i="1"/>
  <c r="G186" i="1"/>
  <c r="F186" i="1"/>
  <c r="E186" i="1"/>
  <c r="D186" i="1"/>
  <c r="C186" i="1"/>
  <c r="AB185" i="1"/>
  <c r="AA185" i="1"/>
  <c r="X185" i="1"/>
  <c r="W185" i="1"/>
  <c r="V185" i="1"/>
  <c r="U185" i="1"/>
  <c r="T185" i="1"/>
  <c r="S185" i="1"/>
  <c r="R185" i="1"/>
  <c r="Q185" i="1"/>
  <c r="P185" i="1"/>
  <c r="O185" i="1"/>
  <c r="N185" i="1"/>
  <c r="M185" i="1"/>
  <c r="L185" i="1"/>
  <c r="K185" i="1"/>
  <c r="J185" i="1"/>
  <c r="I185" i="1"/>
  <c r="H185" i="1"/>
  <c r="G185" i="1"/>
  <c r="F185" i="1"/>
  <c r="E185" i="1"/>
  <c r="D185" i="1"/>
  <c r="C185" i="1"/>
  <c r="AB184" i="1"/>
  <c r="AA184" i="1"/>
  <c r="X184" i="1"/>
  <c r="W184" i="1"/>
  <c r="V184" i="1"/>
  <c r="U184" i="1"/>
  <c r="T184" i="1"/>
  <c r="S184" i="1"/>
  <c r="R184" i="1"/>
  <c r="Q184" i="1"/>
  <c r="P184" i="1"/>
  <c r="O184" i="1"/>
  <c r="N184" i="1"/>
  <c r="M184" i="1"/>
  <c r="L184" i="1"/>
  <c r="K184" i="1"/>
  <c r="J184" i="1"/>
  <c r="I184" i="1"/>
  <c r="H184" i="1"/>
  <c r="G184" i="1"/>
  <c r="F184" i="1"/>
  <c r="E184" i="1"/>
  <c r="D184" i="1"/>
  <c r="C184" i="1"/>
  <c r="AB183" i="1"/>
  <c r="AA183" i="1"/>
  <c r="X183" i="1"/>
  <c r="W183" i="1"/>
  <c r="V183" i="1"/>
  <c r="U183" i="1"/>
  <c r="T183" i="1"/>
  <c r="S183" i="1"/>
  <c r="R183" i="1"/>
  <c r="Q183" i="1"/>
  <c r="P183" i="1"/>
  <c r="O183" i="1"/>
  <c r="N183" i="1"/>
  <c r="M183" i="1"/>
  <c r="L183" i="1"/>
  <c r="K183" i="1"/>
  <c r="J183" i="1"/>
  <c r="I183" i="1"/>
  <c r="H183" i="1"/>
  <c r="G183" i="1"/>
  <c r="F183" i="1"/>
  <c r="E183" i="1"/>
  <c r="D183" i="1"/>
  <c r="C183" i="1"/>
  <c r="AB182" i="1"/>
  <c r="AA182" i="1"/>
  <c r="X182" i="1"/>
  <c r="W182" i="1"/>
  <c r="V182" i="1"/>
  <c r="U182" i="1"/>
  <c r="T182" i="1"/>
  <c r="S182" i="1"/>
  <c r="R182" i="1"/>
  <c r="Q182" i="1"/>
  <c r="P182" i="1"/>
  <c r="O182" i="1"/>
  <c r="N182" i="1"/>
  <c r="M182" i="1"/>
  <c r="L182" i="1"/>
  <c r="K182" i="1"/>
  <c r="J182" i="1"/>
  <c r="I182" i="1"/>
  <c r="H182" i="1"/>
  <c r="G182" i="1"/>
  <c r="F182" i="1"/>
  <c r="E182" i="1"/>
  <c r="D182" i="1"/>
  <c r="C182" i="1"/>
  <c r="AB181" i="1"/>
  <c r="AA181" i="1"/>
  <c r="X181" i="1"/>
  <c r="W181" i="1"/>
  <c r="V181" i="1"/>
  <c r="U181" i="1"/>
  <c r="T181" i="1"/>
  <c r="S181" i="1"/>
  <c r="R181" i="1"/>
  <c r="Q181" i="1"/>
  <c r="P181" i="1"/>
  <c r="O181" i="1"/>
  <c r="N181" i="1"/>
  <c r="M181" i="1"/>
  <c r="L181" i="1"/>
  <c r="K181" i="1"/>
  <c r="J181" i="1"/>
  <c r="I181" i="1"/>
  <c r="H181" i="1"/>
  <c r="G181" i="1"/>
  <c r="F181" i="1"/>
  <c r="E181" i="1"/>
  <c r="D181" i="1"/>
  <c r="C181" i="1"/>
  <c r="AB180" i="1"/>
  <c r="AA180" i="1"/>
  <c r="X180" i="1"/>
  <c r="W180" i="1"/>
  <c r="V180" i="1"/>
  <c r="U180" i="1"/>
  <c r="T180" i="1"/>
  <c r="S180" i="1"/>
  <c r="R180" i="1"/>
  <c r="Q180" i="1"/>
  <c r="P180" i="1"/>
  <c r="O180" i="1"/>
  <c r="N180" i="1"/>
  <c r="M180" i="1"/>
  <c r="L180" i="1"/>
  <c r="K180" i="1"/>
  <c r="J180" i="1"/>
  <c r="I180" i="1"/>
  <c r="H180" i="1"/>
  <c r="G180" i="1"/>
  <c r="F180" i="1"/>
  <c r="E180" i="1"/>
  <c r="D180" i="1"/>
  <c r="C180" i="1"/>
  <c r="AB179" i="1"/>
  <c r="AA179" i="1"/>
  <c r="X179" i="1"/>
  <c r="W179" i="1"/>
  <c r="V179" i="1"/>
  <c r="U179" i="1"/>
  <c r="T179" i="1"/>
  <c r="S179" i="1"/>
  <c r="R179" i="1"/>
  <c r="Q179" i="1"/>
  <c r="P179" i="1"/>
  <c r="O179" i="1"/>
  <c r="N179" i="1"/>
  <c r="M179" i="1"/>
  <c r="L179" i="1"/>
  <c r="K179" i="1"/>
  <c r="J179" i="1"/>
  <c r="I179" i="1"/>
  <c r="H179" i="1"/>
  <c r="G179" i="1"/>
  <c r="F179" i="1"/>
  <c r="E179" i="1"/>
  <c r="D179" i="1"/>
  <c r="C179" i="1"/>
  <c r="AB178" i="1"/>
  <c r="AA178" i="1"/>
  <c r="X178" i="1"/>
  <c r="W178" i="1"/>
  <c r="V178" i="1"/>
  <c r="U178" i="1"/>
  <c r="T178" i="1"/>
  <c r="S178" i="1"/>
  <c r="R178" i="1"/>
  <c r="Q178" i="1"/>
  <c r="P178" i="1"/>
  <c r="O178" i="1"/>
  <c r="N178" i="1"/>
  <c r="M178" i="1"/>
  <c r="L178" i="1"/>
  <c r="K178" i="1"/>
  <c r="J178" i="1"/>
  <c r="I178" i="1"/>
  <c r="H178" i="1"/>
  <c r="G178" i="1"/>
  <c r="F178" i="1"/>
  <c r="E178" i="1"/>
  <c r="D178" i="1"/>
  <c r="C178" i="1"/>
  <c r="AB177" i="1"/>
  <c r="AA177" i="1"/>
  <c r="X177" i="1"/>
  <c r="W177" i="1"/>
  <c r="V177" i="1"/>
  <c r="U177" i="1"/>
  <c r="T177" i="1"/>
  <c r="S177" i="1"/>
  <c r="R177" i="1"/>
  <c r="Q177" i="1"/>
  <c r="P177" i="1"/>
  <c r="O177" i="1"/>
  <c r="N177" i="1"/>
  <c r="M177" i="1"/>
  <c r="L177" i="1"/>
  <c r="K177" i="1"/>
  <c r="J177" i="1"/>
  <c r="I177" i="1"/>
  <c r="H177" i="1"/>
  <c r="G177" i="1"/>
  <c r="F177" i="1"/>
  <c r="E177" i="1"/>
  <c r="D177" i="1"/>
  <c r="C177" i="1"/>
  <c r="AB176" i="1"/>
  <c r="AA176" i="1"/>
  <c r="X176" i="1"/>
  <c r="W176" i="1"/>
  <c r="V176" i="1"/>
  <c r="U176" i="1"/>
  <c r="T176" i="1"/>
  <c r="S176" i="1"/>
  <c r="R176" i="1"/>
  <c r="Q176" i="1"/>
  <c r="P176" i="1"/>
  <c r="O176" i="1"/>
  <c r="N176" i="1"/>
  <c r="M176" i="1"/>
  <c r="L176" i="1"/>
  <c r="K176" i="1"/>
  <c r="J176" i="1"/>
  <c r="I176" i="1"/>
  <c r="H176" i="1"/>
  <c r="G176" i="1"/>
  <c r="F176" i="1"/>
  <c r="E176" i="1"/>
  <c r="D176" i="1"/>
  <c r="C176" i="1"/>
  <c r="AB175" i="1"/>
  <c r="AA175" i="1"/>
  <c r="X175" i="1"/>
  <c r="W175" i="1"/>
  <c r="V175" i="1"/>
  <c r="U175" i="1"/>
  <c r="T175" i="1"/>
  <c r="S175" i="1"/>
  <c r="R175" i="1"/>
  <c r="Q175" i="1"/>
  <c r="P175" i="1"/>
  <c r="O175" i="1"/>
  <c r="N175" i="1"/>
  <c r="M175" i="1"/>
  <c r="L175" i="1"/>
  <c r="K175" i="1"/>
  <c r="J175" i="1"/>
  <c r="I175" i="1"/>
  <c r="H175" i="1"/>
  <c r="G175" i="1"/>
  <c r="F175" i="1"/>
  <c r="E175" i="1"/>
  <c r="D175" i="1"/>
  <c r="C175" i="1"/>
  <c r="AB174" i="1"/>
  <c r="AA174" i="1"/>
  <c r="X174" i="1"/>
  <c r="W174" i="1"/>
  <c r="V174" i="1"/>
  <c r="U174" i="1"/>
  <c r="T174" i="1"/>
  <c r="S174" i="1"/>
  <c r="R174" i="1"/>
  <c r="Q174" i="1"/>
  <c r="P174" i="1"/>
  <c r="O174" i="1"/>
  <c r="N174" i="1"/>
  <c r="M174" i="1"/>
  <c r="L174" i="1"/>
  <c r="K174" i="1"/>
  <c r="J174" i="1"/>
  <c r="I174" i="1"/>
  <c r="H174" i="1"/>
  <c r="G174" i="1"/>
  <c r="F174" i="1"/>
  <c r="E174" i="1"/>
  <c r="D174" i="1"/>
  <c r="C174" i="1"/>
  <c r="AB173" i="1"/>
  <c r="AA173" i="1"/>
  <c r="X173" i="1"/>
  <c r="W173" i="1"/>
  <c r="V173" i="1"/>
  <c r="U173" i="1"/>
  <c r="T173" i="1"/>
  <c r="S173" i="1"/>
  <c r="R173" i="1"/>
  <c r="Q173" i="1"/>
  <c r="P173" i="1"/>
  <c r="O173" i="1"/>
  <c r="N173" i="1"/>
  <c r="M173" i="1"/>
  <c r="L173" i="1"/>
  <c r="K173" i="1"/>
  <c r="J173" i="1"/>
  <c r="I173" i="1"/>
  <c r="H173" i="1"/>
  <c r="G173" i="1"/>
  <c r="F173" i="1"/>
  <c r="E173" i="1"/>
  <c r="D173" i="1"/>
  <c r="C173" i="1"/>
  <c r="AB172" i="1"/>
  <c r="AA172" i="1"/>
  <c r="X172" i="1"/>
  <c r="W172" i="1"/>
  <c r="V172" i="1"/>
  <c r="U172" i="1"/>
  <c r="T172" i="1"/>
  <c r="S172" i="1"/>
  <c r="R172" i="1"/>
  <c r="Q172" i="1"/>
  <c r="P172" i="1"/>
  <c r="O172" i="1"/>
  <c r="N172" i="1"/>
  <c r="M172" i="1"/>
  <c r="L172" i="1"/>
  <c r="K172" i="1"/>
  <c r="J172" i="1"/>
  <c r="I172" i="1"/>
  <c r="H172" i="1"/>
  <c r="G172" i="1"/>
  <c r="F172" i="1"/>
  <c r="E172" i="1"/>
  <c r="D172" i="1"/>
  <c r="C172" i="1"/>
  <c r="AB171" i="1"/>
  <c r="AA171" i="1"/>
  <c r="X171" i="1"/>
  <c r="W171" i="1"/>
  <c r="V171" i="1"/>
  <c r="U171" i="1"/>
  <c r="T171" i="1"/>
  <c r="S171" i="1"/>
  <c r="R171" i="1"/>
  <c r="Q171" i="1"/>
  <c r="P171" i="1"/>
  <c r="O171" i="1"/>
  <c r="N171" i="1"/>
  <c r="M171" i="1"/>
  <c r="L171" i="1"/>
  <c r="K171" i="1"/>
  <c r="J171" i="1"/>
  <c r="I171" i="1"/>
  <c r="H171" i="1"/>
  <c r="G171" i="1"/>
  <c r="F171" i="1"/>
  <c r="E171" i="1"/>
  <c r="D171" i="1"/>
  <c r="C171" i="1"/>
  <c r="AB170" i="1"/>
  <c r="AA170" i="1"/>
  <c r="X170" i="1"/>
  <c r="W170" i="1"/>
  <c r="V170" i="1"/>
  <c r="U170" i="1"/>
  <c r="T170" i="1"/>
  <c r="S170" i="1"/>
  <c r="R170" i="1"/>
  <c r="Q170" i="1"/>
  <c r="P170" i="1"/>
  <c r="O170" i="1"/>
  <c r="N170" i="1"/>
  <c r="M170" i="1"/>
  <c r="L170" i="1"/>
  <c r="K170" i="1"/>
  <c r="J170" i="1"/>
  <c r="I170" i="1"/>
  <c r="H170" i="1"/>
  <c r="G170" i="1"/>
  <c r="F170" i="1"/>
  <c r="E170" i="1"/>
  <c r="D170" i="1"/>
  <c r="C170" i="1"/>
  <c r="AB169" i="1"/>
  <c r="AA169" i="1"/>
  <c r="X169" i="1"/>
  <c r="W169" i="1"/>
  <c r="V169" i="1"/>
  <c r="U169" i="1"/>
  <c r="T169" i="1"/>
  <c r="S169" i="1"/>
  <c r="R169" i="1"/>
  <c r="Q169" i="1"/>
  <c r="P169" i="1"/>
  <c r="O169" i="1"/>
  <c r="N169" i="1"/>
  <c r="M169" i="1"/>
  <c r="L169" i="1"/>
  <c r="K169" i="1"/>
  <c r="J169" i="1"/>
  <c r="I169" i="1"/>
  <c r="H169" i="1"/>
  <c r="G169" i="1"/>
  <c r="F169" i="1"/>
  <c r="E169" i="1"/>
  <c r="D169" i="1"/>
  <c r="C169" i="1"/>
  <c r="AB168" i="1"/>
  <c r="AA168" i="1"/>
  <c r="X168" i="1"/>
  <c r="W168" i="1"/>
  <c r="V168" i="1"/>
  <c r="U168" i="1"/>
  <c r="T168" i="1"/>
  <c r="S168" i="1"/>
  <c r="R168" i="1"/>
  <c r="Q168" i="1"/>
  <c r="P168" i="1"/>
  <c r="O168" i="1"/>
  <c r="N168" i="1"/>
  <c r="M168" i="1"/>
  <c r="L168" i="1"/>
  <c r="K168" i="1"/>
  <c r="J168" i="1"/>
  <c r="I168" i="1"/>
  <c r="H168" i="1"/>
  <c r="G168" i="1"/>
  <c r="F168" i="1"/>
  <c r="E168" i="1"/>
  <c r="D168" i="1"/>
  <c r="C168" i="1"/>
  <c r="AB167" i="1"/>
  <c r="AA167" i="1"/>
  <c r="X167" i="1"/>
  <c r="W167" i="1"/>
  <c r="V167" i="1"/>
  <c r="U167" i="1"/>
  <c r="T167" i="1"/>
  <c r="S167" i="1"/>
  <c r="R167" i="1"/>
  <c r="Q167" i="1"/>
  <c r="P167" i="1"/>
  <c r="O167" i="1"/>
  <c r="N167" i="1"/>
  <c r="M167" i="1"/>
  <c r="L167" i="1"/>
  <c r="K167" i="1"/>
  <c r="J167" i="1"/>
  <c r="I167" i="1"/>
  <c r="H167" i="1"/>
  <c r="G167" i="1"/>
  <c r="F167" i="1"/>
  <c r="E167" i="1"/>
  <c r="D167" i="1"/>
  <c r="C167" i="1"/>
  <c r="AB166" i="1"/>
  <c r="AA166" i="1"/>
  <c r="X166" i="1"/>
  <c r="W166" i="1"/>
  <c r="V166" i="1"/>
  <c r="U166" i="1"/>
  <c r="T166" i="1"/>
  <c r="S166" i="1"/>
  <c r="R166" i="1"/>
  <c r="Q166" i="1"/>
  <c r="P166" i="1"/>
  <c r="O166" i="1"/>
  <c r="N166" i="1"/>
  <c r="M166" i="1"/>
  <c r="L166" i="1"/>
  <c r="K166" i="1"/>
  <c r="J166" i="1"/>
  <c r="I166" i="1"/>
  <c r="H166" i="1"/>
  <c r="G166" i="1"/>
  <c r="F166" i="1"/>
  <c r="E166" i="1"/>
  <c r="D166" i="1"/>
  <c r="C166" i="1"/>
  <c r="AB165" i="1"/>
  <c r="AA165" i="1"/>
  <c r="X165" i="1"/>
  <c r="W165" i="1"/>
  <c r="V165" i="1"/>
  <c r="U165" i="1"/>
  <c r="T165" i="1"/>
  <c r="S165" i="1"/>
  <c r="R165" i="1"/>
  <c r="Q165" i="1"/>
  <c r="P165" i="1"/>
  <c r="O165" i="1"/>
  <c r="N165" i="1"/>
  <c r="M165" i="1"/>
  <c r="L165" i="1"/>
  <c r="K165" i="1"/>
  <c r="J165" i="1"/>
  <c r="I165" i="1"/>
  <c r="H165" i="1"/>
  <c r="G165" i="1"/>
  <c r="F165" i="1"/>
  <c r="E165" i="1"/>
  <c r="D165" i="1"/>
  <c r="C165" i="1"/>
  <c r="AB164" i="1"/>
  <c r="AA164" i="1"/>
  <c r="X164" i="1"/>
  <c r="W164" i="1"/>
  <c r="V164" i="1"/>
  <c r="U164" i="1"/>
  <c r="T164" i="1"/>
  <c r="S164" i="1"/>
  <c r="R164" i="1"/>
  <c r="Q164" i="1"/>
  <c r="P164" i="1"/>
  <c r="O164" i="1"/>
  <c r="N164" i="1"/>
  <c r="M164" i="1"/>
  <c r="L164" i="1"/>
  <c r="K164" i="1"/>
  <c r="J164" i="1"/>
  <c r="I164" i="1"/>
  <c r="H164" i="1"/>
  <c r="G164" i="1"/>
  <c r="F164" i="1"/>
  <c r="E164" i="1"/>
  <c r="D164" i="1"/>
  <c r="C164" i="1"/>
  <c r="AB163" i="1"/>
  <c r="AA163" i="1"/>
  <c r="X163" i="1"/>
  <c r="W163" i="1"/>
  <c r="V163" i="1"/>
  <c r="U163" i="1"/>
  <c r="T163" i="1"/>
  <c r="S163" i="1"/>
  <c r="R163" i="1"/>
  <c r="Q163" i="1"/>
  <c r="P163" i="1"/>
  <c r="O163" i="1"/>
  <c r="N163" i="1"/>
  <c r="M163" i="1"/>
  <c r="L163" i="1"/>
  <c r="K163" i="1"/>
  <c r="J163" i="1"/>
  <c r="I163" i="1"/>
  <c r="H163" i="1"/>
  <c r="G163" i="1"/>
  <c r="F163" i="1"/>
  <c r="E163" i="1"/>
  <c r="D163" i="1"/>
  <c r="C163" i="1"/>
  <c r="AB162" i="1"/>
  <c r="AA162" i="1"/>
  <c r="X162" i="1"/>
  <c r="W162" i="1"/>
  <c r="V162" i="1"/>
  <c r="U162" i="1"/>
  <c r="T162" i="1"/>
  <c r="S162" i="1"/>
  <c r="R162" i="1"/>
  <c r="Q162" i="1"/>
  <c r="P162" i="1"/>
  <c r="O162" i="1"/>
  <c r="N162" i="1"/>
  <c r="M162" i="1"/>
  <c r="L162" i="1"/>
  <c r="K162" i="1"/>
  <c r="J162" i="1"/>
  <c r="I162" i="1"/>
  <c r="H162" i="1"/>
  <c r="G162" i="1"/>
  <c r="F162" i="1"/>
  <c r="E162" i="1"/>
  <c r="D162" i="1"/>
  <c r="C162" i="1"/>
  <c r="AB161" i="1"/>
  <c r="AA161" i="1"/>
  <c r="X161" i="1"/>
  <c r="W161" i="1"/>
  <c r="V161" i="1"/>
  <c r="U161" i="1"/>
  <c r="T161" i="1"/>
  <c r="S161" i="1"/>
  <c r="R161" i="1"/>
  <c r="Q161" i="1"/>
  <c r="P161" i="1"/>
  <c r="O161" i="1"/>
  <c r="N161" i="1"/>
  <c r="M161" i="1"/>
  <c r="L161" i="1"/>
  <c r="K161" i="1"/>
  <c r="J161" i="1"/>
  <c r="I161" i="1"/>
  <c r="H161" i="1"/>
  <c r="G161" i="1"/>
  <c r="F161" i="1"/>
  <c r="E161" i="1"/>
  <c r="D161" i="1"/>
  <c r="C161" i="1"/>
  <c r="AB160" i="1"/>
  <c r="AA160" i="1"/>
  <c r="X160" i="1"/>
  <c r="W160" i="1"/>
  <c r="V160" i="1"/>
  <c r="U160" i="1"/>
  <c r="T160" i="1"/>
  <c r="S160" i="1"/>
  <c r="R160" i="1"/>
  <c r="Q160" i="1"/>
  <c r="P160" i="1"/>
  <c r="O160" i="1"/>
  <c r="N160" i="1"/>
  <c r="M160" i="1"/>
  <c r="L160" i="1"/>
  <c r="K160" i="1"/>
  <c r="J160" i="1"/>
  <c r="I160" i="1"/>
  <c r="H160" i="1"/>
  <c r="G160" i="1"/>
  <c r="F160" i="1"/>
  <c r="E160" i="1"/>
  <c r="D160" i="1"/>
  <c r="C160" i="1"/>
  <c r="AB159" i="1"/>
  <c r="AA159" i="1"/>
  <c r="X159" i="1"/>
  <c r="W159" i="1"/>
  <c r="V159" i="1"/>
  <c r="U159" i="1"/>
  <c r="T159" i="1"/>
  <c r="S159" i="1"/>
  <c r="R159" i="1"/>
  <c r="Q159" i="1"/>
  <c r="P159" i="1"/>
  <c r="O159" i="1"/>
  <c r="N159" i="1"/>
  <c r="M159" i="1"/>
  <c r="L159" i="1"/>
  <c r="K159" i="1"/>
  <c r="J159" i="1"/>
  <c r="I159" i="1"/>
  <c r="H159" i="1"/>
  <c r="G159" i="1"/>
  <c r="F159" i="1"/>
  <c r="E159" i="1"/>
  <c r="D159" i="1"/>
  <c r="C159" i="1"/>
  <c r="AB158" i="1"/>
  <c r="AA158" i="1"/>
  <c r="X158" i="1"/>
  <c r="W158" i="1"/>
  <c r="V158" i="1"/>
  <c r="U158" i="1"/>
  <c r="T158" i="1"/>
  <c r="S158" i="1"/>
  <c r="R158" i="1"/>
  <c r="Q158" i="1"/>
  <c r="P158" i="1"/>
  <c r="O158" i="1"/>
  <c r="N158" i="1"/>
  <c r="M158" i="1"/>
  <c r="L158" i="1"/>
  <c r="K158" i="1"/>
  <c r="J158" i="1"/>
  <c r="I158" i="1"/>
  <c r="H158" i="1"/>
  <c r="G158" i="1"/>
  <c r="F158" i="1"/>
  <c r="E158" i="1"/>
  <c r="D158" i="1"/>
  <c r="C158" i="1"/>
  <c r="AB157" i="1"/>
  <c r="AA157" i="1"/>
  <c r="X157" i="1"/>
  <c r="W157" i="1"/>
  <c r="V157" i="1"/>
  <c r="U157" i="1"/>
  <c r="T157" i="1"/>
  <c r="S157" i="1"/>
  <c r="R157" i="1"/>
  <c r="Q157" i="1"/>
  <c r="P157" i="1"/>
  <c r="O157" i="1"/>
  <c r="N157" i="1"/>
  <c r="M157" i="1"/>
  <c r="L157" i="1"/>
  <c r="K157" i="1"/>
  <c r="J157" i="1"/>
  <c r="I157" i="1"/>
  <c r="H157" i="1"/>
  <c r="G157" i="1"/>
  <c r="F157" i="1"/>
  <c r="E157" i="1"/>
  <c r="D157" i="1"/>
  <c r="C157" i="1"/>
  <c r="AB156" i="1"/>
  <c r="AA156" i="1"/>
  <c r="X156" i="1"/>
  <c r="W156" i="1"/>
  <c r="V156" i="1"/>
  <c r="U156" i="1"/>
  <c r="T156" i="1"/>
  <c r="S156" i="1"/>
  <c r="R156" i="1"/>
  <c r="Q156" i="1"/>
  <c r="P156" i="1"/>
  <c r="O156" i="1"/>
  <c r="N156" i="1"/>
  <c r="M156" i="1"/>
  <c r="L156" i="1"/>
  <c r="K156" i="1"/>
  <c r="J156" i="1"/>
  <c r="I156" i="1"/>
  <c r="H156" i="1"/>
  <c r="G156" i="1"/>
  <c r="F156" i="1"/>
  <c r="E156" i="1"/>
  <c r="D156" i="1"/>
  <c r="C156" i="1"/>
  <c r="AB155" i="1"/>
  <c r="AA155" i="1"/>
  <c r="X155" i="1"/>
  <c r="W155" i="1"/>
  <c r="V155" i="1"/>
  <c r="U155" i="1"/>
  <c r="T155" i="1"/>
  <c r="S155" i="1"/>
  <c r="R155" i="1"/>
  <c r="Q155" i="1"/>
  <c r="P155" i="1"/>
  <c r="O155" i="1"/>
  <c r="N155" i="1"/>
  <c r="M155" i="1"/>
  <c r="L155" i="1"/>
  <c r="K155" i="1"/>
  <c r="J155" i="1"/>
  <c r="I155" i="1"/>
  <c r="H155" i="1"/>
  <c r="G155" i="1"/>
  <c r="F155" i="1"/>
  <c r="E155" i="1"/>
  <c r="D155" i="1"/>
  <c r="C155" i="1"/>
  <c r="AB300" i="1"/>
  <c r="AA300" i="1"/>
  <c r="X300" i="1"/>
  <c r="W300" i="1"/>
  <c r="V300" i="1"/>
  <c r="U300" i="1"/>
  <c r="T300" i="1"/>
  <c r="S300" i="1"/>
  <c r="R300" i="1"/>
  <c r="Q300" i="1"/>
  <c r="P300" i="1"/>
  <c r="O300" i="1"/>
  <c r="N300" i="1"/>
  <c r="M300" i="1"/>
  <c r="L300" i="1"/>
  <c r="K300" i="1"/>
  <c r="J300" i="1"/>
  <c r="I300" i="1"/>
  <c r="H300" i="1"/>
  <c r="G300" i="1"/>
  <c r="F300" i="1"/>
  <c r="E300" i="1"/>
  <c r="D300" i="1"/>
  <c r="C300" i="1"/>
  <c r="AB299" i="1"/>
  <c r="AA299" i="1"/>
  <c r="X299" i="1"/>
  <c r="W299" i="1"/>
  <c r="V299" i="1"/>
  <c r="U299" i="1"/>
  <c r="T299" i="1"/>
  <c r="S299" i="1"/>
  <c r="R299" i="1"/>
  <c r="Q299" i="1"/>
  <c r="P299" i="1"/>
  <c r="O299" i="1"/>
  <c r="N299" i="1"/>
  <c r="M299" i="1"/>
  <c r="L299" i="1"/>
  <c r="K299" i="1"/>
  <c r="J299" i="1"/>
  <c r="I299" i="1"/>
  <c r="H299" i="1"/>
  <c r="G299" i="1"/>
  <c r="F299" i="1"/>
  <c r="E299" i="1"/>
  <c r="D299" i="1"/>
  <c r="C299" i="1"/>
  <c r="AB298" i="1"/>
  <c r="AA298" i="1"/>
  <c r="X298" i="1"/>
  <c r="W298" i="1"/>
  <c r="V298" i="1"/>
  <c r="U298" i="1"/>
  <c r="T298" i="1"/>
  <c r="S298" i="1"/>
  <c r="R298" i="1"/>
  <c r="Q298" i="1"/>
  <c r="P298" i="1"/>
  <c r="O298" i="1"/>
  <c r="N298" i="1"/>
  <c r="M298" i="1"/>
  <c r="L298" i="1"/>
  <c r="K298" i="1"/>
  <c r="J298" i="1"/>
  <c r="I298" i="1"/>
  <c r="H298" i="1"/>
  <c r="G298" i="1"/>
  <c r="F298" i="1"/>
  <c r="E298" i="1"/>
  <c r="D298" i="1"/>
  <c r="C298" i="1"/>
  <c r="AB297" i="1"/>
  <c r="AA297" i="1"/>
  <c r="X297" i="1"/>
  <c r="W297" i="1"/>
  <c r="V297" i="1"/>
  <c r="U297" i="1"/>
  <c r="T297" i="1"/>
  <c r="S297" i="1"/>
  <c r="R297" i="1"/>
  <c r="Q297" i="1"/>
  <c r="P297" i="1"/>
  <c r="O297" i="1"/>
  <c r="N297" i="1"/>
  <c r="M297" i="1"/>
  <c r="L297" i="1"/>
  <c r="K297" i="1"/>
  <c r="J297" i="1"/>
  <c r="I297" i="1"/>
  <c r="H297" i="1"/>
  <c r="G297" i="1"/>
  <c r="F297" i="1"/>
  <c r="E297" i="1"/>
  <c r="D297" i="1"/>
  <c r="C297" i="1"/>
  <c r="AB296" i="1"/>
  <c r="AA296" i="1"/>
  <c r="X296" i="1"/>
  <c r="W296" i="1"/>
  <c r="V296" i="1"/>
  <c r="U296" i="1"/>
  <c r="T296" i="1"/>
  <c r="S296" i="1"/>
  <c r="R296" i="1"/>
  <c r="Q296" i="1"/>
  <c r="P296" i="1"/>
  <c r="O296" i="1"/>
  <c r="N296" i="1"/>
  <c r="M296" i="1"/>
  <c r="L296" i="1"/>
  <c r="K296" i="1"/>
  <c r="J296" i="1"/>
  <c r="I296" i="1"/>
  <c r="H296" i="1"/>
  <c r="G296" i="1"/>
  <c r="F296" i="1"/>
  <c r="E296" i="1"/>
  <c r="D296" i="1"/>
  <c r="C296" i="1"/>
  <c r="AB295" i="1"/>
  <c r="AA295" i="1"/>
  <c r="X295" i="1"/>
  <c r="W295" i="1"/>
  <c r="V295" i="1"/>
  <c r="U295" i="1"/>
  <c r="T295" i="1"/>
  <c r="S295" i="1"/>
  <c r="R295" i="1"/>
  <c r="Q295" i="1"/>
  <c r="P295" i="1"/>
  <c r="O295" i="1"/>
  <c r="N295" i="1"/>
  <c r="M295" i="1"/>
  <c r="L295" i="1"/>
  <c r="K295" i="1"/>
  <c r="J295" i="1"/>
  <c r="I295" i="1"/>
  <c r="H295" i="1"/>
  <c r="G295" i="1"/>
  <c r="F295" i="1"/>
  <c r="E295" i="1"/>
  <c r="D295" i="1"/>
  <c r="C295" i="1"/>
  <c r="AB294" i="1"/>
  <c r="AA294" i="1"/>
  <c r="X294" i="1"/>
  <c r="W294" i="1"/>
  <c r="V294" i="1"/>
  <c r="U294" i="1"/>
  <c r="T294" i="1"/>
  <c r="S294" i="1"/>
  <c r="R294" i="1"/>
  <c r="Q294" i="1"/>
  <c r="P294" i="1"/>
  <c r="O294" i="1"/>
  <c r="N294" i="1"/>
  <c r="M294" i="1"/>
  <c r="L294" i="1"/>
  <c r="K294" i="1"/>
  <c r="J294" i="1"/>
  <c r="I294" i="1"/>
  <c r="H294" i="1"/>
  <c r="G294" i="1"/>
  <c r="F294" i="1"/>
  <c r="E294" i="1"/>
  <c r="D294" i="1"/>
  <c r="C294" i="1"/>
  <c r="AB293" i="1"/>
  <c r="AA293" i="1"/>
  <c r="X293" i="1"/>
  <c r="W293" i="1"/>
  <c r="V293" i="1"/>
  <c r="U293" i="1"/>
  <c r="T293" i="1"/>
  <c r="S293" i="1"/>
  <c r="R293" i="1"/>
  <c r="Q293" i="1"/>
  <c r="P293" i="1"/>
  <c r="O293" i="1"/>
  <c r="N293" i="1"/>
  <c r="M293" i="1"/>
  <c r="L293" i="1"/>
  <c r="K293" i="1"/>
  <c r="J293" i="1"/>
  <c r="I293" i="1"/>
  <c r="H293" i="1"/>
  <c r="G293" i="1"/>
  <c r="F293" i="1"/>
  <c r="E293" i="1"/>
  <c r="D293" i="1"/>
  <c r="C293" i="1"/>
  <c r="AB292" i="1"/>
  <c r="AA292" i="1"/>
  <c r="X292" i="1"/>
  <c r="W292" i="1"/>
  <c r="V292" i="1"/>
  <c r="U292" i="1"/>
  <c r="T292" i="1"/>
  <c r="S292" i="1"/>
  <c r="R292" i="1"/>
  <c r="Q292" i="1"/>
  <c r="P292" i="1"/>
  <c r="O292" i="1"/>
  <c r="N292" i="1"/>
  <c r="M292" i="1"/>
  <c r="L292" i="1"/>
  <c r="K292" i="1"/>
  <c r="J292" i="1"/>
  <c r="I292" i="1"/>
  <c r="H292" i="1"/>
  <c r="G292" i="1"/>
  <c r="F292" i="1"/>
  <c r="E292" i="1"/>
  <c r="D292" i="1"/>
  <c r="C292" i="1"/>
  <c r="AB291" i="1"/>
  <c r="AA291" i="1"/>
  <c r="X291" i="1"/>
  <c r="W291" i="1"/>
  <c r="V291" i="1"/>
  <c r="U291" i="1"/>
  <c r="T291" i="1"/>
  <c r="S291" i="1"/>
  <c r="R291" i="1"/>
  <c r="Q291" i="1"/>
  <c r="P291" i="1"/>
  <c r="O291" i="1"/>
  <c r="N291" i="1"/>
  <c r="M291" i="1"/>
  <c r="L291" i="1"/>
  <c r="K291" i="1"/>
  <c r="J291" i="1"/>
  <c r="I291" i="1"/>
  <c r="H291" i="1"/>
  <c r="G291" i="1"/>
  <c r="F291" i="1"/>
  <c r="E291" i="1"/>
  <c r="D291" i="1"/>
  <c r="C291" i="1"/>
  <c r="AB290" i="1"/>
  <c r="AA290" i="1"/>
  <c r="X290" i="1"/>
  <c r="W290" i="1"/>
  <c r="V290" i="1"/>
  <c r="U290" i="1"/>
  <c r="T290" i="1"/>
  <c r="S290" i="1"/>
  <c r="R290" i="1"/>
  <c r="Q290" i="1"/>
  <c r="P290" i="1"/>
  <c r="O290" i="1"/>
  <c r="N290" i="1"/>
  <c r="M290" i="1"/>
  <c r="L290" i="1"/>
  <c r="K290" i="1"/>
  <c r="J290" i="1"/>
  <c r="I290" i="1"/>
  <c r="H290" i="1"/>
  <c r="G290" i="1"/>
  <c r="F290" i="1"/>
  <c r="E290" i="1"/>
  <c r="D290" i="1"/>
  <c r="C290" i="1"/>
  <c r="AB289" i="1"/>
  <c r="AA289" i="1"/>
  <c r="X289" i="1"/>
  <c r="W289" i="1"/>
  <c r="V289" i="1"/>
  <c r="U289" i="1"/>
  <c r="T289" i="1"/>
  <c r="S289" i="1"/>
  <c r="R289" i="1"/>
  <c r="Q289" i="1"/>
  <c r="P289" i="1"/>
  <c r="O289" i="1"/>
  <c r="N289" i="1"/>
  <c r="M289" i="1"/>
  <c r="L289" i="1"/>
  <c r="K289" i="1"/>
  <c r="J289" i="1"/>
  <c r="I289" i="1"/>
  <c r="H289" i="1"/>
  <c r="G289" i="1"/>
  <c r="F289" i="1"/>
  <c r="E289" i="1"/>
  <c r="D289" i="1"/>
  <c r="C289" i="1"/>
  <c r="AB288" i="1"/>
  <c r="AA288" i="1"/>
  <c r="X288" i="1"/>
  <c r="W288" i="1"/>
  <c r="V288" i="1"/>
  <c r="U288" i="1"/>
  <c r="T288" i="1"/>
  <c r="S288" i="1"/>
  <c r="R288" i="1"/>
  <c r="Q288" i="1"/>
  <c r="P288" i="1"/>
  <c r="O288" i="1"/>
  <c r="N288" i="1"/>
  <c r="M288" i="1"/>
  <c r="L288" i="1"/>
  <c r="K288" i="1"/>
  <c r="J288" i="1"/>
  <c r="I288" i="1"/>
  <c r="H288" i="1"/>
  <c r="G288" i="1"/>
  <c r="F288" i="1"/>
  <c r="E288" i="1"/>
  <c r="D288" i="1"/>
  <c r="C288" i="1"/>
  <c r="AB287" i="1"/>
  <c r="AA287" i="1"/>
  <c r="X287" i="1"/>
  <c r="W287" i="1"/>
  <c r="V287" i="1"/>
  <c r="U287" i="1"/>
  <c r="T287" i="1"/>
  <c r="S287" i="1"/>
  <c r="R287" i="1"/>
  <c r="Q287" i="1"/>
  <c r="P287" i="1"/>
  <c r="O287" i="1"/>
  <c r="N287" i="1"/>
  <c r="M287" i="1"/>
  <c r="L287" i="1"/>
  <c r="K287" i="1"/>
  <c r="J287" i="1"/>
  <c r="I287" i="1"/>
  <c r="H287" i="1"/>
  <c r="G287" i="1"/>
  <c r="F287" i="1"/>
  <c r="E287" i="1"/>
  <c r="D287" i="1"/>
  <c r="C287" i="1"/>
  <c r="AB286" i="1"/>
  <c r="AA286" i="1"/>
  <c r="X286" i="1"/>
  <c r="W286" i="1"/>
  <c r="V286" i="1"/>
  <c r="U286" i="1"/>
  <c r="T286" i="1"/>
  <c r="S286" i="1"/>
  <c r="R286" i="1"/>
  <c r="Q286" i="1"/>
  <c r="P286" i="1"/>
  <c r="O286" i="1"/>
  <c r="N286" i="1"/>
  <c r="M286" i="1"/>
  <c r="L286" i="1"/>
  <c r="K286" i="1"/>
  <c r="J286" i="1"/>
  <c r="I286" i="1"/>
  <c r="H286" i="1"/>
  <c r="G286" i="1"/>
  <c r="F286" i="1"/>
  <c r="E286" i="1"/>
  <c r="D286" i="1"/>
  <c r="C286" i="1"/>
  <c r="AB285" i="1"/>
  <c r="AA285" i="1"/>
  <c r="X285" i="1"/>
  <c r="W285" i="1"/>
  <c r="V285" i="1"/>
  <c r="U285" i="1"/>
  <c r="T285" i="1"/>
  <c r="S285" i="1"/>
  <c r="R285" i="1"/>
  <c r="Q285" i="1"/>
  <c r="P285" i="1"/>
  <c r="O285" i="1"/>
  <c r="N285" i="1"/>
  <c r="M285" i="1"/>
  <c r="L285" i="1"/>
  <c r="K285" i="1"/>
  <c r="J285" i="1"/>
  <c r="I285" i="1"/>
  <c r="H285" i="1"/>
  <c r="G285" i="1"/>
  <c r="F285" i="1"/>
  <c r="E285" i="1"/>
  <c r="D285" i="1"/>
  <c r="C285" i="1"/>
  <c r="AB284" i="1"/>
  <c r="AA284" i="1"/>
  <c r="X284" i="1"/>
  <c r="W284" i="1"/>
  <c r="V284" i="1"/>
  <c r="U284" i="1"/>
  <c r="T284" i="1"/>
  <c r="S284" i="1"/>
  <c r="R284" i="1"/>
  <c r="Q284" i="1"/>
  <c r="P284" i="1"/>
  <c r="O284" i="1"/>
  <c r="N284" i="1"/>
  <c r="M284" i="1"/>
  <c r="L284" i="1"/>
  <c r="K284" i="1"/>
  <c r="J284" i="1"/>
  <c r="I284" i="1"/>
  <c r="H284" i="1"/>
  <c r="G284" i="1"/>
  <c r="F284" i="1"/>
  <c r="E284" i="1"/>
  <c r="D284" i="1"/>
  <c r="C284" i="1"/>
  <c r="AB283" i="1"/>
  <c r="AA283" i="1"/>
  <c r="X283" i="1"/>
  <c r="W283" i="1"/>
  <c r="V283" i="1"/>
  <c r="U283" i="1"/>
  <c r="T283" i="1"/>
  <c r="S283" i="1"/>
  <c r="R283" i="1"/>
  <c r="Q283" i="1"/>
  <c r="P283" i="1"/>
  <c r="O283" i="1"/>
  <c r="N283" i="1"/>
  <c r="M283" i="1"/>
  <c r="L283" i="1"/>
  <c r="K283" i="1"/>
  <c r="J283" i="1"/>
  <c r="I283" i="1"/>
  <c r="H283" i="1"/>
  <c r="G283" i="1"/>
  <c r="F283" i="1"/>
  <c r="E283" i="1"/>
  <c r="D283" i="1"/>
  <c r="C283" i="1"/>
  <c r="AB282" i="1"/>
  <c r="AA282" i="1"/>
  <c r="X282" i="1"/>
  <c r="W282" i="1"/>
  <c r="V282" i="1"/>
  <c r="U282" i="1"/>
  <c r="T282" i="1"/>
  <c r="S282" i="1"/>
  <c r="R282" i="1"/>
  <c r="Q282" i="1"/>
  <c r="P282" i="1"/>
  <c r="O282" i="1"/>
  <c r="N282" i="1"/>
  <c r="M282" i="1"/>
  <c r="L282" i="1"/>
  <c r="K282" i="1"/>
  <c r="J282" i="1"/>
  <c r="I282" i="1"/>
  <c r="H282" i="1"/>
  <c r="G282" i="1"/>
  <c r="F282" i="1"/>
  <c r="E282" i="1"/>
  <c r="D282" i="1"/>
  <c r="C282" i="1"/>
  <c r="AB281" i="1"/>
  <c r="AA281" i="1"/>
  <c r="X281" i="1"/>
  <c r="W281" i="1"/>
  <c r="V281" i="1"/>
  <c r="U281" i="1"/>
  <c r="T281" i="1"/>
  <c r="S281" i="1"/>
  <c r="R281" i="1"/>
  <c r="Q281" i="1"/>
  <c r="P281" i="1"/>
  <c r="O281" i="1"/>
  <c r="N281" i="1"/>
  <c r="M281" i="1"/>
  <c r="L281" i="1"/>
  <c r="K281" i="1"/>
  <c r="J281" i="1"/>
  <c r="I281" i="1"/>
  <c r="H281" i="1"/>
  <c r="G281" i="1"/>
  <c r="F281" i="1"/>
  <c r="E281" i="1"/>
  <c r="D281" i="1"/>
  <c r="C281" i="1"/>
  <c r="AB280" i="1"/>
  <c r="AA280" i="1"/>
  <c r="X280" i="1"/>
  <c r="W280" i="1"/>
  <c r="V280" i="1"/>
  <c r="U280" i="1"/>
  <c r="T280" i="1"/>
  <c r="S280" i="1"/>
  <c r="R280" i="1"/>
  <c r="Q280" i="1"/>
  <c r="P280" i="1"/>
  <c r="O280" i="1"/>
  <c r="N280" i="1"/>
  <c r="M280" i="1"/>
  <c r="L280" i="1"/>
  <c r="K280" i="1"/>
  <c r="J280" i="1"/>
  <c r="I280" i="1"/>
  <c r="H280" i="1"/>
  <c r="G280" i="1"/>
  <c r="F280" i="1"/>
  <c r="E280" i="1"/>
  <c r="D280" i="1"/>
  <c r="C280" i="1"/>
  <c r="AB279" i="1"/>
  <c r="AA279" i="1"/>
  <c r="X279" i="1"/>
  <c r="W279" i="1"/>
  <c r="V279" i="1"/>
  <c r="U279" i="1"/>
  <c r="T279" i="1"/>
  <c r="S279" i="1"/>
  <c r="R279" i="1"/>
  <c r="Q279" i="1"/>
  <c r="P279" i="1"/>
  <c r="O279" i="1"/>
  <c r="N279" i="1"/>
  <c r="M279" i="1"/>
  <c r="L279" i="1"/>
  <c r="K279" i="1"/>
  <c r="J279" i="1"/>
  <c r="I279" i="1"/>
  <c r="H279" i="1"/>
  <c r="G279" i="1"/>
  <c r="F279" i="1"/>
  <c r="E279" i="1"/>
  <c r="D279" i="1"/>
  <c r="C279" i="1"/>
  <c r="AB278" i="1"/>
  <c r="AA278" i="1"/>
  <c r="X278" i="1"/>
  <c r="W278" i="1"/>
  <c r="V278" i="1"/>
  <c r="U278" i="1"/>
  <c r="T278" i="1"/>
  <c r="S278" i="1"/>
  <c r="R278" i="1"/>
  <c r="Q278" i="1"/>
  <c r="P278" i="1"/>
  <c r="O278" i="1"/>
  <c r="N278" i="1"/>
  <c r="M278" i="1"/>
  <c r="L278" i="1"/>
  <c r="K278" i="1"/>
  <c r="J278" i="1"/>
  <c r="I278" i="1"/>
  <c r="H278" i="1"/>
  <c r="G278" i="1"/>
  <c r="F278" i="1"/>
  <c r="E278" i="1"/>
  <c r="D278" i="1"/>
  <c r="C278" i="1"/>
  <c r="AB277" i="1"/>
  <c r="AA277" i="1"/>
  <c r="X277" i="1"/>
  <c r="W277" i="1"/>
  <c r="V277" i="1"/>
  <c r="U277" i="1"/>
  <c r="T277" i="1"/>
  <c r="S277" i="1"/>
  <c r="R277" i="1"/>
  <c r="Q277" i="1"/>
  <c r="P277" i="1"/>
  <c r="O277" i="1"/>
  <c r="N277" i="1"/>
  <c r="M277" i="1"/>
  <c r="L277" i="1"/>
  <c r="K277" i="1"/>
  <c r="J277" i="1"/>
  <c r="I277" i="1"/>
  <c r="H277" i="1"/>
  <c r="G277" i="1"/>
  <c r="F277" i="1"/>
  <c r="E277" i="1"/>
  <c r="D277" i="1"/>
  <c r="C277" i="1"/>
  <c r="AB276" i="1"/>
  <c r="AA276" i="1"/>
  <c r="X276" i="1"/>
  <c r="W276" i="1"/>
  <c r="V276" i="1"/>
  <c r="U276" i="1"/>
  <c r="T276" i="1"/>
  <c r="S276" i="1"/>
  <c r="R276" i="1"/>
  <c r="Q276" i="1"/>
  <c r="P276" i="1"/>
  <c r="O276" i="1"/>
  <c r="N276" i="1"/>
  <c r="M276" i="1"/>
  <c r="L276" i="1"/>
  <c r="K276" i="1"/>
  <c r="J276" i="1"/>
  <c r="I276" i="1"/>
  <c r="H276" i="1"/>
  <c r="G276" i="1"/>
  <c r="F276" i="1"/>
  <c r="E276" i="1"/>
  <c r="D276" i="1"/>
  <c r="C276" i="1"/>
  <c r="AB275" i="1"/>
  <c r="AA275" i="1"/>
  <c r="X275" i="1"/>
  <c r="W275" i="1"/>
  <c r="V275" i="1"/>
  <c r="U275" i="1"/>
  <c r="T275" i="1"/>
  <c r="S275" i="1"/>
  <c r="R275" i="1"/>
  <c r="Q275" i="1"/>
  <c r="P275" i="1"/>
  <c r="O275" i="1"/>
  <c r="N275" i="1"/>
  <c r="M275" i="1"/>
  <c r="L275" i="1"/>
  <c r="K275" i="1"/>
  <c r="J275" i="1"/>
  <c r="I275" i="1"/>
  <c r="H275" i="1"/>
  <c r="G275" i="1"/>
  <c r="F275" i="1"/>
  <c r="E275" i="1"/>
  <c r="D275" i="1"/>
  <c r="C275" i="1"/>
  <c r="AB274" i="1"/>
  <c r="AA274" i="1"/>
  <c r="X274" i="1"/>
  <c r="W274" i="1"/>
  <c r="V274" i="1"/>
  <c r="U274" i="1"/>
  <c r="T274" i="1"/>
  <c r="S274" i="1"/>
  <c r="R274" i="1"/>
  <c r="Q274" i="1"/>
  <c r="P274" i="1"/>
  <c r="O274" i="1"/>
  <c r="N274" i="1"/>
  <c r="M274" i="1"/>
  <c r="L274" i="1"/>
  <c r="K274" i="1"/>
  <c r="J274" i="1"/>
  <c r="I274" i="1"/>
  <c r="H274" i="1"/>
  <c r="G274" i="1"/>
  <c r="F274" i="1"/>
  <c r="E274" i="1"/>
  <c r="D274" i="1"/>
  <c r="C274" i="1"/>
  <c r="AB273" i="1"/>
  <c r="AA273" i="1"/>
  <c r="X273" i="1"/>
  <c r="W273" i="1"/>
  <c r="V273" i="1"/>
  <c r="U273" i="1"/>
  <c r="T273" i="1"/>
  <c r="S273" i="1"/>
  <c r="R273" i="1"/>
  <c r="Q273" i="1"/>
  <c r="P273" i="1"/>
  <c r="O273" i="1"/>
  <c r="N273" i="1"/>
  <c r="M273" i="1"/>
  <c r="L273" i="1"/>
  <c r="K273" i="1"/>
  <c r="J273" i="1"/>
  <c r="I273" i="1"/>
  <c r="H273" i="1"/>
  <c r="G273" i="1"/>
  <c r="F273" i="1"/>
  <c r="E273" i="1"/>
  <c r="D273" i="1"/>
  <c r="C273" i="1"/>
  <c r="AB272" i="1"/>
  <c r="AA272" i="1"/>
  <c r="X272" i="1"/>
  <c r="W272" i="1"/>
  <c r="V272" i="1"/>
  <c r="U272" i="1"/>
  <c r="T272" i="1"/>
  <c r="S272" i="1"/>
  <c r="R272" i="1"/>
  <c r="Q272" i="1"/>
  <c r="P272" i="1"/>
  <c r="O272" i="1"/>
  <c r="N272" i="1"/>
  <c r="M272" i="1"/>
  <c r="L272" i="1"/>
  <c r="K272" i="1"/>
  <c r="J272" i="1"/>
  <c r="I272" i="1"/>
  <c r="H272" i="1"/>
  <c r="G272" i="1"/>
  <c r="F272" i="1"/>
  <c r="E272" i="1"/>
  <c r="D272" i="1"/>
  <c r="C272" i="1"/>
  <c r="AB271" i="1"/>
  <c r="AA271" i="1"/>
  <c r="X271" i="1"/>
  <c r="W271" i="1"/>
  <c r="V271" i="1"/>
  <c r="U271" i="1"/>
  <c r="T271" i="1"/>
  <c r="S271" i="1"/>
  <c r="R271" i="1"/>
  <c r="Q271" i="1"/>
  <c r="P271" i="1"/>
  <c r="O271" i="1"/>
  <c r="N271" i="1"/>
  <c r="M271" i="1"/>
  <c r="L271" i="1"/>
  <c r="K271" i="1"/>
  <c r="J271" i="1"/>
  <c r="I271" i="1"/>
  <c r="H271" i="1"/>
  <c r="G271" i="1"/>
  <c r="F271" i="1"/>
  <c r="E271" i="1"/>
  <c r="D271" i="1"/>
  <c r="C271" i="1"/>
  <c r="AB270" i="1"/>
  <c r="AA270" i="1"/>
  <c r="X270" i="1"/>
  <c r="W270" i="1"/>
  <c r="V270" i="1"/>
  <c r="U270" i="1"/>
  <c r="T270" i="1"/>
  <c r="S270" i="1"/>
  <c r="R270" i="1"/>
  <c r="Q270" i="1"/>
  <c r="P270" i="1"/>
  <c r="O270" i="1"/>
  <c r="N270" i="1"/>
  <c r="M270" i="1"/>
  <c r="L270" i="1"/>
  <c r="K270" i="1"/>
  <c r="J270" i="1"/>
  <c r="I270" i="1"/>
  <c r="H270" i="1"/>
  <c r="G270" i="1"/>
  <c r="F270" i="1"/>
  <c r="E270" i="1"/>
  <c r="D270" i="1"/>
  <c r="C270" i="1"/>
  <c r="AB269" i="1"/>
  <c r="AA269" i="1"/>
  <c r="X269" i="1"/>
  <c r="W269" i="1"/>
  <c r="V269" i="1"/>
  <c r="U269" i="1"/>
  <c r="T269" i="1"/>
  <c r="S269" i="1"/>
  <c r="R269" i="1"/>
  <c r="Q269" i="1"/>
  <c r="P269" i="1"/>
  <c r="O269" i="1"/>
  <c r="N269" i="1"/>
  <c r="M269" i="1"/>
  <c r="L269" i="1"/>
  <c r="K269" i="1"/>
  <c r="J269" i="1"/>
  <c r="I269" i="1"/>
  <c r="H269" i="1"/>
  <c r="G269" i="1"/>
  <c r="F269" i="1"/>
  <c r="E269" i="1"/>
  <c r="D269" i="1"/>
  <c r="C269" i="1"/>
  <c r="AB268" i="1"/>
  <c r="AA268" i="1"/>
  <c r="X268" i="1"/>
  <c r="W268" i="1"/>
  <c r="V268" i="1"/>
  <c r="U268" i="1"/>
  <c r="T268" i="1"/>
  <c r="S268" i="1"/>
  <c r="R268" i="1"/>
  <c r="Q268" i="1"/>
  <c r="P268" i="1"/>
  <c r="O268" i="1"/>
  <c r="N268" i="1"/>
  <c r="M268" i="1"/>
  <c r="L268" i="1"/>
  <c r="K268" i="1"/>
  <c r="J268" i="1"/>
  <c r="I268" i="1"/>
  <c r="H268" i="1"/>
  <c r="G268" i="1"/>
  <c r="F268" i="1"/>
  <c r="E268" i="1"/>
  <c r="D268" i="1"/>
  <c r="C268" i="1"/>
  <c r="AB267" i="1"/>
  <c r="AA267" i="1"/>
  <c r="X267" i="1"/>
  <c r="W267" i="1"/>
  <c r="V267" i="1"/>
  <c r="U267" i="1"/>
  <c r="T267" i="1"/>
  <c r="S267" i="1"/>
  <c r="R267" i="1"/>
  <c r="Q267" i="1"/>
  <c r="P267" i="1"/>
  <c r="O267" i="1"/>
  <c r="N267" i="1"/>
  <c r="M267" i="1"/>
  <c r="L267" i="1"/>
  <c r="K267" i="1"/>
  <c r="J267" i="1"/>
  <c r="I267" i="1"/>
  <c r="H267" i="1"/>
  <c r="G267" i="1"/>
  <c r="F267" i="1"/>
  <c r="E267" i="1"/>
  <c r="D267" i="1"/>
  <c r="C267" i="1"/>
  <c r="AB266" i="1"/>
  <c r="AA266" i="1"/>
  <c r="X266" i="1"/>
  <c r="W266" i="1"/>
  <c r="V266" i="1"/>
  <c r="U266" i="1"/>
  <c r="T266" i="1"/>
  <c r="S266" i="1"/>
  <c r="R266" i="1"/>
  <c r="Q266" i="1"/>
  <c r="P266" i="1"/>
  <c r="O266" i="1"/>
  <c r="N266" i="1"/>
  <c r="M266" i="1"/>
  <c r="L266" i="1"/>
  <c r="K266" i="1"/>
  <c r="J266" i="1"/>
  <c r="I266" i="1"/>
  <c r="H266" i="1"/>
  <c r="G266" i="1"/>
  <c r="F266" i="1"/>
  <c r="E266" i="1"/>
  <c r="D266" i="1"/>
  <c r="C266" i="1"/>
  <c r="AB265" i="1"/>
  <c r="AA265" i="1"/>
  <c r="X265" i="1"/>
  <c r="W265" i="1"/>
  <c r="V265" i="1"/>
  <c r="U265" i="1"/>
  <c r="T265" i="1"/>
  <c r="S265" i="1"/>
  <c r="R265" i="1"/>
  <c r="Q265" i="1"/>
  <c r="P265" i="1"/>
  <c r="O265" i="1"/>
  <c r="N265" i="1"/>
  <c r="M265" i="1"/>
  <c r="L265" i="1"/>
  <c r="K265" i="1"/>
  <c r="J265" i="1"/>
  <c r="I265" i="1"/>
  <c r="H265" i="1"/>
  <c r="G265" i="1"/>
  <c r="F265" i="1"/>
  <c r="E265" i="1"/>
  <c r="D265" i="1"/>
  <c r="C265" i="1"/>
  <c r="AB264" i="1"/>
  <c r="AA264" i="1"/>
  <c r="X264" i="1"/>
  <c r="W264" i="1"/>
  <c r="V264" i="1"/>
  <c r="U264" i="1"/>
  <c r="T264" i="1"/>
  <c r="S264" i="1"/>
  <c r="R264" i="1"/>
  <c r="Q264" i="1"/>
  <c r="P264" i="1"/>
  <c r="O264" i="1"/>
  <c r="N264" i="1"/>
  <c r="M264" i="1"/>
  <c r="L264" i="1"/>
  <c r="K264" i="1"/>
  <c r="J264" i="1"/>
  <c r="I264" i="1"/>
  <c r="H264" i="1"/>
  <c r="G264" i="1"/>
  <c r="F264" i="1"/>
  <c r="E264" i="1"/>
  <c r="D264" i="1"/>
  <c r="C264" i="1"/>
  <c r="AB263" i="1"/>
  <c r="AA263" i="1"/>
  <c r="X263" i="1"/>
  <c r="W263" i="1"/>
  <c r="V263" i="1"/>
  <c r="U263" i="1"/>
  <c r="T263" i="1"/>
  <c r="S263" i="1"/>
  <c r="R263" i="1"/>
  <c r="Q263" i="1"/>
  <c r="P263" i="1"/>
  <c r="O263" i="1"/>
  <c r="N263" i="1"/>
  <c r="M263" i="1"/>
  <c r="L263" i="1"/>
  <c r="K263" i="1"/>
  <c r="J263" i="1"/>
  <c r="I263" i="1"/>
  <c r="H263" i="1"/>
  <c r="G263" i="1"/>
  <c r="F263" i="1"/>
  <c r="E263" i="1"/>
  <c r="D263" i="1"/>
  <c r="C263" i="1"/>
  <c r="AB262" i="1"/>
  <c r="AA262" i="1"/>
  <c r="X262" i="1"/>
  <c r="W262" i="1"/>
  <c r="V262" i="1"/>
  <c r="U262" i="1"/>
  <c r="T262" i="1"/>
  <c r="S262" i="1"/>
  <c r="R262" i="1"/>
  <c r="Q262" i="1"/>
  <c r="P262" i="1"/>
  <c r="O262" i="1"/>
  <c r="N262" i="1"/>
  <c r="M262" i="1"/>
  <c r="L262" i="1"/>
  <c r="K262" i="1"/>
  <c r="J262" i="1"/>
  <c r="I262" i="1"/>
  <c r="H262" i="1"/>
  <c r="G262" i="1"/>
  <c r="F262" i="1"/>
  <c r="E262" i="1"/>
  <c r="D262" i="1"/>
  <c r="C262" i="1"/>
  <c r="AB261" i="1"/>
  <c r="AA261" i="1"/>
  <c r="X261" i="1"/>
  <c r="W261" i="1"/>
  <c r="V261" i="1"/>
  <c r="U261" i="1"/>
  <c r="T261" i="1"/>
  <c r="S261" i="1"/>
  <c r="R261" i="1"/>
  <c r="Q261" i="1"/>
  <c r="P261" i="1"/>
  <c r="O261" i="1"/>
  <c r="N261" i="1"/>
  <c r="M261" i="1"/>
  <c r="L261" i="1"/>
  <c r="K261" i="1"/>
  <c r="J261" i="1"/>
  <c r="I261" i="1"/>
  <c r="H261" i="1"/>
  <c r="G261" i="1"/>
  <c r="F261" i="1"/>
  <c r="E261" i="1"/>
  <c r="D261" i="1"/>
  <c r="C261" i="1"/>
  <c r="AB260" i="1"/>
  <c r="AA260" i="1"/>
  <c r="X260" i="1"/>
  <c r="W260" i="1"/>
  <c r="V260" i="1"/>
  <c r="U260" i="1"/>
  <c r="T260" i="1"/>
  <c r="S260" i="1"/>
  <c r="R260" i="1"/>
  <c r="Q260" i="1"/>
  <c r="P260" i="1"/>
  <c r="O260" i="1"/>
  <c r="N260" i="1"/>
  <c r="M260" i="1"/>
  <c r="L260" i="1"/>
  <c r="K260" i="1"/>
  <c r="J260" i="1"/>
  <c r="I260" i="1"/>
  <c r="H260" i="1"/>
  <c r="G260" i="1"/>
  <c r="F260" i="1"/>
  <c r="E260" i="1"/>
  <c r="D260" i="1"/>
  <c r="C260" i="1"/>
  <c r="AB259" i="1"/>
  <c r="AA259" i="1"/>
  <c r="X259" i="1"/>
  <c r="W259" i="1"/>
  <c r="V259" i="1"/>
  <c r="U259" i="1"/>
  <c r="T259" i="1"/>
  <c r="S259" i="1"/>
  <c r="R259" i="1"/>
  <c r="Q259" i="1"/>
  <c r="P259" i="1"/>
  <c r="O259" i="1"/>
  <c r="N259" i="1"/>
  <c r="M259" i="1"/>
  <c r="L259" i="1"/>
  <c r="K259" i="1"/>
  <c r="J259" i="1"/>
  <c r="I259" i="1"/>
  <c r="H259" i="1"/>
  <c r="G259" i="1"/>
  <c r="F259" i="1"/>
  <c r="E259" i="1"/>
  <c r="D259" i="1"/>
  <c r="C259" i="1"/>
  <c r="AB258" i="1"/>
  <c r="AA258" i="1"/>
  <c r="X258" i="1"/>
  <c r="W258" i="1"/>
  <c r="V258" i="1"/>
  <c r="U258" i="1"/>
  <c r="T258" i="1"/>
  <c r="S258" i="1"/>
  <c r="R258" i="1"/>
  <c r="Q258" i="1"/>
  <c r="P258" i="1"/>
  <c r="O258" i="1"/>
  <c r="N258" i="1"/>
  <c r="M258" i="1"/>
  <c r="L258" i="1"/>
  <c r="K258" i="1"/>
  <c r="J258" i="1"/>
  <c r="I258" i="1"/>
  <c r="H258" i="1"/>
  <c r="G258" i="1"/>
  <c r="F258" i="1"/>
  <c r="E258" i="1"/>
  <c r="D258" i="1"/>
  <c r="C258" i="1"/>
  <c r="AB257" i="1"/>
  <c r="AA257" i="1"/>
  <c r="X257" i="1"/>
  <c r="W257" i="1"/>
  <c r="V257" i="1"/>
  <c r="U257" i="1"/>
  <c r="T257" i="1"/>
  <c r="S257" i="1"/>
  <c r="R257" i="1"/>
  <c r="Q257" i="1"/>
  <c r="P257" i="1"/>
  <c r="O257" i="1"/>
  <c r="N257" i="1"/>
  <c r="M257" i="1"/>
  <c r="L257" i="1"/>
  <c r="K257" i="1"/>
  <c r="J257" i="1"/>
  <c r="I257" i="1"/>
  <c r="H257" i="1"/>
  <c r="G257" i="1"/>
  <c r="F257" i="1"/>
  <c r="E257" i="1"/>
  <c r="D257" i="1"/>
  <c r="C257" i="1"/>
  <c r="AB256" i="1"/>
  <c r="AA256" i="1"/>
  <c r="X256" i="1"/>
  <c r="W256" i="1"/>
  <c r="V256" i="1"/>
  <c r="U256" i="1"/>
  <c r="T256" i="1"/>
  <c r="S256" i="1"/>
  <c r="R256" i="1"/>
  <c r="Q256" i="1"/>
  <c r="P256" i="1"/>
  <c r="O256" i="1"/>
  <c r="N256" i="1"/>
  <c r="M256" i="1"/>
  <c r="L256" i="1"/>
  <c r="K256" i="1"/>
  <c r="J256" i="1"/>
  <c r="I256" i="1"/>
  <c r="H256" i="1"/>
  <c r="G256" i="1"/>
  <c r="F256" i="1"/>
  <c r="E256" i="1"/>
  <c r="D256" i="1"/>
  <c r="C256" i="1"/>
  <c r="AB255" i="1"/>
  <c r="AA255" i="1"/>
  <c r="X255" i="1"/>
  <c r="W255" i="1"/>
  <c r="V255" i="1"/>
  <c r="U255" i="1"/>
  <c r="T255" i="1"/>
  <c r="S255" i="1"/>
  <c r="R255" i="1"/>
  <c r="Q255" i="1"/>
  <c r="P255" i="1"/>
  <c r="O255" i="1"/>
  <c r="N255" i="1"/>
  <c r="M255" i="1"/>
  <c r="L255" i="1"/>
  <c r="K255" i="1"/>
  <c r="J255" i="1"/>
  <c r="I255" i="1"/>
  <c r="H255" i="1"/>
  <c r="G255" i="1"/>
  <c r="F255" i="1"/>
  <c r="E255" i="1"/>
  <c r="D255" i="1"/>
  <c r="C255" i="1"/>
  <c r="E254" i="1"/>
  <c r="F254" i="1"/>
  <c r="G254" i="1"/>
  <c r="H254" i="1"/>
  <c r="I254" i="1"/>
  <c r="J254" i="1"/>
  <c r="K254" i="1"/>
  <c r="L254" i="1"/>
  <c r="M254" i="1"/>
  <c r="N254" i="1"/>
  <c r="O254" i="1"/>
  <c r="P254" i="1"/>
  <c r="Q254" i="1"/>
  <c r="R254" i="1"/>
  <c r="S254" i="1"/>
  <c r="T254" i="1"/>
  <c r="U254" i="1"/>
  <c r="V254" i="1"/>
  <c r="W254" i="1"/>
  <c r="X254" i="1"/>
  <c r="AA254" i="1"/>
  <c r="AB254" i="1"/>
  <c r="D254" i="1"/>
  <c r="C254" i="1"/>
  <c r="BJ351" i="1"/>
  <c r="CD351" i="1" s="1"/>
  <c r="BJ350" i="1"/>
  <c r="BJ349" i="1"/>
  <c r="CI349" i="1" s="1"/>
  <c r="BJ348" i="1"/>
  <c r="BJ347" i="1"/>
  <c r="BJ346" i="1"/>
  <c r="BJ345" i="1"/>
  <c r="CG345" i="1" s="1"/>
  <c r="BJ344" i="1"/>
  <c r="BJ343" i="1"/>
  <c r="BJ342" i="1"/>
  <c r="BJ341" i="1"/>
  <c r="BJ340" i="1"/>
  <c r="BJ339" i="1"/>
  <c r="BJ338" i="1"/>
  <c r="BJ337" i="1"/>
  <c r="CG337" i="1" s="1"/>
  <c r="BJ336" i="1"/>
  <c r="BJ335" i="1"/>
  <c r="BJ334" i="1"/>
  <c r="BJ333" i="1"/>
  <c r="CG333" i="1" s="1"/>
  <c r="BJ332" i="1"/>
  <c r="BJ331" i="1"/>
  <c r="BJ330" i="1"/>
  <c r="CE330" i="1" s="1"/>
  <c r="BJ329" i="1"/>
  <c r="CG329" i="1" s="1"/>
  <c r="BJ328" i="1"/>
  <c r="BJ327" i="1"/>
  <c r="BJ326" i="1"/>
  <c r="BJ325" i="1"/>
  <c r="CG325" i="1" s="1"/>
  <c r="BJ324" i="1"/>
  <c r="BJ323" i="1"/>
  <c r="BJ322" i="1"/>
  <c r="BJ321" i="1"/>
  <c r="CG321" i="1" s="1"/>
  <c r="BJ320" i="1"/>
  <c r="BJ319" i="1"/>
  <c r="BJ318" i="1"/>
  <c r="BJ317" i="1"/>
  <c r="BJ316" i="1"/>
  <c r="BJ315" i="1"/>
  <c r="CG315" i="1" s="1"/>
  <c r="BJ314" i="1"/>
  <c r="BJ313" i="1"/>
  <c r="CG313" i="1" s="1"/>
  <c r="BJ312" i="1"/>
  <c r="BJ311" i="1"/>
  <c r="BJ310" i="1"/>
  <c r="BJ309" i="1"/>
  <c r="BJ308" i="1"/>
  <c r="BJ307" i="1"/>
  <c r="BJ306" i="1"/>
  <c r="BJ305" i="1"/>
  <c r="CH305" i="1" s="1"/>
  <c r="AH306" i="1"/>
  <c r="AL306" i="1" s="1"/>
  <c r="AH307" i="1"/>
  <c r="AH308" i="1"/>
  <c r="BA308" i="1" s="1"/>
  <c r="AH309" i="1"/>
  <c r="AH310" i="1"/>
  <c r="AI310" i="1" s="1"/>
  <c r="AH311" i="1"/>
  <c r="AH312" i="1"/>
  <c r="AP312" i="1" s="1"/>
  <c r="AH313" i="1"/>
  <c r="AH314" i="1"/>
  <c r="AQ314" i="1" s="1"/>
  <c r="AH315" i="1"/>
  <c r="AH316" i="1"/>
  <c r="BB316" i="1" s="1"/>
  <c r="AH317" i="1"/>
  <c r="AH318" i="1"/>
  <c r="AR318" i="1" s="1"/>
  <c r="AH319" i="1"/>
  <c r="AH320" i="1"/>
  <c r="AO320" i="1" s="1"/>
  <c r="AH321" i="1"/>
  <c r="BC321" i="1" s="1"/>
  <c r="AH322" i="1"/>
  <c r="AO322" i="1" s="1"/>
  <c r="AH323" i="1"/>
  <c r="AH324" i="1"/>
  <c r="AU324" i="1" s="1"/>
  <c r="AH325" i="1"/>
  <c r="AH326" i="1"/>
  <c r="AM326" i="1" s="1"/>
  <c r="AH327" i="1"/>
  <c r="AH328" i="1"/>
  <c r="AP328" i="1" s="1"/>
  <c r="AH329" i="1"/>
  <c r="AH330" i="1"/>
  <c r="AI330" i="1" s="1"/>
  <c r="AH331" i="1"/>
  <c r="AH332" i="1"/>
  <c r="AN332" i="1" s="1"/>
  <c r="AH333" i="1"/>
  <c r="AJ333" i="1" s="1"/>
  <c r="AH334" i="1"/>
  <c r="AN334" i="1" s="1"/>
  <c r="AH335" i="1"/>
  <c r="AL335" i="1" s="1"/>
  <c r="AH336" i="1"/>
  <c r="AI336" i="1" s="1"/>
  <c r="AH337" i="1"/>
  <c r="AI337" i="1" s="1"/>
  <c r="AH338" i="1"/>
  <c r="AJ338" i="1" s="1"/>
  <c r="AH339" i="1"/>
  <c r="AK339" i="1" s="1"/>
  <c r="AH340" i="1"/>
  <c r="AK340" i="1" s="1"/>
  <c r="AH341" i="1"/>
  <c r="AI341" i="1" s="1"/>
  <c r="AH342" i="1"/>
  <c r="AJ342" i="1" s="1"/>
  <c r="AH343" i="1"/>
  <c r="AL343" i="1" s="1"/>
  <c r="AH344" i="1"/>
  <c r="AL344" i="1" s="1"/>
  <c r="AH345" i="1"/>
  <c r="AI345" i="1" s="1"/>
  <c r="AH346" i="1"/>
  <c r="AL346" i="1" s="1"/>
  <c r="AH347" i="1"/>
  <c r="AN347" i="1" s="1"/>
  <c r="AH348" i="1"/>
  <c r="AJ348" i="1" s="1"/>
  <c r="AH349" i="1"/>
  <c r="AL349" i="1" s="1"/>
  <c r="AH350" i="1"/>
  <c r="AJ350" i="1" s="1"/>
  <c r="AH351" i="1"/>
  <c r="AJ351" i="1" s="1"/>
  <c r="AH305" i="1"/>
  <c r="AK345" i="1"/>
  <c r="W362" i="1"/>
  <c r="AA402" i="1"/>
  <c r="W402" i="1"/>
  <c r="U402" i="1"/>
  <c r="S402" i="1"/>
  <c r="Q402" i="1"/>
  <c r="O402" i="1"/>
  <c r="M402" i="1"/>
  <c r="K402" i="1"/>
  <c r="I402" i="1"/>
  <c r="G402" i="1"/>
  <c r="E402" i="1"/>
  <c r="C402" i="1"/>
  <c r="AA401" i="1"/>
  <c r="W401" i="1"/>
  <c r="U401" i="1"/>
  <c r="S401" i="1"/>
  <c r="Q401" i="1"/>
  <c r="O401" i="1"/>
  <c r="M401" i="1"/>
  <c r="K401" i="1"/>
  <c r="I401" i="1"/>
  <c r="G401" i="1"/>
  <c r="E401" i="1"/>
  <c r="C401" i="1"/>
  <c r="AA400" i="1"/>
  <c r="W400" i="1"/>
  <c r="U400" i="1"/>
  <c r="S400" i="1"/>
  <c r="Q400" i="1"/>
  <c r="O400" i="1"/>
  <c r="M400" i="1"/>
  <c r="K400" i="1"/>
  <c r="I400" i="1"/>
  <c r="G400" i="1"/>
  <c r="E400" i="1"/>
  <c r="C400" i="1"/>
  <c r="AA399" i="1"/>
  <c r="W399" i="1"/>
  <c r="U399" i="1"/>
  <c r="S399" i="1"/>
  <c r="Q399" i="1"/>
  <c r="O399" i="1"/>
  <c r="M399" i="1"/>
  <c r="K399" i="1"/>
  <c r="I399" i="1"/>
  <c r="G399" i="1"/>
  <c r="E399" i="1"/>
  <c r="C399" i="1"/>
  <c r="AA398" i="1"/>
  <c r="W398" i="1"/>
  <c r="U398" i="1"/>
  <c r="S398" i="1"/>
  <c r="Q398" i="1"/>
  <c r="O398" i="1"/>
  <c r="M398" i="1"/>
  <c r="K398" i="1"/>
  <c r="I398" i="1"/>
  <c r="G398" i="1"/>
  <c r="E398" i="1"/>
  <c r="C398" i="1"/>
  <c r="AA397" i="1"/>
  <c r="W397" i="1"/>
  <c r="U397" i="1"/>
  <c r="S397" i="1"/>
  <c r="Q397" i="1"/>
  <c r="O397" i="1"/>
  <c r="M397" i="1"/>
  <c r="K397" i="1"/>
  <c r="I397" i="1"/>
  <c r="G397" i="1"/>
  <c r="E397" i="1"/>
  <c r="C397" i="1"/>
  <c r="AA396" i="1"/>
  <c r="W396" i="1"/>
  <c r="U396" i="1"/>
  <c r="S396" i="1"/>
  <c r="Q396" i="1"/>
  <c r="O396" i="1"/>
  <c r="M396" i="1"/>
  <c r="K396" i="1"/>
  <c r="I396" i="1"/>
  <c r="G396" i="1"/>
  <c r="E396" i="1"/>
  <c r="C396" i="1"/>
  <c r="AA395" i="1"/>
  <c r="W395" i="1"/>
  <c r="U395" i="1"/>
  <c r="S395" i="1"/>
  <c r="Q395" i="1"/>
  <c r="O395" i="1"/>
  <c r="M395" i="1"/>
  <c r="K395" i="1"/>
  <c r="I395" i="1"/>
  <c r="G395" i="1"/>
  <c r="E395" i="1"/>
  <c r="C395" i="1"/>
  <c r="AA394" i="1"/>
  <c r="W394" i="1"/>
  <c r="U394" i="1"/>
  <c r="S394" i="1"/>
  <c r="Q394" i="1"/>
  <c r="O394" i="1"/>
  <c r="M394" i="1"/>
  <c r="K394" i="1"/>
  <c r="I394" i="1"/>
  <c r="G394" i="1"/>
  <c r="E394" i="1"/>
  <c r="C394" i="1"/>
  <c r="AA393" i="1"/>
  <c r="W393" i="1"/>
  <c r="U393" i="1"/>
  <c r="S393" i="1"/>
  <c r="Q393" i="1"/>
  <c r="O393" i="1"/>
  <c r="M393" i="1"/>
  <c r="K393" i="1"/>
  <c r="I393" i="1"/>
  <c r="G393" i="1"/>
  <c r="E393" i="1"/>
  <c r="C393" i="1"/>
  <c r="AA392" i="1"/>
  <c r="W392" i="1"/>
  <c r="U392" i="1"/>
  <c r="S392" i="1"/>
  <c r="Q392" i="1"/>
  <c r="O392" i="1"/>
  <c r="M392" i="1"/>
  <c r="K392" i="1"/>
  <c r="I392" i="1"/>
  <c r="G392" i="1"/>
  <c r="E392" i="1"/>
  <c r="C392" i="1"/>
  <c r="AA391" i="1"/>
  <c r="W391" i="1"/>
  <c r="U391" i="1"/>
  <c r="S391" i="1"/>
  <c r="Q391" i="1"/>
  <c r="O391" i="1"/>
  <c r="M391" i="1"/>
  <c r="K391" i="1"/>
  <c r="I391" i="1"/>
  <c r="G391" i="1"/>
  <c r="E391" i="1"/>
  <c r="C391" i="1"/>
  <c r="AA390" i="1"/>
  <c r="W390" i="1"/>
  <c r="U390" i="1"/>
  <c r="S390" i="1"/>
  <c r="Q390" i="1"/>
  <c r="O390" i="1"/>
  <c r="M390" i="1"/>
  <c r="K390" i="1"/>
  <c r="I390" i="1"/>
  <c r="G390" i="1"/>
  <c r="E390" i="1"/>
  <c r="C390" i="1"/>
  <c r="AA389" i="1"/>
  <c r="W389" i="1"/>
  <c r="U389" i="1"/>
  <c r="S389" i="1"/>
  <c r="Q389" i="1"/>
  <c r="O389" i="1"/>
  <c r="M389" i="1"/>
  <c r="K389" i="1"/>
  <c r="I389" i="1"/>
  <c r="G389" i="1"/>
  <c r="E389" i="1"/>
  <c r="C389" i="1"/>
  <c r="AA388" i="1"/>
  <c r="W388" i="1"/>
  <c r="U388" i="1"/>
  <c r="S388" i="1"/>
  <c r="Q388" i="1"/>
  <c r="O388" i="1"/>
  <c r="M388" i="1"/>
  <c r="K388" i="1"/>
  <c r="I388" i="1"/>
  <c r="G388" i="1"/>
  <c r="E388" i="1"/>
  <c r="C388" i="1"/>
  <c r="AA387" i="1"/>
  <c r="W387" i="1"/>
  <c r="U387" i="1"/>
  <c r="S387" i="1"/>
  <c r="Q387" i="1"/>
  <c r="O387" i="1"/>
  <c r="M387" i="1"/>
  <c r="K387" i="1"/>
  <c r="I387" i="1"/>
  <c r="G387" i="1"/>
  <c r="E387" i="1"/>
  <c r="C387" i="1"/>
  <c r="AA386" i="1"/>
  <c r="W386" i="1"/>
  <c r="U386" i="1"/>
  <c r="S386" i="1"/>
  <c r="Q386" i="1"/>
  <c r="O386" i="1"/>
  <c r="M386" i="1"/>
  <c r="K386" i="1"/>
  <c r="I386" i="1"/>
  <c r="G386" i="1"/>
  <c r="E386" i="1"/>
  <c r="C386" i="1"/>
  <c r="AA385" i="1"/>
  <c r="W385" i="1"/>
  <c r="U385" i="1"/>
  <c r="S385" i="1"/>
  <c r="Q385" i="1"/>
  <c r="O385" i="1"/>
  <c r="M385" i="1"/>
  <c r="K385" i="1"/>
  <c r="I385" i="1"/>
  <c r="G385" i="1"/>
  <c r="E385" i="1"/>
  <c r="C385" i="1"/>
  <c r="AA384" i="1"/>
  <c r="W384" i="1"/>
  <c r="U384" i="1"/>
  <c r="S384" i="1"/>
  <c r="Q384" i="1"/>
  <c r="O384" i="1"/>
  <c r="M384" i="1"/>
  <c r="K384" i="1"/>
  <c r="I384" i="1"/>
  <c r="G384" i="1"/>
  <c r="E384" i="1"/>
  <c r="C384" i="1"/>
  <c r="AA383" i="1"/>
  <c r="W383" i="1"/>
  <c r="U383" i="1"/>
  <c r="S383" i="1"/>
  <c r="Q383" i="1"/>
  <c r="O383" i="1"/>
  <c r="M383" i="1"/>
  <c r="K383" i="1"/>
  <c r="I383" i="1"/>
  <c r="G383" i="1"/>
  <c r="E383" i="1"/>
  <c r="C383" i="1"/>
  <c r="AA382" i="1"/>
  <c r="W382" i="1"/>
  <c r="U382" i="1"/>
  <c r="S382" i="1"/>
  <c r="Q382" i="1"/>
  <c r="O382" i="1"/>
  <c r="M382" i="1"/>
  <c r="K382" i="1"/>
  <c r="I382" i="1"/>
  <c r="G382" i="1"/>
  <c r="E382" i="1"/>
  <c r="C382" i="1"/>
  <c r="AA381" i="1"/>
  <c r="W381" i="1"/>
  <c r="U381" i="1"/>
  <c r="S381" i="1"/>
  <c r="Q381" i="1"/>
  <c r="O381" i="1"/>
  <c r="M381" i="1"/>
  <c r="K381" i="1"/>
  <c r="I381" i="1"/>
  <c r="G381" i="1"/>
  <c r="E381" i="1"/>
  <c r="C381" i="1"/>
  <c r="AA380" i="1"/>
  <c r="W380" i="1"/>
  <c r="U380" i="1"/>
  <c r="S380" i="1"/>
  <c r="Q380" i="1"/>
  <c r="O380" i="1"/>
  <c r="M380" i="1"/>
  <c r="K380" i="1"/>
  <c r="I380" i="1"/>
  <c r="G380" i="1"/>
  <c r="E380" i="1"/>
  <c r="C380" i="1"/>
  <c r="AA379" i="1"/>
  <c r="W379" i="1"/>
  <c r="U379" i="1"/>
  <c r="S379" i="1"/>
  <c r="Q379" i="1"/>
  <c r="O379" i="1"/>
  <c r="M379" i="1"/>
  <c r="K379" i="1"/>
  <c r="I379" i="1"/>
  <c r="G379" i="1"/>
  <c r="E379" i="1"/>
  <c r="C379" i="1"/>
  <c r="AA378" i="1"/>
  <c r="W378" i="1"/>
  <c r="U378" i="1"/>
  <c r="S378" i="1"/>
  <c r="Q378" i="1"/>
  <c r="O378" i="1"/>
  <c r="M378" i="1"/>
  <c r="K378" i="1"/>
  <c r="I378" i="1"/>
  <c r="G378" i="1"/>
  <c r="E378" i="1"/>
  <c r="C378" i="1"/>
  <c r="AA377" i="1"/>
  <c r="W377" i="1"/>
  <c r="U377" i="1"/>
  <c r="S377" i="1"/>
  <c r="Q377" i="1"/>
  <c r="O377" i="1"/>
  <c r="M377" i="1"/>
  <c r="K377" i="1"/>
  <c r="I377" i="1"/>
  <c r="G377" i="1"/>
  <c r="E377" i="1"/>
  <c r="C377" i="1"/>
  <c r="AA376" i="1"/>
  <c r="W376" i="1"/>
  <c r="U376" i="1"/>
  <c r="S376" i="1"/>
  <c r="Q376" i="1"/>
  <c r="O376" i="1"/>
  <c r="M376" i="1"/>
  <c r="K376" i="1"/>
  <c r="I376" i="1"/>
  <c r="G376" i="1"/>
  <c r="E376" i="1"/>
  <c r="C376" i="1"/>
  <c r="AA375" i="1"/>
  <c r="W375" i="1"/>
  <c r="U375" i="1"/>
  <c r="S375" i="1"/>
  <c r="Q375" i="1"/>
  <c r="O375" i="1"/>
  <c r="M375" i="1"/>
  <c r="K375" i="1"/>
  <c r="I375" i="1"/>
  <c r="G375" i="1"/>
  <c r="E375" i="1"/>
  <c r="C375" i="1"/>
  <c r="AA374" i="1"/>
  <c r="W374" i="1"/>
  <c r="U374" i="1"/>
  <c r="S374" i="1"/>
  <c r="Q374" i="1"/>
  <c r="O374" i="1"/>
  <c r="M374" i="1"/>
  <c r="K374" i="1"/>
  <c r="I374" i="1"/>
  <c r="G374" i="1"/>
  <c r="E374" i="1"/>
  <c r="C374" i="1"/>
  <c r="AA373" i="1"/>
  <c r="W373" i="1"/>
  <c r="U373" i="1"/>
  <c r="S373" i="1"/>
  <c r="Q373" i="1"/>
  <c r="O373" i="1"/>
  <c r="M373" i="1"/>
  <c r="K373" i="1"/>
  <c r="I373" i="1"/>
  <c r="G373" i="1"/>
  <c r="E373" i="1"/>
  <c r="C373" i="1"/>
  <c r="AA372" i="1"/>
  <c r="W372" i="1"/>
  <c r="U372" i="1"/>
  <c r="S372" i="1"/>
  <c r="Q372" i="1"/>
  <c r="O372" i="1"/>
  <c r="M372" i="1"/>
  <c r="K372" i="1"/>
  <c r="I372" i="1"/>
  <c r="G372" i="1"/>
  <c r="E372" i="1"/>
  <c r="C372" i="1"/>
  <c r="AA371" i="1"/>
  <c r="W371" i="1"/>
  <c r="U371" i="1"/>
  <c r="S371" i="1"/>
  <c r="Q371" i="1"/>
  <c r="O371" i="1"/>
  <c r="M371" i="1"/>
  <c r="K371" i="1"/>
  <c r="I371" i="1"/>
  <c r="G371" i="1"/>
  <c r="E371" i="1"/>
  <c r="C371" i="1"/>
  <c r="AA370" i="1"/>
  <c r="W370" i="1"/>
  <c r="U370" i="1"/>
  <c r="S370" i="1"/>
  <c r="Q370" i="1"/>
  <c r="O370" i="1"/>
  <c r="M370" i="1"/>
  <c r="K370" i="1"/>
  <c r="I370" i="1"/>
  <c r="G370" i="1"/>
  <c r="E370" i="1"/>
  <c r="C370" i="1"/>
  <c r="AA369" i="1"/>
  <c r="W369" i="1"/>
  <c r="U369" i="1"/>
  <c r="S369" i="1"/>
  <c r="Q369" i="1"/>
  <c r="O369" i="1"/>
  <c r="M369" i="1"/>
  <c r="K369" i="1"/>
  <c r="I369" i="1"/>
  <c r="G369" i="1"/>
  <c r="E369" i="1"/>
  <c r="C369" i="1"/>
  <c r="AA368" i="1"/>
  <c r="W368" i="1"/>
  <c r="U368" i="1"/>
  <c r="S368" i="1"/>
  <c r="Q368" i="1"/>
  <c r="O368" i="1"/>
  <c r="M368" i="1"/>
  <c r="K368" i="1"/>
  <c r="I368" i="1"/>
  <c r="G368" i="1"/>
  <c r="E368" i="1"/>
  <c r="C368" i="1"/>
  <c r="AA367" i="1"/>
  <c r="W367" i="1"/>
  <c r="U367" i="1"/>
  <c r="S367" i="1"/>
  <c r="Q367" i="1"/>
  <c r="O367" i="1"/>
  <c r="M367" i="1"/>
  <c r="K367" i="1"/>
  <c r="I367" i="1"/>
  <c r="G367" i="1"/>
  <c r="E367" i="1"/>
  <c r="C367" i="1"/>
  <c r="AA366" i="1"/>
  <c r="W366" i="1"/>
  <c r="U366" i="1"/>
  <c r="S366" i="1"/>
  <c r="Q366" i="1"/>
  <c r="O366" i="1"/>
  <c r="M366" i="1"/>
  <c r="K366" i="1"/>
  <c r="I366" i="1"/>
  <c r="G366" i="1"/>
  <c r="E366" i="1"/>
  <c r="C366" i="1"/>
  <c r="AA365" i="1"/>
  <c r="W365" i="1"/>
  <c r="U365" i="1"/>
  <c r="S365" i="1"/>
  <c r="Q365" i="1"/>
  <c r="O365" i="1"/>
  <c r="M365" i="1"/>
  <c r="K365" i="1"/>
  <c r="I365" i="1"/>
  <c r="G365" i="1"/>
  <c r="E365" i="1"/>
  <c r="C365" i="1"/>
  <c r="AA364" i="1"/>
  <c r="W364" i="1"/>
  <c r="U364" i="1"/>
  <c r="S364" i="1"/>
  <c r="Q364" i="1"/>
  <c r="O364" i="1"/>
  <c r="M364" i="1"/>
  <c r="K364" i="1"/>
  <c r="I364" i="1"/>
  <c r="G364" i="1"/>
  <c r="E364" i="1"/>
  <c r="C364" i="1"/>
  <c r="AA363" i="1"/>
  <c r="W363" i="1"/>
  <c r="U363" i="1"/>
  <c r="S363" i="1"/>
  <c r="Q363" i="1"/>
  <c r="O363" i="1"/>
  <c r="M363" i="1"/>
  <c r="K363" i="1"/>
  <c r="I363" i="1"/>
  <c r="G363" i="1"/>
  <c r="E363" i="1"/>
  <c r="C363" i="1"/>
  <c r="AA362" i="1"/>
  <c r="U362" i="1"/>
  <c r="S362" i="1"/>
  <c r="Q362" i="1"/>
  <c r="O362" i="1"/>
  <c r="M362" i="1"/>
  <c r="K362" i="1"/>
  <c r="I362" i="1"/>
  <c r="G362" i="1"/>
  <c r="E362" i="1"/>
  <c r="C362" i="1"/>
  <c r="AA361" i="1"/>
  <c r="W361" i="1"/>
  <c r="U361" i="1"/>
  <c r="S361" i="1"/>
  <c r="Q361" i="1"/>
  <c r="O361" i="1"/>
  <c r="M361" i="1"/>
  <c r="K361" i="1"/>
  <c r="I361" i="1"/>
  <c r="G361" i="1"/>
  <c r="E361" i="1"/>
  <c r="C361" i="1"/>
  <c r="AA360" i="1"/>
  <c r="W360" i="1"/>
  <c r="U360" i="1"/>
  <c r="S360" i="1"/>
  <c r="Q360" i="1"/>
  <c r="O360" i="1"/>
  <c r="M360" i="1"/>
  <c r="K360" i="1"/>
  <c r="I360" i="1"/>
  <c r="G360" i="1"/>
  <c r="E360" i="1"/>
  <c r="C360" i="1"/>
  <c r="AA359" i="1"/>
  <c r="W359" i="1"/>
  <c r="U359" i="1"/>
  <c r="S359" i="1"/>
  <c r="Q359" i="1"/>
  <c r="O359" i="1"/>
  <c r="M359" i="1"/>
  <c r="K359" i="1"/>
  <c r="I359" i="1"/>
  <c r="G359" i="1"/>
  <c r="E359" i="1"/>
  <c r="C359" i="1"/>
  <c r="AA358" i="1"/>
  <c r="W358" i="1"/>
  <c r="U358" i="1"/>
  <c r="S358" i="1"/>
  <c r="Q358" i="1"/>
  <c r="O358" i="1"/>
  <c r="M358" i="1"/>
  <c r="K358" i="1"/>
  <c r="I358" i="1"/>
  <c r="G358" i="1"/>
  <c r="E358" i="1"/>
  <c r="C358" i="1"/>
  <c r="AA357" i="1"/>
  <c r="W357" i="1"/>
  <c r="U357" i="1"/>
  <c r="S357" i="1"/>
  <c r="Q357" i="1"/>
  <c r="O357" i="1"/>
  <c r="M357" i="1"/>
  <c r="K357" i="1"/>
  <c r="I357" i="1"/>
  <c r="G357" i="1"/>
  <c r="E357" i="1"/>
  <c r="C357" i="1"/>
  <c r="AA356" i="1"/>
  <c r="W356" i="1"/>
  <c r="U356" i="1"/>
  <c r="S356" i="1"/>
  <c r="Q356" i="1"/>
  <c r="O356" i="1"/>
  <c r="M356" i="1"/>
  <c r="K356" i="1"/>
  <c r="I356" i="1"/>
  <c r="G356" i="1"/>
  <c r="E356" i="1"/>
  <c r="C356" i="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3" i="3"/>
  <c r="Y241" i="1" l="1"/>
  <c r="Y237" i="1"/>
  <c r="Y233" i="1"/>
  <c r="Y229" i="1"/>
  <c r="Y225" i="1"/>
  <c r="Y221" i="1"/>
  <c r="Y217" i="1"/>
  <c r="Y213" i="1"/>
  <c r="Y209" i="1"/>
  <c r="Y205" i="1"/>
  <c r="Y220" i="1"/>
  <c r="Y243" i="1"/>
  <c r="Y239" i="1"/>
  <c r="Y235" i="1"/>
  <c r="Y231" i="1"/>
  <c r="Y227" i="1"/>
  <c r="Y223" i="1"/>
  <c r="Y219" i="1"/>
  <c r="Y215" i="1"/>
  <c r="Y211" i="1"/>
  <c r="Y207" i="1"/>
  <c r="Y216" i="1"/>
  <c r="Y208" i="1"/>
  <c r="Y228" i="1"/>
  <c r="Y214" i="1"/>
  <c r="Y212" i="1"/>
  <c r="Y210" i="1"/>
  <c r="Y206" i="1"/>
  <c r="Y204" i="1"/>
  <c r="Y240" i="1"/>
  <c r="Y230" i="1"/>
  <c r="Y218" i="1"/>
  <c r="Y246" i="1"/>
  <c r="Y244" i="1"/>
  <c r="Y242" i="1"/>
  <c r="Y238" i="1"/>
  <c r="Y236" i="1"/>
  <c r="Y234" i="1"/>
  <c r="Y232" i="1"/>
  <c r="Y226" i="1"/>
  <c r="Y224" i="1"/>
  <c r="Y222" i="1"/>
  <c r="AC53" i="1"/>
  <c r="AD54" i="1"/>
  <c r="AD12" i="4"/>
  <c r="F14" i="4"/>
  <c r="V14" i="4"/>
  <c r="AB14" i="4"/>
  <c r="H14" i="4"/>
  <c r="R14" i="4"/>
  <c r="X14" i="4"/>
  <c r="J14" i="4"/>
  <c r="D14" i="4"/>
  <c r="N14" i="4"/>
  <c r="T14" i="4"/>
  <c r="L14" i="4"/>
  <c r="P14" i="4"/>
  <c r="Z14" i="4"/>
  <c r="E14" i="4"/>
  <c r="M14" i="4"/>
  <c r="Q14" i="4"/>
  <c r="U14" i="4"/>
  <c r="I14" i="4"/>
  <c r="Y14" i="4"/>
  <c r="G14" i="4"/>
  <c r="K14" i="4"/>
  <c r="O14" i="4"/>
  <c r="S14" i="4"/>
  <c r="W14" i="4"/>
  <c r="AA14" i="4"/>
  <c r="Z226" i="1"/>
  <c r="Z224" i="1"/>
  <c r="Z222" i="1"/>
  <c r="Z220" i="1"/>
  <c r="Z218" i="1"/>
  <c r="Z216" i="1"/>
  <c r="Z212" i="1"/>
  <c r="Z208" i="1"/>
  <c r="Z204" i="1"/>
  <c r="Z214" i="1"/>
  <c r="Z210" i="1"/>
  <c r="Z206" i="1"/>
  <c r="Y247" i="1"/>
  <c r="Y245" i="1"/>
  <c r="AC41" i="1"/>
  <c r="AD42" i="1"/>
  <c r="AC45" i="1"/>
  <c r="AD46" i="1"/>
  <c r="AC49" i="1"/>
  <c r="AD50" i="1"/>
  <c r="Y249" i="1"/>
  <c r="AY340" i="1"/>
  <c r="AS349" i="1"/>
  <c r="AL332" i="1"/>
  <c r="AI349" i="1"/>
  <c r="AT316" i="1"/>
  <c r="AC156" i="1"/>
  <c r="AC157" i="1"/>
  <c r="AC158" i="1"/>
  <c r="AC159" i="1"/>
  <c r="AC160" i="1"/>
  <c r="AC161" i="1"/>
  <c r="AC162" i="1"/>
  <c r="AC163" i="1"/>
  <c r="AC164" i="1"/>
  <c r="AC165" i="1"/>
  <c r="AC166" i="1"/>
  <c r="AC167" i="1"/>
  <c r="AC168"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C12" i="1"/>
  <c r="AD13" i="1"/>
  <c r="AC16" i="1"/>
  <c r="AD17" i="1"/>
  <c r="AC20" i="1"/>
  <c r="AD21" i="1"/>
  <c r="AC24" i="1"/>
  <c r="AD25" i="1"/>
  <c r="AC28" i="1"/>
  <c r="AD29" i="1"/>
  <c r="AC32" i="1"/>
  <c r="AD33" i="1"/>
  <c r="AC36" i="1"/>
  <c r="AD37" i="1"/>
  <c r="AC44" i="1"/>
  <c r="AD45" i="1"/>
  <c r="AC48" i="1"/>
  <c r="AD49" i="1"/>
  <c r="AC52" i="1"/>
  <c r="AD53" i="1"/>
  <c r="AC56" i="1"/>
  <c r="AD57"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55" i="1"/>
  <c r="AD56" i="1"/>
  <c r="AC42" i="1"/>
  <c r="AD43" i="1"/>
  <c r="AC46" i="1"/>
  <c r="AD47" i="1"/>
  <c r="AD107" i="1"/>
  <c r="AC40" i="1"/>
  <c r="AD41" i="1"/>
  <c r="Z249" i="1"/>
  <c r="Z247" i="1"/>
  <c r="Z245" i="1"/>
  <c r="Z243" i="1"/>
  <c r="Z241" i="1"/>
  <c r="Z239" i="1"/>
  <c r="BD351" i="1"/>
  <c r="BG343" i="1"/>
  <c r="C154" i="1"/>
  <c r="AC155" i="1"/>
  <c r="AC11" i="1"/>
  <c r="AD12" i="1"/>
  <c r="AC15" i="1"/>
  <c r="AD16" i="1"/>
  <c r="AC19" i="1"/>
  <c r="AD20" i="1"/>
  <c r="AC23" i="1"/>
  <c r="AD24" i="1"/>
  <c r="AC27" i="1"/>
  <c r="AD28" i="1"/>
  <c r="AC31" i="1"/>
  <c r="AD32" i="1"/>
  <c r="AC35" i="1"/>
  <c r="AD36" i="1"/>
  <c r="AC39" i="1"/>
  <c r="AD40" i="1"/>
  <c r="AC43" i="1"/>
  <c r="AD44" i="1"/>
  <c r="AC47" i="1"/>
  <c r="AD48" i="1"/>
  <c r="AC51" i="1"/>
  <c r="AD52" i="1"/>
  <c r="Y248" i="1"/>
  <c r="AS351" i="1"/>
  <c r="BB347"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1" i="1"/>
  <c r="AC14" i="1"/>
  <c r="AD15" i="1"/>
  <c r="AC18" i="1"/>
  <c r="AD19" i="1"/>
  <c r="AC22" i="1"/>
  <c r="AD23" i="1"/>
  <c r="AC26" i="1"/>
  <c r="AD27" i="1"/>
  <c r="AC30" i="1"/>
  <c r="AD31" i="1"/>
  <c r="AC34" i="1"/>
  <c r="AD35" i="1"/>
  <c r="AC38" i="1"/>
  <c r="AD39" i="1"/>
  <c r="AC50" i="1"/>
  <c r="AD51" i="1"/>
  <c r="AC54" i="1"/>
  <c r="AD55" i="1"/>
  <c r="BD349" i="1"/>
  <c r="BG345" i="1"/>
  <c r="BD335" i="1"/>
  <c r="C106"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07" i="1"/>
  <c r="AC13" i="1"/>
  <c r="AD14" i="1"/>
  <c r="AC17" i="1"/>
  <c r="AD18" i="1"/>
  <c r="AC21" i="1"/>
  <c r="AD22" i="1"/>
  <c r="AC25" i="1"/>
  <c r="AD26" i="1"/>
  <c r="AC29" i="1"/>
  <c r="AD30" i="1"/>
  <c r="AC33" i="1"/>
  <c r="AD34" i="1"/>
  <c r="AC37" i="1"/>
  <c r="AD38" i="1"/>
  <c r="AC57" i="1"/>
  <c r="Z237" i="1"/>
  <c r="Z235" i="1"/>
  <c r="Z233" i="1"/>
  <c r="Z231" i="1"/>
  <c r="Z229" i="1"/>
  <c r="Z227" i="1"/>
  <c r="Z225" i="1"/>
  <c r="Z223" i="1"/>
  <c r="Z221" i="1"/>
  <c r="Z219" i="1"/>
  <c r="Z217" i="1"/>
  <c r="Z215" i="1"/>
  <c r="Z213" i="1"/>
  <c r="Z211" i="1"/>
  <c r="Z209" i="1"/>
  <c r="Z207" i="1"/>
  <c r="Z205" i="1"/>
  <c r="Z248" i="1"/>
  <c r="Z246" i="1"/>
  <c r="Z244" i="1"/>
  <c r="Z242" i="1"/>
  <c r="Z240" i="1"/>
  <c r="Z238" i="1"/>
  <c r="Z236" i="1"/>
  <c r="Z234" i="1"/>
  <c r="Z232" i="1"/>
  <c r="Z230" i="1"/>
  <c r="Z228" i="1"/>
  <c r="Z203" i="1"/>
  <c r="Y154" i="1"/>
  <c r="Y58" i="1"/>
  <c r="Z106" i="1"/>
  <c r="Z10" i="1"/>
  <c r="Z154" i="1"/>
  <c r="Z58" i="1"/>
  <c r="Y203" i="1"/>
  <c r="Y106" i="1"/>
  <c r="Y10" i="1"/>
  <c r="Z253" i="1"/>
  <c r="Y253" i="1"/>
  <c r="AN349" i="1"/>
  <c r="AR346" i="1"/>
  <c r="BB341" i="1"/>
  <c r="AM331" i="1"/>
  <c r="BE331" i="1"/>
  <c r="BF331" i="1"/>
  <c r="AP327" i="1"/>
  <c r="BE327" i="1"/>
  <c r="BF327" i="1"/>
  <c r="AU323" i="1"/>
  <c r="BE323" i="1"/>
  <c r="BF323" i="1"/>
  <c r="AK319" i="1"/>
  <c r="BE319" i="1"/>
  <c r="BF319" i="1"/>
  <c r="AI315" i="1"/>
  <c r="BE315" i="1"/>
  <c r="Y315" i="1" s="1"/>
  <c r="BF315" i="1"/>
  <c r="AT311" i="1"/>
  <c r="BE311" i="1"/>
  <c r="BF311" i="1"/>
  <c r="AW307" i="1"/>
  <c r="BE307" i="1"/>
  <c r="BF307" i="1"/>
  <c r="BN307" i="1"/>
  <c r="CG307" i="1"/>
  <c r="BW311" i="1"/>
  <c r="CG311" i="1"/>
  <c r="BW319" i="1"/>
  <c r="CG319" i="1"/>
  <c r="CC323" i="1"/>
  <c r="CG323" i="1"/>
  <c r="BV327" i="1"/>
  <c r="CG327" i="1"/>
  <c r="BN331" i="1"/>
  <c r="CG331" i="1"/>
  <c r="BR335" i="1"/>
  <c r="CG335" i="1"/>
  <c r="BP339" i="1"/>
  <c r="CG339" i="1"/>
  <c r="BX343" i="1"/>
  <c r="CG343" i="1"/>
  <c r="BQ347" i="1"/>
  <c r="CG347" i="1"/>
  <c r="BE350" i="1"/>
  <c r="BE348" i="1"/>
  <c r="BE346" i="1"/>
  <c r="BE344" i="1"/>
  <c r="BE342" i="1"/>
  <c r="BE340" i="1"/>
  <c r="BE338" i="1"/>
  <c r="BE336" i="1"/>
  <c r="BE334" i="1"/>
  <c r="BE332" i="1"/>
  <c r="BE328" i="1"/>
  <c r="BE324" i="1"/>
  <c r="BE320" i="1"/>
  <c r="BE316" i="1"/>
  <c r="BE312" i="1"/>
  <c r="BE308" i="1"/>
  <c r="CG351" i="1"/>
  <c r="CH345" i="1"/>
  <c r="CH337" i="1"/>
  <c r="CH329" i="1"/>
  <c r="CH321" i="1"/>
  <c r="CH313" i="1"/>
  <c r="CB308" i="1"/>
  <c r="CG308" i="1"/>
  <c r="CH308" i="1"/>
  <c r="BT312" i="1"/>
  <c r="CG312" i="1"/>
  <c r="CH312" i="1"/>
  <c r="CB316" i="1"/>
  <c r="CG316" i="1"/>
  <c r="CH316" i="1"/>
  <c r="BR320" i="1"/>
  <c r="CG320" i="1"/>
  <c r="CH320" i="1"/>
  <c r="CG324" i="1"/>
  <c r="CH324" i="1"/>
  <c r="BL328" i="1"/>
  <c r="CG328" i="1"/>
  <c r="CH328" i="1"/>
  <c r="CB332" i="1"/>
  <c r="CG332" i="1"/>
  <c r="CH332" i="1"/>
  <c r="BU336" i="1"/>
  <c r="CG336" i="1"/>
  <c r="CH336" i="1"/>
  <c r="BP340" i="1"/>
  <c r="CG340" i="1"/>
  <c r="CH340" i="1"/>
  <c r="BX344" i="1"/>
  <c r="CG344" i="1"/>
  <c r="CH344" i="1"/>
  <c r="BT348" i="1"/>
  <c r="CG348" i="1"/>
  <c r="CH348" i="1"/>
  <c r="BF351" i="1"/>
  <c r="BF349" i="1"/>
  <c r="BF347" i="1"/>
  <c r="BF345" i="1"/>
  <c r="Z345" i="1" s="1"/>
  <c r="BF343" i="1"/>
  <c r="BF341" i="1"/>
  <c r="BF339" i="1"/>
  <c r="BF337" i="1"/>
  <c r="BF335" i="1"/>
  <c r="BF333" i="1"/>
  <c r="BF330" i="1"/>
  <c r="BF326" i="1"/>
  <c r="BF322" i="1"/>
  <c r="BF318" i="1"/>
  <c r="BF314" i="1"/>
  <c r="BF310" i="1"/>
  <c r="BF306" i="1"/>
  <c r="CH349" i="1"/>
  <c r="CH343" i="1"/>
  <c r="CH335" i="1"/>
  <c r="CH327" i="1"/>
  <c r="CH319" i="1"/>
  <c r="CH311" i="1"/>
  <c r="AT348" i="1"/>
  <c r="AL329" i="1"/>
  <c r="BE329" i="1"/>
  <c r="Y329" i="1" s="1"/>
  <c r="BF329" i="1"/>
  <c r="AM325" i="1"/>
  <c r="BE325" i="1"/>
  <c r="Y325" i="1" s="1"/>
  <c r="BF325" i="1"/>
  <c r="AI321" i="1"/>
  <c r="BE321" i="1"/>
  <c r="Y321" i="1" s="1"/>
  <c r="BF321" i="1"/>
  <c r="Z321" i="1" s="1"/>
  <c r="AN317" i="1"/>
  <c r="BE317" i="1"/>
  <c r="BF317" i="1"/>
  <c r="AK313" i="1"/>
  <c r="BE313" i="1"/>
  <c r="Y313" i="1" s="1"/>
  <c r="BF313" i="1"/>
  <c r="AJ309" i="1"/>
  <c r="BE309" i="1"/>
  <c r="BF309" i="1"/>
  <c r="BW305" i="1"/>
  <c r="CG305" i="1"/>
  <c r="BM309" i="1"/>
  <c r="CG309" i="1"/>
  <c r="BM317" i="1"/>
  <c r="CG317" i="1"/>
  <c r="BN341" i="1"/>
  <c r="CG341" i="1"/>
  <c r="BE351" i="1"/>
  <c r="Y351" i="1" s="1"/>
  <c r="BE349" i="1"/>
  <c r="BE347" i="1"/>
  <c r="BE345" i="1"/>
  <c r="Y345" i="1" s="1"/>
  <c r="BE343" i="1"/>
  <c r="BE341" i="1"/>
  <c r="BE339" i="1"/>
  <c r="BE337" i="1"/>
  <c r="Y337" i="1" s="1"/>
  <c r="BE335" i="1"/>
  <c r="BE333" i="1"/>
  <c r="Y333" i="1" s="1"/>
  <c r="BE330" i="1"/>
  <c r="BE326" i="1"/>
  <c r="BE322" i="1"/>
  <c r="BE318" i="1"/>
  <c r="BE314" i="1"/>
  <c r="BE310" i="1"/>
  <c r="BE306" i="1"/>
  <c r="CG349" i="1"/>
  <c r="CH341" i="1"/>
  <c r="CH333" i="1"/>
  <c r="CH325" i="1"/>
  <c r="CH317" i="1"/>
  <c r="CH309" i="1"/>
  <c r="AM305" i="1"/>
  <c r="BF305" i="1"/>
  <c r="Z305" i="1" s="1"/>
  <c r="BE305" i="1"/>
  <c r="Y305" i="1" s="1"/>
  <c r="BS306" i="1"/>
  <c r="CG306" i="1"/>
  <c r="CH306" i="1"/>
  <c r="CD310" i="1"/>
  <c r="CG310" i="1"/>
  <c r="CH310" i="1"/>
  <c r="BX314" i="1"/>
  <c r="CG314" i="1"/>
  <c r="CH314" i="1"/>
  <c r="BS318" i="1"/>
  <c r="CG318" i="1"/>
  <c r="CH318" i="1"/>
  <c r="BM322" i="1"/>
  <c r="CG322" i="1"/>
  <c r="CH322" i="1"/>
  <c r="BV326" i="1"/>
  <c r="CG326" i="1"/>
  <c r="CH326" i="1"/>
  <c r="BO330" i="1"/>
  <c r="CG330" i="1"/>
  <c r="CH330" i="1"/>
  <c r="BS334" i="1"/>
  <c r="CG334" i="1"/>
  <c r="CH334" i="1"/>
  <c r="BQ338" i="1"/>
  <c r="CG338" i="1"/>
  <c r="CH338" i="1"/>
  <c r="BS342" i="1"/>
  <c r="CG342" i="1"/>
  <c r="CH342" i="1"/>
  <c r="BN346" i="1"/>
  <c r="CG346" i="1"/>
  <c r="CH346" i="1"/>
  <c r="CB350" i="1"/>
  <c r="CG350" i="1"/>
  <c r="CH350" i="1"/>
  <c r="BF350" i="1"/>
  <c r="BF348" i="1"/>
  <c r="BF346" i="1"/>
  <c r="BF344" i="1"/>
  <c r="Z344" i="1" s="1"/>
  <c r="BF342" i="1"/>
  <c r="BF340" i="1"/>
  <c r="Z340" i="1" s="1"/>
  <c r="BF338" i="1"/>
  <c r="Z338" i="1" s="1"/>
  <c r="BF336" i="1"/>
  <c r="Z336" i="1" s="1"/>
  <c r="BF334" i="1"/>
  <c r="BF332" i="1"/>
  <c r="BF328" i="1"/>
  <c r="Z328" i="1" s="1"/>
  <c r="BF324" i="1"/>
  <c r="BF320" i="1"/>
  <c r="BF316" i="1"/>
  <c r="Z316" i="1" s="1"/>
  <c r="BF312" i="1"/>
  <c r="BF308" i="1"/>
  <c r="Z308" i="1" s="1"/>
  <c r="CH351" i="1"/>
  <c r="CH347" i="1"/>
  <c r="CH339" i="1"/>
  <c r="CH331" i="1"/>
  <c r="CH323" i="1"/>
  <c r="CH315" i="1"/>
  <c r="CH307" i="1"/>
  <c r="AT343" i="1"/>
  <c r="AZ339" i="1"/>
  <c r="BB327" i="1"/>
  <c r="AY349" i="1"/>
  <c r="AT345" i="1"/>
  <c r="AJ343" i="1"/>
  <c r="BB337" i="1"/>
  <c r="BH322" i="1"/>
  <c r="BH350" i="1"/>
  <c r="BC349" i="1"/>
  <c r="AW349" i="1"/>
  <c r="AR349" i="1"/>
  <c r="AM349" i="1"/>
  <c r="AX341" i="1"/>
  <c r="BB345" i="1"/>
  <c r="AS345" i="1"/>
  <c r="AX337" i="1"/>
  <c r="AV334" i="1"/>
  <c r="AX330" i="1"/>
  <c r="BD325" i="1"/>
  <c r="AR350" i="1"/>
  <c r="BA349" i="1"/>
  <c r="AV349" i="1"/>
  <c r="AQ349" i="1"/>
  <c r="AK349" i="1"/>
  <c r="BA345" i="1"/>
  <c r="AO345" i="1"/>
  <c r="AT341" i="1"/>
  <c r="BD338" i="1"/>
  <c r="AP337" i="1"/>
  <c r="BC333" i="1"/>
  <c r="BA329" i="1"/>
  <c r="AI325" i="1"/>
  <c r="AW309" i="1"/>
  <c r="AC356" i="1"/>
  <c r="BG349" i="1"/>
  <c r="AZ349" i="1"/>
  <c r="AU349" i="1"/>
  <c r="AO349" i="1"/>
  <c r="AJ349" i="1"/>
  <c r="AW345" i="1"/>
  <c r="AL345" i="1"/>
  <c r="AL341" i="1"/>
  <c r="BH337" i="1"/>
  <c r="AL337" i="1"/>
  <c r="AI333" i="1"/>
  <c r="AK329" i="1"/>
  <c r="CD349" i="1"/>
  <c r="AX348" i="1"/>
  <c r="AR347" i="1"/>
  <c r="AN344" i="1"/>
  <c r="AS342" i="1"/>
  <c r="AO339" i="1"/>
  <c r="AS336" i="1"/>
  <c r="AM323" i="1"/>
  <c r="AQ318" i="1"/>
  <c r="BZ350" i="1"/>
  <c r="BL334" i="1"/>
  <c r="BV314" i="1"/>
  <c r="AP348" i="1"/>
  <c r="AM340" i="1"/>
  <c r="BK346" i="1"/>
  <c r="BK330" i="1"/>
  <c r="AV344" i="1"/>
  <c r="BA336" i="1"/>
  <c r="BG320" i="1"/>
  <c r="AM308" i="1"/>
  <c r="BP342" i="1"/>
  <c r="BP318" i="1"/>
  <c r="Y355" i="1"/>
  <c r="BD350" i="1"/>
  <c r="AP350" i="1"/>
  <c r="BH346" i="1"/>
  <c r="AP346" i="1"/>
  <c r="AR344" i="1"/>
  <c r="AR342" i="1"/>
  <c r="BC340" i="1"/>
  <c r="AI340" i="1"/>
  <c r="AW338" i="1"/>
  <c r="AK336" i="1"/>
  <c r="AS334" i="1"/>
  <c r="AW332" i="1"/>
  <c r="AX350" i="1"/>
  <c r="AK350" i="1"/>
  <c r="BH342" i="1"/>
  <c r="AK342" i="1"/>
  <c r="AV338" i="1"/>
  <c r="AX314" i="1"/>
  <c r="AM310" i="1"/>
  <c r="CC348" i="1"/>
  <c r="CF340" i="1"/>
  <c r="BD346" i="1"/>
  <c r="AK346" i="1"/>
  <c r="AW350" i="1"/>
  <c r="BH349" i="1"/>
  <c r="BB349" i="1"/>
  <c r="AX349" i="1"/>
  <c r="AT349" i="1"/>
  <c r="AP349" i="1"/>
  <c r="BH348" i="1"/>
  <c r="AX346" i="1"/>
  <c r="BH345" i="1"/>
  <c r="AX345" i="1"/>
  <c r="AP345" i="1"/>
  <c r="BD344" i="1"/>
  <c r="AX342" i="1"/>
  <c r="BH341" i="1"/>
  <c r="AP341" i="1"/>
  <c r="AQ340" i="1"/>
  <c r="AP338" i="1"/>
  <c r="AT337" i="1"/>
  <c r="AW336" i="1"/>
  <c r="BB334" i="1"/>
  <c r="AR333" i="1"/>
  <c r="BH330" i="1"/>
  <c r="AN328" i="1"/>
  <c r="AL320" i="1"/>
  <c r="BB312" i="1"/>
  <c r="BS305" i="1"/>
  <c r="CD346" i="1"/>
  <c r="CE334" i="1"/>
  <c r="BT326" i="1"/>
  <c r="AW346" i="1"/>
  <c r="BA342" i="1"/>
  <c r="AL342" i="1"/>
  <c r="BB338" i="1"/>
  <c r="AN338" i="1"/>
  <c r="BD334" i="1"/>
  <c r="AJ334" i="1"/>
  <c r="BA343" i="1"/>
  <c r="AX339" i="1"/>
  <c r="AN339" i="1"/>
  <c r="AX335" i="1"/>
  <c r="BB351" i="1"/>
  <c r="AR351" i="1"/>
  <c r="BA347" i="1"/>
  <c r="AP347" i="1"/>
  <c r="AX351" i="1"/>
  <c r="AN351" i="1"/>
  <c r="BB350" i="1"/>
  <c r="AV350" i="1"/>
  <c r="AN350" i="1"/>
  <c r="BB348" i="1"/>
  <c r="AL348" i="1"/>
  <c r="AW347" i="1"/>
  <c r="AL347" i="1"/>
  <c r="BB346" i="1"/>
  <c r="AV346" i="1"/>
  <c r="AN346" i="1"/>
  <c r="AZ344" i="1"/>
  <c r="AJ344" i="1"/>
  <c r="AZ343" i="1"/>
  <c r="AO343" i="1"/>
  <c r="BD342" i="1"/>
  <c r="AW342" i="1"/>
  <c r="AP342" i="1"/>
  <c r="AU340" i="1"/>
  <c r="BG339" i="1"/>
  <c r="AT339" i="1"/>
  <c r="AJ339" i="1"/>
  <c r="BA338" i="1"/>
  <c r="AS338" i="1"/>
  <c r="AL338" i="1"/>
  <c r="BG336" i="1"/>
  <c r="AO336" i="1"/>
  <c r="AS335" i="1"/>
  <c r="BA334" i="1"/>
  <c r="AO334" i="1"/>
  <c r="AY331" i="1"/>
  <c r="AU330" i="1"/>
  <c r="AY328" i="1"/>
  <c r="BA326" i="1"/>
  <c r="AM324" i="1"/>
  <c r="AK322" i="1"/>
  <c r="AS319" i="1"/>
  <c r="BH315" i="1"/>
  <c r="AI312" i="1"/>
  <c r="AJ307" i="1"/>
  <c r="BT351" i="1"/>
  <c r="BR348" i="1"/>
  <c r="BQ344" i="1"/>
  <c r="BO338" i="1"/>
  <c r="CC322" i="1"/>
  <c r="BZ310" i="1"/>
  <c r="AP343" i="1"/>
  <c r="AQ327" i="1"/>
  <c r="AW351" i="1"/>
  <c r="AL351" i="1"/>
  <c r="BA350" i="1"/>
  <c r="AS350" i="1"/>
  <c r="AL350" i="1"/>
  <c r="BH347" i="1"/>
  <c r="AV347" i="1"/>
  <c r="AK347" i="1"/>
  <c r="BA346" i="1"/>
  <c r="AS346" i="1"/>
  <c r="BH343" i="1"/>
  <c r="AV343" i="1"/>
  <c r="AK343" i="1"/>
  <c r="BB342" i="1"/>
  <c r="AV342" i="1"/>
  <c r="AN342" i="1"/>
  <c r="BD339" i="1"/>
  <c r="AS339" i="1"/>
  <c r="BH338" i="1"/>
  <c r="AX338" i="1"/>
  <c r="AR338" i="1"/>
  <c r="AK338" i="1"/>
  <c r="AN335" i="1"/>
  <c r="AW334" i="1"/>
  <c r="AK334" i="1"/>
  <c r="AO331" i="1"/>
  <c r="AP330" i="1"/>
  <c r="AI326" i="1"/>
  <c r="BC323" i="1"/>
  <c r="BB318" i="1"/>
  <c r="AP315" i="1"/>
  <c r="BA310" i="1"/>
  <c r="AR306" i="1"/>
  <c r="BL347" i="1"/>
  <c r="CB343" i="1"/>
  <c r="CA319" i="1"/>
  <c r="BH334" i="1"/>
  <c r="AX334" i="1"/>
  <c r="AR334" i="1"/>
  <c r="BC330" i="1"/>
  <c r="AM330" i="1"/>
  <c r="AS326" i="1"/>
  <c r="AV322" i="1"/>
  <c r="AM314" i="1"/>
  <c r="AQ310" i="1"/>
  <c r="BC306" i="1"/>
  <c r="T10" i="1"/>
  <c r="BD345" i="1"/>
  <c r="AZ345" i="1"/>
  <c r="AV345" i="1"/>
  <c r="AR345" i="1"/>
  <c r="AN345" i="1"/>
  <c r="AJ345" i="1"/>
  <c r="BG341" i="1"/>
  <c r="BA341" i="1"/>
  <c r="AW341" i="1"/>
  <c r="AS341" i="1"/>
  <c r="AO341" i="1"/>
  <c r="AK341" i="1"/>
  <c r="BG337" i="1"/>
  <c r="BA337" i="1"/>
  <c r="AW337" i="1"/>
  <c r="AS337" i="1"/>
  <c r="AO337" i="1"/>
  <c r="AK337" i="1"/>
  <c r="AZ333" i="1"/>
  <c r="AQ333" i="1"/>
  <c r="AT329" i="1"/>
  <c r="AW325" i="1"/>
  <c r="AT321" i="1"/>
  <c r="BB317" i="1"/>
  <c r="BG313" i="1"/>
  <c r="BM349" i="1"/>
  <c r="BC345" i="1"/>
  <c r="AY345" i="1"/>
  <c r="AU345" i="1"/>
  <c r="AQ345" i="1"/>
  <c r="AM345" i="1"/>
  <c r="BD341" i="1"/>
  <c r="AZ341" i="1"/>
  <c r="AV341" i="1"/>
  <c r="AR341" i="1"/>
  <c r="AN341" i="1"/>
  <c r="AJ341" i="1"/>
  <c r="BD337" i="1"/>
  <c r="AZ337" i="1"/>
  <c r="AV337" i="1"/>
  <c r="AR337" i="1"/>
  <c r="AN337" i="1"/>
  <c r="AJ337" i="1"/>
  <c r="BG333" i="1"/>
  <c r="AY333" i="1"/>
  <c r="AN333" i="1"/>
  <c r="AS329" i="1"/>
  <c r="AS325" i="1"/>
  <c r="AS321" i="1"/>
  <c r="AT317" i="1"/>
  <c r="AW313" i="1"/>
  <c r="BC341" i="1"/>
  <c r="AY341" i="1"/>
  <c r="AU341" i="1"/>
  <c r="AQ341" i="1"/>
  <c r="AM341" i="1"/>
  <c r="BC337" i="1"/>
  <c r="AY337" i="1"/>
  <c r="AU337" i="1"/>
  <c r="AQ337" i="1"/>
  <c r="AM337" i="1"/>
  <c r="BD333" i="1"/>
  <c r="AV333" i="1"/>
  <c r="BB329" i="1"/>
  <c r="BG321" i="1"/>
  <c r="BC348" i="1"/>
  <c r="AY348" i="1"/>
  <c r="AU348" i="1"/>
  <c r="AQ348" i="1"/>
  <c r="AM348" i="1"/>
  <c r="AI348" i="1"/>
  <c r="BG344" i="1"/>
  <c r="BA344" i="1"/>
  <c r="AW344" i="1"/>
  <c r="AS344" i="1"/>
  <c r="AO344" i="1"/>
  <c r="AK344" i="1"/>
  <c r="BD340" i="1"/>
  <c r="AZ340" i="1"/>
  <c r="AV340" i="1"/>
  <c r="AR340" i="1"/>
  <c r="AN340" i="1"/>
  <c r="AJ340" i="1"/>
  <c r="BH336" i="1"/>
  <c r="BB336" i="1"/>
  <c r="AX336" i="1"/>
  <c r="AT336" i="1"/>
  <c r="AP336" i="1"/>
  <c r="AL336" i="1"/>
  <c r="AX332" i="1"/>
  <c r="AZ328" i="1"/>
  <c r="AP308" i="1"/>
  <c r="CI346" i="1"/>
  <c r="CF330" i="1"/>
  <c r="CD322" i="1"/>
  <c r="AK333" i="1"/>
  <c r="AO333" i="1"/>
  <c r="AS333" i="1"/>
  <c r="AW333" i="1"/>
  <c r="AL333" i="1"/>
  <c r="AP333" i="1"/>
  <c r="AT333" i="1"/>
  <c r="AX333" i="1"/>
  <c r="BB333" i="1"/>
  <c r="BH333" i="1"/>
  <c r="AI329" i="1"/>
  <c r="AM329" i="1"/>
  <c r="AQ329" i="1"/>
  <c r="AU329" i="1"/>
  <c r="AY329" i="1"/>
  <c r="BC329" i="1"/>
  <c r="AJ329" i="1"/>
  <c r="AN329" i="1"/>
  <c r="AR329" i="1"/>
  <c r="AV329" i="1"/>
  <c r="AZ329" i="1"/>
  <c r="BD329" i="1"/>
  <c r="AL325" i="1"/>
  <c r="AP325" i="1"/>
  <c r="AT325" i="1"/>
  <c r="AX325" i="1"/>
  <c r="BB325" i="1"/>
  <c r="BH325" i="1"/>
  <c r="AJ325" i="1"/>
  <c r="AO325" i="1"/>
  <c r="AU325" i="1"/>
  <c r="AZ325" i="1"/>
  <c r="BG325" i="1"/>
  <c r="AK325" i="1"/>
  <c r="AQ325" i="1"/>
  <c r="AV325" i="1"/>
  <c r="BA325" i="1"/>
  <c r="AJ321" i="1"/>
  <c r="AN321" i="1"/>
  <c r="AR321" i="1"/>
  <c r="AV321" i="1"/>
  <c r="AZ321" i="1"/>
  <c r="BD321" i="1"/>
  <c r="AK321" i="1"/>
  <c r="AP321" i="1"/>
  <c r="AU321" i="1"/>
  <c r="BA321" i="1"/>
  <c r="BH321" i="1"/>
  <c r="AL321" i="1"/>
  <c r="AQ321" i="1"/>
  <c r="AW321" i="1"/>
  <c r="BB321" i="1"/>
  <c r="AK317" i="1"/>
  <c r="AM317" i="1"/>
  <c r="AR317" i="1"/>
  <c r="AX317" i="1"/>
  <c r="BC317" i="1"/>
  <c r="AI317" i="1"/>
  <c r="AP317" i="1"/>
  <c r="AV317" i="1"/>
  <c r="BD317" i="1"/>
  <c r="AJ317" i="1"/>
  <c r="AQ317" i="1"/>
  <c r="AY317" i="1"/>
  <c r="BH317" i="1"/>
  <c r="AL313" i="1"/>
  <c r="AJ313" i="1"/>
  <c r="AR313" i="1"/>
  <c r="AZ313" i="1"/>
  <c r="AO313" i="1"/>
  <c r="BA313" i="1"/>
  <c r="AS313" i="1"/>
  <c r="BD313" i="1"/>
  <c r="AK309" i="1"/>
  <c r="BA309" i="1"/>
  <c r="BO305" i="1"/>
  <c r="BM305" i="1"/>
  <c r="BV305" i="1"/>
  <c r="CD305" i="1"/>
  <c r="BN305" i="1"/>
  <c r="BZ305" i="1"/>
  <c r="BL305" i="1"/>
  <c r="BQ305" i="1"/>
  <c r="CA305" i="1"/>
  <c r="BM313" i="1"/>
  <c r="BK313" i="1"/>
  <c r="BM321" i="1"/>
  <c r="BK321" i="1"/>
  <c r="BM325" i="1"/>
  <c r="BO325" i="1"/>
  <c r="BM329" i="1"/>
  <c r="BW329" i="1"/>
  <c r="CE329" i="1"/>
  <c r="BM333" i="1"/>
  <c r="BR333" i="1"/>
  <c r="BN337" i="1"/>
  <c r="CI337" i="1"/>
  <c r="BL341" i="1"/>
  <c r="BV341" i="1"/>
  <c r="BO341" i="1"/>
  <c r="BW341" i="1"/>
  <c r="BM345" i="1"/>
  <c r="BL345" i="1"/>
  <c r="BW345" i="1"/>
  <c r="CJ345" i="1"/>
  <c r="BN345" i="1"/>
  <c r="CB345" i="1"/>
  <c r="BR345" i="1"/>
  <c r="CD345" i="1"/>
  <c r="BK349" i="1"/>
  <c r="BR349" i="1"/>
  <c r="BZ349" i="1"/>
  <c r="CJ349" i="1"/>
  <c r="BN349" i="1"/>
  <c r="BY349" i="1"/>
  <c r="BQ349" i="1"/>
  <c r="CC349" i="1"/>
  <c r="AI332" i="1"/>
  <c r="AJ332" i="1"/>
  <c r="AO332" i="1"/>
  <c r="AT332" i="1"/>
  <c r="AZ332" i="1"/>
  <c r="BG332" i="1"/>
  <c r="AK332" i="1"/>
  <c r="AP332" i="1"/>
  <c r="AV332" i="1"/>
  <c r="BA332" i="1"/>
  <c r="BH332" i="1"/>
  <c r="AK328" i="1"/>
  <c r="AL328" i="1"/>
  <c r="AQ328" i="1"/>
  <c r="AV328" i="1"/>
  <c r="BB328" i="1"/>
  <c r="AM328" i="1"/>
  <c r="AR328" i="1"/>
  <c r="AX328" i="1"/>
  <c r="BC328" i="1"/>
  <c r="AI324" i="1"/>
  <c r="AJ324" i="1"/>
  <c r="AQ324" i="1"/>
  <c r="AX324" i="1"/>
  <c r="BH324" i="1"/>
  <c r="AP324" i="1"/>
  <c r="AZ324" i="1"/>
  <c r="AR324" i="1"/>
  <c r="BB324" i="1"/>
  <c r="AK320" i="1"/>
  <c r="AN320" i="1"/>
  <c r="AT320" i="1"/>
  <c r="BB320" i="1"/>
  <c r="AR320" i="1"/>
  <c r="AZ320" i="1"/>
  <c r="AJ320" i="1"/>
  <c r="AS320" i="1"/>
  <c r="BD320" i="1"/>
  <c r="AK316" i="1"/>
  <c r="AJ316" i="1"/>
  <c r="AR316" i="1"/>
  <c r="AX316" i="1"/>
  <c r="BG316" i="1"/>
  <c r="AN316" i="1"/>
  <c r="AW316" i="1"/>
  <c r="AO316" i="1"/>
  <c r="AZ316" i="1"/>
  <c r="AM312" i="1"/>
  <c r="AL312" i="1"/>
  <c r="AT312" i="1"/>
  <c r="AZ312" i="1"/>
  <c r="AJ312" i="1"/>
  <c r="AU312" i="1"/>
  <c r="BD312" i="1"/>
  <c r="AN312" i="1"/>
  <c r="AV312" i="1"/>
  <c r="BH312" i="1"/>
  <c r="BN306" i="1"/>
  <c r="CD306" i="1"/>
  <c r="BV306" i="1"/>
  <c r="BQ310" i="1"/>
  <c r="BS310" i="1"/>
  <c r="CA310" i="1"/>
  <c r="BU310" i="1"/>
  <c r="CI310" i="1"/>
  <c r="BK310" i="1"/>
  <c r="BV310" i="1"/>
  <c r="BP314" i="1"/>
  <c r="BL314" i="1"/>
  <c r="BR314" i="1"/>
  <c r="BY314" i="1"/>
  <c r="CI314" i="1"/>
  <c r="BQ314" i="1"/>
  <c r="CB314" i="1"/>
  <c r="BT314" i="1"/>
  <c r="CC314" i="1"/>
  <c r="BL318" i="1"/>
  <c r="BO318" i="1"/>
  <c r="BU318" i="1"/>
  <c r="CC318" i="1"/>
  <c r="BK318" i="1"/>
  <c r="BT318" i="1"/>
  <c r="CE318" i="1"/>
  <c r="BM318" i="1"/>
  <c r="BX318" i="1"/>
  <c r="CF318" i="1"/>
  <c r="BL322" i="1"/>
  <c r="BR322" i="1"/>
  <c r="BY322" i="1"/>
  <c r="CF322" i="1"/>
  <c r="BN322" i="1"/>
  <c r="BX322" i="1"/>
  <c r="CJ322" i="1"/>
  <c r="BP322" i="1"/>
  <c r="BZ322" i="1"/>
  <c r="BL326" i="1"/>
  <c r="BK326" i="1"/>
  <c r="BS326" i="1"/>
  <c r="BZ326" i="1"/>
  <c r="CF326" i="1"/>
  <c r="BO326" i="1"/>
  <c r="BX326" i="1"/>
  <c r="BP326" i="1"/>
  <c r="CA326" i="1"/>
  <c r="BL330" i="1"/>
  <c r="BM330" i="1"/>
  <c r="BT330" i="1"/>
  <c r="CA330" i="1"/>
  <c r="BP330" i="1"/>
  <c r="BY330" i="1"/>
  <c r="BS330" i="1"/>
  <c r="CC330" i="1"/>
  <c r="BK334" i="1"/>
  <c r="BM334" i="1"/>
  <c r="BT334" i="1"/>
  <c r="CB334" i="1"/>
  <c r="BO334" i="1"/>
  <c r="BX334" i="1"/>
  <c r="CI334" i="1"/>
  <c r="BQ334" i="1"/>
  <c r="BY334" i="1"/>
  <c r="BM338" i="1"/>
  <c r="BK338" i="1"/>
  <c r="BS338" i="1"/>
  <c r="BZ338" i="1"/>
  <c r="CI338" i="1"/>
  <c r="BU338" i="1"/>
  <c r="CD338" i="1"/>
  <c r="BN338" i="1"/>
  <c r="BV338" i="1"/>
  <c r="CE338" i="1"/>
  <c r="BO342" i="1"/>
  <c r="BK342" i="1"/>
  <c r="BR342" i="1"/>
  <c r="BX342" i="1"/>
  <c r="CF342" i="1"/>
  <c r="BL342" i="1"/>
  <c r="BV342" i="1"/>
  <c r="CD342" i="1"/>
  <c r="BN342" i="1"/>
  <c r="BW342" i="1"/>
  <c r="CJ342" i="1"/>
  <c r="BM346" i="1"/>
  <c r="BQ346" i="1"/>
  <c r="BY346" i="1"/>
  <c r="CE346" i="1"/>
  <c r="BO346" i="1"/>
  <c r="BZ346" i="1"/>
  <c r="BS346" i="1"/>
  <c r="CA346" i="1"/>
  <c r="BN350" i="1"/>
  <c r="BQ350" i="1"/>
  <c r="BX350" i="1"/>
  <c r="CF350" i="1"/>
  <c r="BL350" i="1"/>
  <c r="BU350" i="1"/>
  <c r="CC350" i="1"/>
  <c r="BM350" i="1"/>
  <c r="BV350" i="1"/>
  <c r="CI350" i="1"/>
  <c r="BG348" i="1"/>
  <c r="BA348" i="1"/>
  <c r="AW348" i="1"/>
  <c r="AS348" i="1"/>
  <c r="AO348" i="1"/>
  <c r="AK348" i="1"/>
  <c r="BC344" i="1"/>
  <c r="AY344" i="1"/>
  <c r="AU344" i="1"/>
  <c r="AQ344" i="1"/>
  <c r="AM344" i="1"/>
  <c r="AI344" i="1"/>
  <c r="BH340" i="1"/>
  <c r="BB340" i="1"/>
  <c r="AX340" i="1"/>
  <c r="AT340" i="1"/>
  <c r="AP340" i="1"/>
  <c r="AL340" i="1"/>
  <c r="BD336" i="1"/>
  <c r="AZ336" i="1"/>
  <c r="AV336" i="1"/>
  <c r="AR336" i="1"/>
  <c r="AN336" i="1"/>
  <c r="AJ336" i="1"/>
  <c r="BD332" i="1"/>
  <c r="AS332" i="1"/>
  <c r="BH329" i="1"/>
  <c r="AX329" i="1"/>
  <c r="AP329" i="1"/>
  <c r="BH328" i="1"/>
  <c r="AU328" i="1"/>
  <c r="AJ328" i="1"/>
  <c r="BC325" i="1"/>
  <c r="AR325" i="1"/>
  <c r="BC324" i="1"/>
  <c r="AL324" i="1"/>
  <c r="AY321" i="1"/>
  <c r="AO321" i="1"/>
  <c r="AX320" i="1"/>
  <c r="AZ317" i="1"/>
  <c r="AL317" i="1"/>
  <c r="AS316" i="1"/>
  <c r="AV313" i="1"/>
  <c r="AY312" i="1"/>
  <c r="CJ305" i="1"/>
  <c r="BR350" i="1"/>
  <c r="BV349" i="1"/>
  <c r="BV346" i="1"/>
  <c r="BX345" i="1"/>
  <c r="CB342" i="1"/>
  <c r="CE341" i="1"/>
  <c r="CA338" i="1"/>
  <c r="BU337" i="1"/>
  <c r="CC334" i="1"/>
  <c r="BZ333" i="1"/>
  <c r="BX330" i="1"/>
  <c r="CE326" i="1"/>
  <c r="BN326" i="1"/>
  <c r="BU322" i="1"/>
  <c r="CA318" i="1"/>
  <c r="CJ314" i="1"/>
  <c r="BN314" i="1"/>
  <c r="BO310" i="1"/>
  <c r="AI308" i="1"/>
  <c r="AK308" i="1"/>
  <c r="AQ308" i="1"/>
  <c r="AX308" i="1"/>
  <c r="BH308" i="1"/>
  <c r="AS308" i="1"/>
  <c r="BB308" i="1"/>
  <c r="AL308" i="1"/>
  <c r="AU308" i="1"/>
  <c r="BC308" i="1"/>
  <c r="BD348" i="1"/>
  <c r="AZ348" i="1"/>
  <c r="AV348" i="1"/>
  <c r="AR348" i="1"/>
  <c r="AN348" i="1"/>
  <c r="BH344" i="1"/>
  <c r="BB344" i="1"/>
  <c r="AX344" i="1"/>
  <c r="AT344" i="1"/>
  <c r="AP344" i="1"/>
  <c r="BG340" i="1"/>
  <c r="BA340" i="1"/>
  <c r="AW340" i="1"/>
  <c r="AS340" i="1"/>
  <c r="AO340" i="1"/>
  <c r="BC336" i="1"/>
  <c r="AY336" i="1"/>
  <c r="AU336" i="1"/>
  <c r="AQ336" i="1"/>
  <c r="AM336" i="1"/>
  <c r="BA333" i="1"/>
  <c r="AU333" i="1"/>
  <c r="AM333" i="1"/>
  <c r="BB332" i="1"/>
  <c r="AR332" i="1"/>
  <c r="BG329" i="1"/>
  <c r="AW329" i="1"/>
  <c r="AO329" i="1"/>
  <c r="BD328" i="1"/>
  <c r="AT328" i="1"/>
  <c r="AI328" i="1"/>
  <c r="AY325" i="1"/>
  <c r="AN325" i="1"/>
  <c r="AV324" i="1"/>
  <c r="AX321" i="1"/>
  <c r="AM321" i="1"/>
  <c r="AW320" i="1"/>
  <c r="AU317" i="1"/>
  <c r="BD316" i="1"/>
  <c r="AL316" i="1"/>
  <c r="AN313" i="1"/>
  <c r="AQ312" i="1"/>
  <c r="AW308" i="1"/>
  <c r="CE305" i="1"/>
  <c r="CJ350" i="1"/>
  <c r="BP350" i="1"/>
  <c r="BU349" i="1"/>
  <c r="BU346" i="1"/>
  <c r="BS345" i="1"/>
  <c r="CA342" i="1"/>
  <c r="CD341" i="1"/>
  <c r="BY338" i="1"/>
  <c r="BQ337" i="1"/>
  <c r="BW334" i="1"/>
  <c r="BU330" i="1"/>
  <c r="CD326" i="1"/>
  <c r="BZ325" i="1"/>
  <c r="BT322" i="1"/>
  <c r="BY318" i="1"/>
  <c r="CD314" i="1"/>
  <c r="BM314" i="1"/>
  <c r="BN310" i="1"/>
  <c r="BH351" i="1"/>
  <c r="BA351" i="1"/>
  <c r="AV351" i="1"/>
  <c r="AP351" i="1"/>
  <c r="AK351" i="1"/>
  <c r="BG347" i="1"/>
  <c r="AZ347" i="1"/>
  <c r="AT347" i="1"/>
  <c r="AO347" i="1"/>
  <c r="AJ347" i="1"/>
  <c r="BD343" i="1"/>
  <c r="AX343" i="1"/>
  <c r="AS343" i="1"/>
  <c r="AN343" i="1"/>
  <c r="BB339" i="1"/>
  <c r="AW339" i="1"/>
  <c r="AR339" i="1"/>
  <c r="AL339" i="1"/>
  <c r="BH335" i="1"/>
  <c r="BA335" i="1"/>
  <c r="AV335" i="1"/>
  <c r="AP335" i="1"/>
  <c r="AK335" i="1"/>
  <c r="BG331" i="1"/>
  <c r="AT331" i="1"/>
  <c r="AI331" i="1"/>
  <c r="AW327" i="1"/>
  <c r="AL327" i="1"/>
  <c r="AW323" i="1"/>
  <c r="BG319" i="1"/>
  <c r="AI319" i="1"/>
  <c r="AY315" i="1"/>
  <c r="AV311" i="1"/>
  <c r="BC307" i="1"/>
  <c r="CD347" i="1"/>
  <c r="BG351" i="1"/>
  <c r="AZ351" i="1"/>
  <c r="AT351" i="1"/>
  <c r="AO351" i="1"/>
  <c r="BD347" i="1"/>
  <c r="AX347" i="1"/>
  <c r="AS347" i="1"/>
  <c r="BB343" i="1"/>
  <c r="AW343" i="1"/>
  <c r="AR343" i="1"/>
  <c r="BH339" i="1"/>
  <c r="BA339" i="1"/>
  <c r="AV339" i="1"/>
  <c r="AP339" i="1"/>
  <c r="BG335" i="1"/>
  <c r="AZ335" i="1"/>
  <c r="AT335" i="1"/>
  <c r="AO335" i="1"/>
  <c r="AJ335" i="1"/>
  <c r="BC331" i="1"/>
  <c r="AS331" i="1"/>
  <c r="BH327" i="1"/>
  <c r="AU327" i="1"/>
  <c r="AK327" i="1"/>
  <c r="AP323" i="1"/>
  <c r="AX319" i="1"/>
  <c r="AS315" i="1"/>
  <c r="AI311" i="1"/>
  <c r="AM307" i="1"/>
  <c r="CB347" i="1"/>
  <c r="BX339" i="1"/>
  <c r="BB335" i="1"/>
  <c r="AW335" i="1"/>
  <c r="AR335" i="1"/>
  <c r="AX331" i="1"/>
  <c r="BA327" i="1"/>
  <c r="BB323" i="1"/>
  <c r="BH319" i="1"/>
  <c r="AP319" i="1"/>
  <c r="BG315" i="1"/>
  <c r="AK315" i="1"/>
  <c r="BQ351" i="1"/>
  <c r="BR331" i="1"/>
  <c r="BR327" i="1"/>
  <c r="AI346" i="1"/>
  <c r="AM346" i="1"/>
  <c r="AQ346" i="1"/>
  <c r="AU346" i="1"/>
  <c r="AY346" i="1"/>
  <c r="BC346" i="1"/>
  <c r="BG350" i="1"/>
  <c r="AZ350" i="1"/>
  <c r="AT350" i="1"/>
  <c r="AO350" i="1"/>
  <c r="BG346" i="1"/>
  <c r="AZ346" i="1"/>
  <c r="AT346" i="1"/>
  <c r="AO346" i="1"/>
  <c r="AJ346" i="1"/>
  <c r="BG342" i="1"/>
  <c r="AZ342" i="1"/>
  <c r="AT342" i="1"/>
  <c r="AO342" i="1"/>
  <c r="BG338" i="1"/>
  <c r="AZ338" i="1"/>
  <c r="AT338" i="1"/>
  <c r="AO338" i="1"/>
  <c r="BG334" i="1"/>
  <c r="AZ334" i="1"/>
  <c r="AT334" i="1"/>
  <c r="BB330" i="1"/>
  <c r="AT330" i="1"/>
  <c r="AL330" i="1"/>
  <c r="AZ326" i="1"/>
  <c r="AR326" i="1"/>
  <c r="BG322" i="1"/>
  <c r="AT322" i="1"/>
  <c r="AJ322" i="1"/>
  <c r="AY319" i="1"/>
  <c r="AX318" i="1"/>
  <c r="AM318" i="1"/>
  <c r="AX315" i="1"/>
  <c r="AV314" i="1"/>
  <c r="AL314" i="1"/>
  <c r="AZ310" i="1"/>
  <c r="AO310" i="1"/>
  <c r="BB306" i="1"/>
  <c r="AQ306" i="1"/>
  <c r="BY348" i="1"/>
  <c r="BN348" i="1"/>
  <c r="CJ344" i="1"/>
  <c r="BP344" i="1"/>
  <c r="CE340" i="1"/>
  <c r="BZ331" i="1"/>
  <c r="AY330" i="1"/>
  <c r="AQ330" i="1"/>
  <c r="BG326" i="1"/>
  <c r="AW326" i="1"/>
  <c r="AN326" i="1"/>
  <c r="BA322" i="1"/>
  <c r="AP322" i="1"/>
  <c r="AV318" i="1"/>
  <c r="AL318" i="1"/>
  <c r="BC314" i="1"/>
  <c r="AR314" i="1"/>
  <c r="AV310" i="1"/>
  <c r="AJ310" i="1"/>
  <c r="AX306" i="1"/>
  <c r="AM306" i="1"/>
  <c r="CJ348" i="1"/>
  <c r="BX348" i="1"/>
  <c r="BM348" i="1"/>
  <c r="CB344" i="1"/>
  <c r="BT340" i="1"/>
  <c r="CB336" i="1"/>
  <c r="BL320" i="1"/>
  <c r="BD326" i="1"/>
  <c r="AV326" i="1"/>
  <c r="AZ322" i="1"/>
  <c r="BC318" i="1"/>
  <c r="BB314" i="1"/>
  <c r="BG310" i="1"/>
  <c r="AU310" i="1"/>
  <c r="AV306" i="1"/>
  <c r="CD348" i="1"/>
  <c r="AI351" i="1"/>
  <c r="AM351" i="1"/>
  <c r="AQ351" i="1"/>
  <c r="AU351" i="1"/>
  <c r="AY351" i="1"/>
  <c r="BC351" i="1"/>
  <c r="AI347" i="1"/>
  <c r="AM347" i="1"/>
  <c r="AQ347" i="1"/>
  <c r="AU347" i="1"/>
  <c r="AY347" i="1"/>
  <c r="BC347" i="1"/>
  <c r="AI343" i="1"/>
  <c r="AM343" i="1"/>
  <c r="AQ343" i="1"/>
  <c r="AU343" i="1"/>
  <c r="AY343" i="1"/>
  <c r="BC343" i="1"/>
  <c r="AI339" i="1"/>
  <c r="AM339" i="1"/>
  <c r="AQ339" i="1"/>
  <c r="AU339" i="1"/>
  <c r="AY339" i="1"/>
  <c r="BC339" i="1"/>
  <c r="AI335" i="1"/>
  <c r="AM335" i="1"/>
  <c r="AQ335" i="1"/>
  <c r="AU335" i="1"/>
  <c r="AY335" i="1"/>
  <c r="BC335" i="1"/>
  <c r="AJ331" i="1"/>
  <c r="AK331" i="1"/>
  <c r="AP331" i="1"/>
  <c r="AU331" i="1"/>
  <c r="BA331" i="1"/>
  <c r="BH331" i="1"/>
  <c r="AL331" i="1"/>
  <c r="AQ331" i="1"/>
  <c r="AW331" i="1"/>
  <c r="BB331" i="1"/>
  <c r="AJ327" i="1"/>
  <c r="AM327" i="1"/>
  <c r="AS327" i="1"/>
  <c r="AX327" i="1"/>
  <c r="BC327" i="1"/>
  <c r="AI327" i="1"/>
  <c r="AO327" i="1"/>
  <c r="AT327" i="1"/>
  <c r="AY327" i="1"/>
  <c r="BG327" i="1"/>
  <c r="AJ323" i="1"/>
  <c r="AI323" i="1"/>
  <c r="AO323" i="1"/>
  <c r="AT323" i="1"/>
  <c r="AY323" i="1"/>
  <c r="BG323" i="1"/>
  <c r="AK323" i="1"/>
  <c r="AQ323" i="1"/>
  <c r="AX323" i="1"/>
  <c r="BH323" i="1"/>
  <c r="AL323" i="1"/>
  <c r="AS323" i="1"/>
  <c r="BA323" i="1"/>
  <c r="AJ319" i="1"/>
  <c r="AL319" i="1"/>
  <c r="AQ319" i="1"/>
  <c r="AW319" i="1"/>
  <c r="BB319" i="1"/>
  <c r="AM319" i="1"/>
  <c r="AT319" i="1"/>
  <c r="BA319" i="1"/>
  <c r="AO319" i="1"/>
  <c r="AU319" i="1"/>
  <c r="BC319" i="1"/>
  <c r="AJ315" i="1"/>
  <c r="AL315" i="1"/>
  <c r="AQ315" i="1"/>
  <c r="AW315" i="1"/>
  <c r="BB315" i="1"/>
  <c r="AM315" i="1"/>
  <c r="AT315" i="1"/>
  <c r="BA315" i="1"/>
  <c r="AO315" i="1"/>
  <c r="AU315" i="1"/>
  <c r="BC315" i="1"/>
  <c r="AJ311" i="1"/>
  <c r="AQ311" i="1"/>
  <c r="BB311" i="1"/>
  <c r="AL311" i="1"/>
  <c r="AY311" i="1"/>
  <c r="AN311" i="1"/>
  <c r="BD311" i="1"/>
  <c r="AI307" i="1"/>
  <c r="AO307" i="1"/>
  <c r="AZ307" i="1"/>
  <c r="AR307" i="1"/>
  <c r="BG307" i="1"/>
  <c r="AU307" i="1"/>
  <c r="BK311" i="1"/>
  <c r="CE311" i="1"/>
  <c r="BY315" i="1"/>
  <c r="BM315" i="1"/>
  <c r="BY323" i="1"/>
  <c r="BU323" i="1"/>
  <c r="BQ335" i="1"/>
  <c r="BV335" i="1"/>
  <c r="CJ335" i="1"/>
  <c r="BM339" i="1"/>
  <c r="BT339" i="1"/>
  <c r="CF339" i="1"/>
  <c r="BM343" i="1"/>
  <c r="BT343" i="1"/>
  <c r="BL343" i="1"/>
  <c r="CF343" i="1"/>
  <c r="BP343" i="1"/>
  <c r="BM347" i="1"/>
  <c r="BN347" i="1"/>
  <c r="BY347" i="1"/>
  <c r="BT347" i="1"/>
  <c r="CI347" i="1"/>
  <c r="BV347" i="1"/>
  <c r="BP351" i="1"/>
  <c r="BL351" i="1"/>
  <c r="BV351" i="1"/>
  <c r="CI351" i="1"/>
  <c r="BY351" i="1"/>
  <c r="BN351" i="1"/>
  <c r="CB351" i="1"/>
  <c r="AI350" i="1"/>
  <c r="AM350" i="1"/>
  <c r="AQ350" i="1"/>
  <c r="AU350" i="1"/>
  <c r="AY350" i="1"/>
  <c r="BC350" i="1"/>
  <c r="AI342" i="1"/>
  <c r="AM342" i="1"/>
  <c r="AQ342" i="1"/>
  <c r="AU342" i="1"/>
  <c r="AY342" i="1"/>
  <c r="BC342" i="1"/>
  <c r="AI338" i="1"/>
  <c r="AM338" i="1"/>
  <c r="AQ338" i="1"/>
  <c r="AU338" i="1"/>
  <c r="AY338" i="1"/>
  <c r="BC338" i="1"/>
  <c r="AL334" i="1"/>
  <c r="AP334" i="1"/>
  <c r="AI334" i="1"/>
  <c r="AM334" i="1"/>
  <c r="AQ334" i="1"/>
  <c r="AU334" i="1"/>
  <c r="AY334" i="1"/>
  <c r="BC334" i="1"/>
  <c r="AJ330" i="1"/>
  <c r="AN330" i="1"/>
  <c r="AR330" i="1"/>
  <c r="AV330" i="1"/>
  <c r="AZ330" i="1"/>
  <c r="BD330" i="1"/>
  <c r="AK330" i="1"/>
  <c r="AO330" i="1"/>
  <c r="AS330" i="1"/>
  <c r="AW330" i="1"/>
  <c r="BA330" i="1"/>
  <c r="BG330" i="1"/>
  <c r="AK326" i="1"/>
  <c r="AO326" i="1"/>
  <c r="AJ326" i="1"/>
  <c r="AP326" i="1"/>
  <c r="AT326" i="1"/>
  <c r="AX326" i="1"/>
  <c r="BB326" i="1"/>
  <c r="BH326" i="1"/>
  <c r="AL326" i="1"/>
  <c r="AQ326" i="1"/>
  <c r="AU326" i="1"/>
  <c r="AY326" i="1"/>
  <c r="BC326" i="1"/>
  <c r="AI322" i="1"/>
  <c r="AM322" i="1"/>
  <c r="AQ322" i="1"/>
  <c r="AU322" i="1"/>
  <c r="AY322" i="1"/>
  <c r="BC322" i="1"/>
  <c r="AL322" i="1"/>
  <c r="AR322" i="1"/>
  <c r="AW322" i="1"/>
  <c r="BB322" i="1"/>
  <c r="AN322" i="1"/>
  <c r="AS322" i="1"/>
  <c r="AX322" i="1"/>
  <c r="BD322" i="1"/>
  <c r="AK318" i="1"/>
  <c r="AO318" i="1"/>
  <c r="AS318" i="1"/>
  <c r="AW318" i="1"/>
  <c r="BA318" i="1"/>
  <c r="BG318" i="1"/>
  <c r="AI318" i="1"/>
  <c r="AN318" i="1"/>
  <c r="AT318" i="1"/>
  <c r="AY318" i="1"/>
  <c r="BD318" i="1"/>
  <c r="AJ318" i="1"/>
  <c r="AP318" i="1"/>
  <c r="AU318" i="1"/>
  <c r="AZ318" i="1"/>
  <c r="BH318" i="1"/>
  <c r="AK314" i="1"/>
  <c r="AO314" i="1"/>
  <c r="AS314" i="1"/>
  <c r="AW314" i="1"/>
  <c r="BA314" i="1"/>
  <c r="BG314" i="1"/>
  <c r="AI314" i="1"/>
  <c r="AN314" i="1"/>
  <c r="AT314" i="1"/>
  <c r="AY314" i="1"/>
  <c r="BD314" i="1"/>
  <c r="AJ314" i="1"/>
  <c r="AP314" i="1"/>
  <c r="AU314" i="1"/>
  <c r="AZ314" i="1"/>
  <c r="BH314" i="1"/>
  <c r="AK310" i="1"/>
  <c r="AP310" i="1"/>
  <c r="AT310" i="1"/>
  <c r="AX310" i="1"/>
  <c r="BB310" i="1"/>
  <c r="BH310" i="1"/>
  <c r="AL310" i="1"/>
  <c r="AR310" i="1"/>
  <c r="AW310" i="1"/>
  <c r="BC310" i="1"/>
  <c r="AN310" i="1"/>
  <c r="AS310" i="1"/>
  <c r="AY310" i="1"/>
  <c r="BD310" i="1"/>
  <c r="AK306" i="1"/>
  <c r="AO306" i="1"/>
  <c r="AS306" i="1"/>
  <c r="AW306" i="1"/>
  <c r="BA306" i="1"/>
  <c r="BG306" i="1"/>
  <c r="AI306" i="1"/>
  <c r="AN306" i="1"/>
  <c r="AT306" i="1"/>
  <c r="AY306" i="1"/>
  <c r="BD306" i="1"/>
  <c r="AJ306" i="1"/>
  <c r="AP306" i="1"/>
  <c r="AU306" i="1"/>
  <c r="AZ306" i="1"/>
  <c r="BH306" i="1"/>
  <c r="BK324" i="1"/>
  <c r="BP324" i="1"/>
  <c r="BR324" i="1"/>
  <c r="BO328" i="1"/>
  <c r="BR328" i="1"/>
  <c r="CA328" i="1"/>
  <c r="CF328" i="1"/>
  <c r="BP332" i="1"/>
  <c r="BO332" i="1"/>
  <c r="BL332" i="1"/>
  <c r="CA332" i="1"/>
  <c r="BM336" i="1"/>
  <c r="BQ336" i="1"/>
  <c r="CF336" i="1"/>
  <c r="BM340" i="1"/>
  <c r="BO340" i="1"/>
  <c r="BZ340" i="1"/>
  <c r="BV340" i="1"/>
  <c r="BK340" i="1"/>
  <c r="CA340" i="1"/>
  <c r="BK344" i="1"/>
  <c r="BL344" i="1"/>
  <c r="BR344" i="1"/>
  <c r="BZ344" i="1"/>
  <c r="CI344" i="1"/>
  <c r="BU344" i="1"/>
  <c r="CC344" i="1"/>
  <c r="BM344" i="1"/>
  <c r="BV344" i="1"/>
  <c r="CF344" i="1"/>
  <c r="BK348" i="1"/>
  <c r="BO348" i="1"/>
  <c r="BS348" i="1"/>
  <c r="BW348" i="1"/>
  <c r="CA348" i="1"/>
  <c r="CE348" i="1"/>
  <c r="BP348" i="1"/>
  <c r="BU348" i="1"/>
  <c r="BZ348" i="1"/>
  <c r="CF348" i="1"/>
  <c r="BL348" i="1"/>
  <c r="BQ348" i="1"/>
  <c r="BV348" i="1"/>
  <c r="CB348" i="1"/>
  <c r="CI348" i="1"/>
  <c r="BC332" i="1"/>
  <c r="AY332" i="1"/>
  <c r="AU332" i="1"/>
  <c r="AQ332" i="1"/>
  <c r="AM332" i="1"/>
  <c r="BG328" i="1"/>
  <c r="BA328" i="1"/>
  <c r="AW328" i="1"/>
  <c r="AS328" i="1"/>
  <c r="AO328" i="1"/>
  <c r="BD324" i="1"/>
  <c r="AY324" i="1"/>
  <c r="AT324" i="1"/>
  <c r="AN324" i="1"/>
  <c r="BH320" i="1"/>
  <c r="BA320" i="1"/>
  <c r="AV320" i="1"/>
  <c r="AP320" i="1"/>
  <c r="BH316" i="1"/>
  <c r="BA316" i="1"/>
  <c r="AV316" i="1"/>
  <c r="AP316" i="1"/>
  <c r="BC312" i="1"/>
  <c r="AX312" i="1"/>
  <c r="AR312" i="1"/>
  <c r="BG308" i="1"/>
  <c r="AY308" i="1"/>
  <c r="AT308" i="1"/>
  <c r="AO308" i="1"/>
  <c r="CD350" i="1"/>
  <c r="BY350" i="1"/>
  <c r="BT350" i="1"/>
  <c r="CJ346" i="1"/>
  <c r="CC346" i="1"/>
  <c r="BW346" i="1"/>
  <c r="BR346" i="1"/>
  <c r="CE342" i="1"/>
  <c r="BZ342" i="1"/>
  <c r="BT342" i="1"/>
  <c r="CJ338" i="1"/>
  <c r="CC338" i="1"/>
  <c r="BW338" i="1"/>
  <c r="BR338" i="1"/>
  <c r="CF334" i="1"/>
  <c r="CA334" i="1"/>
  <c r="BU334" i="1"/>
  <c r="BP334" i="1"/>
  <c r="CI330" i="1"/>
  <c r="CB330" i="1"/>
  <c r="BW330" i="1"/>
  <c r="BQ330" i="1"/>
  <c r="CJ326" i="1"/>
  <c r="CB326" i="1"/>
  <c r="BW326" i="1"/>
  <c r="BR326" i="1"/>
  <c r="CI322" i="1"/>
  <c r="CB322" i="1"/>
  <c r="BV322" i="1"/>
  <c r="BQ322" i="1"/>
  <c r="CI318" i="1"/>
  <c r="CB318" i="1"/>
  <c r="BW318" i="1"/>
  <c r="BQ318" i="1"/>
  <c r="CF314" i="1"/>
  <c r="BZ314" i="1"/>
  <c r="BU314" i="1"/>
  <c r="CE310" i="1"/>
  <c r="BY310" i="1"/>
  <c r="CJ306" i="1"/>
  <c r="AK324" i="1"/>
  <c r="AO324" i="1"/>
  <c r="AS324" i="1"/>
  <c r="AW324" i="1"/>
  <c r="BA324" i="1"/>
  <c r="BG324" i="1"/>
  <c r="AI320" i="1"/>
  <c r="AM320" i="1"/>
  <c r="AQ320" i="1"/>
  <c r="AU320" i="1"/>
  <c r="AY320" i="1"/>
  <c r="BC320" i="1"/>
  <c r="AI316" i="1"/>
  <c r="AM316" i="1"/>
  <c r="AQ316" i="1"/>
  <c r="AU316" i="1"/>
  <c r="AY316" i="1"/>
  <c r="BC316" i="1"/>
  <c r="AK312" i="1"/>
  <c r="AO312" i="1"/>
  <c r="AS312" i="1"/>
  <c r="AW312" i="1"/>
  <c r="BA312" i="1"/>
  <c r="BG312" i="1"/>
  <c r="AJ308" i="1"/>
  <c r="AN308" i="1"/>
  <c r="AR308" i="1"/>
  <c r="AV308" i="1"/>
  <c r="AZ308" i="1"/>
  <c r="BD308" i="1"/>
  <c r="BL306" i="1"/>
  <c r="BK306" i="1"/>
  <c r="BZ306" i="1"/>
  <c r="BL310" i="1"/>
  <c r="BM310" i="1"/>
  <c r="BR310" i="1"/>
  <c r="BW310" i="1"/>
  <c r="CC310" i="1"/>
  <c r="CJ310" i="1"/>
  <c r="BK314" i="1"/>
  <c r="BO314" i="1"/>
  <c r="BS314" i="1"/>
  <c r="BW314" i="1"/>
  <c r="CA314" i="1"/>
  <c r="CE314" i="1"/>
  <c r="BN318" i="1"/>
  <c r="BR318" i="1"/>
  <c r="BV318" i="1"/>
  <c r="BZ318" i="1"/>
  <c r="CD318" i="1"/>
  <c r="CJ318" i="1"/>
  <c r="BK322" i="1"/>
  <c r="BO322" i="1"/>
  <c r="BS322" i="1"/>
  <c r="BW322" i="1"/>
  <c r="CA322" i="1"/>
  <c r="CE322" i="1"/>
  <c r="BM326" i="1"/>
  <c r="BQ326" i="1"/>
  <c r="BU326" i="1"/>
  <c r="BY326" i="1"/>
  <c r="CC326" i="1"/>
  <c r="CI326" i="1"/>
  <c r="BN330" i="1"/>
  <c r="BR330" i="1"/>
  <c r="BV330" i="1"/>
  <c r="BZ330" i="1"/>
  <c r="CD330" i="1"/>
  <c r="CJ330" i="1"/>
  <c r="BN334" i="1"/>
  <c r="BR334" i="1"/>
  <c r="BV334" i="1"/>
  <c r="BZ334" i="1"/>
  <c r="CD334" i="1"/>
  <c r="CJ334" i="1"/>
  <c r="BL338" i="1"/>
  <c r="BP338" i="1"/>
  <c r="BT338" i="1"/>
  <c r="BX338" i="1"/>
  <c r="CB338" i="1"/>
  <c r="CF338" i="1"/>
  <c r="BM342" i="1"/>
  <c r="BQ342" i="1"/>
  <c r="BU342" i="1"/>
  <c r="BY342" i="1"/>
  <c r="CC342" i="1"/>
  <c r="CI342" i="1"/>
  <c r="BL346" i="1"/>
  <c r="BP346" i="1"/>
  <c r="BT346" i="1"/>
  <c r="BX346" i="1"/>
  <c r="CB346" i="1"/>
  <c r="CF346" i="1"/>
  <c r="BK350" i="1"/>
  <c r="BO350" i="1"/>
  <c r="BS350" i="1"/>
  <c r="BW350" i="1"/>
  <c r="CA350" i="1"/>
  <c r="CE350" i="1"/>
  <c r="BG317" i="1"/>
  <c r="BA317" i="1"/>
  <c r="AW317" i="1"/>
  <c r="AS317" i="1"/>
  <c r="AO317" i="1"/>
  <c r="BC313" i="1"/>
  <c r="AY313" i="1"/>
  <c r="AU313" i="1"/>
  <c r="AQ313" i="1"/>
  <c r="AM313" i="1"/>
  <c r="AI313" i="1"/>
  <c r="AS309" i="1"/>
  <c r="CI305" i="1"/>
  <c r="CC305" i="1"/>
  <c r="BY305" i="1"/>
  <c r="BU305" i="1"/>
  <c r="BP305" i="1"/>
  <c r="BR305" i="1"/>
  <c r="CF349" i="1"/>
  <c r="CB349" i="1"/>
  <c r="BX349" i="1"/>
  <c r="BT349" i="1"/>
  <c r="BP349" i="1"/>
  <c r="BL349" i="1"/>
  <c r="CF345" i="1"/>
  <c r="CA345" i="1"/>
  <c r="BV345" i="1"/>
  <c r="BP345" i="1"/>
  <c r="BK345" i="1"/>
  <c r="CD344" i="1"/>
  <c r="BY344" i="1"/>
  <c r="BT344" i="1"/>
  <c r="BN344" i="1"/>
  <c r="CA341" i="1"/>
  <c r="BS341" i="1"/>
  <c r="BK341" i="1"/>
  <c r="CD340" i="1"/>
  <c r="BX340" i="1"/>
  <c r="BS340" i="1"/>
  <c r="BN340" i="1"/>
  <c r="CC337" i="1"/>
  <c r="BM337" i="1"/>
  <c r="CA336" i="1"/>
  <c r="BP336" i="1"/>
  <c r="BK333" i="1"/>
  <c r="BV332" i="1"/>
  <c r="BP329" i="1"/>
  <c r="BZ328" i="1"/>
  <c r="BK328" i="1"/>
  <c r="CB324" i="1"/>
  <c r="CJ320" i="1"/>
  <c r="BT316" i="1"/>
  <c r="CJ307" i="1"/>
  <c r="BH313" i="1"/>
  <c r="BB313" i="1"/>
  <c r="AX313" i="1"/>
  <c r="AT313" i="1"/>
  <c r="AP313" i="1"/>
  <c r="BG309" i="1"/>
  <c r="AO309" i="1"/>
  <c r="BK305" i="1"/>
  <c r="CF305" i="1"/>
  <c r="CB305" i="1"/>
  <c r="BX305" i="1"/>
  <c r="BT305" i="1"/>
  <c r="CE349" i="1"/>
  <c r="CA349" i="1"/>
  <c r="BW349" i="1"/>
  <c r="BS349" i="1"/>
  <c r="BO349" i="1"/>
  <c r="CE345" i="1"/>
  <c r="BZ345" i="1"/>
  <c r="BT345" i="1"/>
  <c r="BO345" i="1"/>
  <c r="CJ341" i="1"/>
  <c r="BZ341" i="1"/>
  <c r="BR341" i="1"/>
  <c r="CJ340" i="1"/>
  <c r="CB340" i="1"/>
  <c r="BW340" i="1"/>
  <c r="BR340" i="1"/>
  <c r="BL340" i="1"/>
  <c r="BY337" i="1"/>
  <c r="CI336" i="1"/>
  <c r="BW336" i="1"/>
  <c r="BK336" i="1"/>
  <c r="CF333" i="1"/>
  <c r="CJ332" i="1"/>
  <c r="BT332" i="1"/>
  <c r="CJ328" i="1"/>
  <c r="BT328" i="1"/>
  <c r="CA324" i="1"/>
  <c r="CB320" i="1"/>
  <c r="BL316" i="1"/>
  <c r="CF321" i="1"/>
  <c r="CF337" i="1"/>
  <c r="CB337" i="1"/>
  <c r="BX337" i="1"/>
  <c r="BT337" i="1"/>
  <c r="BP337" i="1"/>
  <c r="BL337" i="1"/>
  <c r="CE333" i="1"/>
  <c r="BW333" i="1"/>
  <c r="BP333" i="1"/>
  <c r="CB329" i="1"/>
  <c r="BV329" i="1"/>
  <c r="BO329" i="1"/>
  <c r="CF325" i="1"/>
  <c r="BV325" i="1"/>
  <c r="BK325" i="1"/>
  <c r="CA321" i="1"/>
  <c r="CB317" i="1"/>
  <c r="CI345" i="1"/>
  <c r="CC345" i="1"/>
  <c r="BY345" i="1"/>
  <c r="BU345" i="1"/>
  <c r="BQ345" i="1"/>
  <c r="CI341" i="1"/>
  <c r="CC341" i="1"/>
  <c r="BY341" i="1"/>
  <c r="BU341" i="1"/>
  <c r="BQ341" i="1"/>
  <c r="BM341" i="1"/>
  <c r="CE337" i="1"/>
  <c r="CA337" i="1"/>
  <c r="BW337" i="1"/>
  <c r="BS337" i="1"/>
  <c r="BO337" i="1"/>
  <c r="BK337" i="1"/>
  <c r="CB333" i="1"/>
  <c r="BV333" i="1"/>
  <c r="BO333" i="1"/>
  <c r="CJ329" i="1"/>
  <c r="CA329" i="1"/>
  <c r="BT329" i="1"/>
  <c r="BL329" i="1"/>
  <c r="CE325" i="1"/>
  <c r="BT325" i="1"/>
  <c r="BV321" i="1"/>
  <c r="BT317" i="1"/>
  <c r="CF341" i="1"/>
  <c r="CB341" i="1"/>
  <c r="BX341" i="1"/>
  <c r="BT341" i="1"/>
  <c r="BP341" i="1"/>
  <c r="CJ337" i="1"/>
  <c r="CD337" i="1"/>
  <c r="BZ337" i="1"/>
  <c r="BV337" i="1"/>
  <c r="BR337" i="1"/>
  <c r="CJ333" i="1"/>
  <c r="CA333" i="1"/>
  <c r="BT333" i="1"/>
  <c r="BL333" i="1"/>
  <c r="CF329" i="1"/>
  <c r="BZ329" i="1"/>
  <c r="BR329" i="1"/>
  <c r="BK329" i="1"/>
  <c r="CA325" i="1"/>
  <c r="BP325" i="1"/>
  <c r="BP321" i="1"/>
  <c r="BL317" i="1"/>
  <c r="BS313" i="1"/>
  <c r="CE336" i="1"/>
  <c r="BY336" i="1"/>
  <c r="BT336" i="1"/>
  <c r="BO336" i="1"/>
  <c r="CD335" i="1"/>
  <c r="BN335" i="1"/>
  <c r="CF332" i="1"/>
  <c r="BZ332" i="1"/>
  <c r="BR332" i="1"/>
  <c r="BK332" i="1"/>
  <c r="CE328" i="1"/>
  <c r="BW328" i="1"/>
  <c r="BP328" i="1"/>
  <c r="CJ327" i="1"/>
  <c r="CJ324" i="1"/>
  <c r="BW324" i="1"/>
  <c r="BL324" i="1"/>
  <c r="BM323" i="1"/>
  <c r="BW320" i="1"/>
  <c r="BS319" i="1"/>
  <c r="CC315" i="1"/>
  <c r="BO311" i="1"/>
  <c r="BZ307" i="1"/>
  <c r="CE344" i="1"/>
  <c r="CA344" i="1"/>
  <c r="BW344" i="1"/>
  <c r="BS344" i="1"/>
  <c r="BO344" i="1"/>
  <c r="CI340" i="1"/>
  <c r="CC340" i="1"/>
  <c r="BY340" i="1"/>
  <c r="BU340" i="1"/>
  <c r="BQ340" i="1"/>
  <c r="CB339" i="1"/>
  <c r="BL339" i="1"/>
  <c r="CC336" i="1"/>
  <c r="BX336" i="1"/>
  <c r="BS336" i="1"/>
  <c r="BL336" i="1"/>
  <c r="BZ335" i="1"/>
  <c r="CE332" i="1"/>
  <c r="BW332" i="1"/>
  <c r="CJ331" i="1"/>
  <c r="CB328" i="1"/>
  <c r="BV328" i="1"/>
  <c r="BZ327" i="1"/>
  <c r="CF324" i="1"/>
  <c r="BV324" i="1"/>
  <c r="BK319" i="1"/>
  <c r="BU315" i="1"/>
  <c r="BL312" i="1"/>
  <c r="BR307" i="1"/>
  <c r="BH311" i="1"/>
  <c r="AZ311" i="1"/>
  <c r="AU311" i="1"/>
  <c r="AP311" i="1"/>
  <c r="BD307" i="1"/>
  <c r="AY307" i="1"/>
  <c r="AS307" i="1"/>
  <c r="AN307" i="1"/>
  <c r="CF351" i="1"/>
  <c r="BZ351" i="1"/>
  <c r="BU351" i="1"/>
  <c r="CJ347" i="1"/>
  <c r="CC347" i="1"/>
  <c r="BX347" i="1"/>
  <c r="BR347" i="1"/>
  <c r="CC343" i="1"/>
  <c r="BU343" i="1"/>
  <c r="CC339" i="1"/>
  <c r="BU339" i="1"/>
  <c r="CI335" i="1"/>
  <c r="BY335" i="1"/>
  <c r="CD331" i="1"/>
  <c r="CA311" i="1"/>
  <c r="CD307" i="1"/>
  <c r="AK311" i="1"/>
  <c r="AO311" i="1"/>
  <c r="AS311" i="1"/>
  <c r="AW311" i="1"/>
  <c r="BA311" i="1"/>
  <c r="BG311" i="1"/>
  <c r="AL307" i="1"/>
  <c r="AP307" i="1"/>
  <c r="AT307" i="1"/>
  <c r="AX307" i="1"/>
  <c r="BB307" i="1"/>
  <c r="BH307" i="1"/>
  <c r="BM307" i="1"/>
  <c r="BQ307" i="1"/>
  <c r="BU307" i="1"/>
  <c r="BY307" i="1"/>
  <c r="CC307" i="1"/>
  <c r="CI307" i="1"/>
  <c r="BK307" i="1"/>
  <c r="BO307" i="1"/>
  <c r="BS307" i="1"/>
  <c r="BW307" i="1"/>
  <c r="CA307" i="1"/>
  <c r="CE307" i="1"/>
  <c r="BL307" i="1"/>
  <c r="BP307" i="1"/>
  <c r="BT307" i="1"/>
  <c r="BX307" i="1"/>
  <c r="CB307" i="1"/>
  <c r="CF307" i="1"/>
  <c r="BN311" i="1"/>
  <c r="BR311" i="1"/>
  <c r="BV311" i="1"/>
  <c r="BZ311" i="1"/>
  <c r="CD311" i="1"/>
  <c r="CJ311" i="1"/>
  <c r="BL311" i="1"/>
  <c r="BP311" i="1"/>
  <c r="BT311" i="1"/>
  <c r="BX311" i="1"/>
  <c r="CB311" i="1"/>
  <c r="CF311" i="1"/>
  <c r="BM311" i="1"/>
  <c r="BQ311" i="1"/>
  <c r="BU311" i="1"/>
  <c r="BY311" i="1"/>
  <c r="CC311" i="1"/>
  <c r="CI311" i="1"/>
  <c r="BL315" i="1"/>
  <c r="BP315" i="1"/>
  <c r="BT315" i="1"/>
  <c r="BX315" i="1"/>
  <c r="CB315" i="1"/>
  <c r="CF315" i="1"/>
  <c r="BN315" i="1"/>
  <c r="BR315" i="1"/>
  <c r="BV315" i="1"/>
  <c r="BZ315" i="1"/>
  <c r="CD315" i="1"/>
  <c r="CJ315" i="1"/>
  <c r="BK315" i="1"/>
  <c r="BO315" i="1"/>
  <c r="BS315" i="1"/>
  <c r="BW315" i="1"/>
  <c r="CA315" i="1"/>
  <c r="CE315" i="1"/>
  <c r="BN319" i="1"/>
  <c r="BR319" i="1"/>
  <c r="BV319" i="1"/>
  <c r="BZ319" i="1"/>
  <c r="CD319" i="1"/>
  <c r="CJ319" i="1"/>
  <c r="BL319" i="1"/>
  <c r="BP319" i="1"/>
  <c r="BT319" i="1"/>
  <c r="BX319" i="1"/>
  <c r="CB319" i="1"/>
  <c r="CF319" i="1"/>
  <c r="BM319" i="1"/>
  <c r="BQ319" i="1"/>
  <c r="BU319" i="1"/>
  <c r="BY319" i="1"/>
  <c r="CC319" i="1"/>
  <c r="CI319" i="1"/>
  <c r="BL323" i="1"/>
  <c r="BP323" i="1"/>
  <c r="BT323" i="1"/>
  <c r="BX323" i="1"/>
  <c r="CB323" i="1"/>
  <c r="CF323" i="1"/>
  <c r="BN323" i="1"/>
  <c r="BR323" i="1"/>
  <c r="BV323" i="1"/>
  <c r="BZ323" i="1"/>
  <c r="CD323" i="1"/>
  <c r="CJ323" i="1"/>
  <c r="BK323" i="1"/>
  <c r="BO323" i="1"/>
  <c r="BS323" i="1"/>
  <c r="BW323" i="1"/>
  <c r="CA323" i="1"/>
  <c r="CE323" i="1"/>
  <c r="BM327" i="1"/>
  <c r="BQ327" i="1"/>
  <c r="BU327" i="1"/>
  <c r="BY327" i="1"/>
  <c r="CC327" i="1"/>
  <c r="CI327" i="1"/>
  <c r="BK327" i="1"/>
  <c r="BO327" i="1"/>
  <c r="BS327" i="1"/>
  <c r="BW327" i="1"/>
  <c r="CA327" i="1"/>
  <c r="CE327" i="1"/>
  <c r="BL327" i="1"/>
  <c r="BP327" i="1"/>
  <c r="BT327" i="1"/>
  <c r="BX327" i="1"/>
  <c r="CB327" i="1"/>
  <c r="CF327" i="1"/>
  <c r="BM331" i="1"/>
  <c r="BQ331" i="1"/>
  <c r="BU331" i="1"/>
  <c r="BY331" i="1"/>
  <c r="CC331" i="1"/>
  <c r="CI331" i="1"/>
  <c r="BK331" i="1"/>
  <c r="BO331" i="1"/>
  <c r="BS331" i="1"/>
  <c r="BW331" i="1"/>
  <c r="CA331" i="1"/>
  <c r="CE331" i="1"/>
  <c r="BL331" i="1"/>
  <c r="BP331" i="1"/>
  <c r="BT331" i="1"/>
  <c r="BX331" i="1"/>
  <c r="CB331" i="1"/>
  <c r="CF331" i="1"/>
  <c r="BK335" i="1"/>
  <c r="BO335" i="1"/>
  <c r="BS335" i="1"/>
  <c r="BW335" i="1"/>
  <c r="CA335" i="1"/>
  <c r="CE335" i="1"/>
  <c r="BL335" i="1"/>
  <c r="BP335" i="1"/>
  <c r="BT335" i="1"/>
  <c r="BX335" i="1"/>
  <c r="CB335" i="1"/>
  <c r="CF335" i="1"/>
  <c r="BN339" i="1"/>
  <c r="BR339" i="1"/>
  <c r="BV339" i="1"/>
  <c r="BZ339" i="1"/>
  <c r="CD339" i="1"/>
  <c r="CJ339" i="1"/>
  <c r="BK339" i="1"/>
  <c r="BO339" i="1"/>
  <c r="BS339" i="1"/>
  <c r="BW339" i="1"/>
  <c r="CA339" i="1"/>
  <c r="CE339" i="1"/>
  <c r="BN343" i="1"/>
  <c r="BR343" i="1"/>
  <c r="BV343" i="1"/>
  <c r="BZ343" i="1"/>
  <c r="CD343" i="1"/>
  <c r="CJ343" i="1"/>
  <c r="BK343" i="1"/>
  <c r="BO343" i="1"/>
  <c r="BS343" i="1"/>
  <c r="BW343" i="1"/>
  <c r="CA343" i="1"/>
  <c r="CE343" i="1"/>
  <c r="BK347" i="1"/>
  <c r="BO347" i="1"/>
  <c r="BS347" i="1"/>
  <c r="BW347" i="1"/>
  <c r="CA347" i="1"/>
  <c r="CE347" i="1"/>
  <c r="BK351" i="1"/>
  <c r="BO351" i="1"/>
  <c r="BS351" i="1"/>
  <c r="BW351" i="1"/>
  <c r="CA351" i="1"/>
  <c r="CE351" i="1"/>
  <c r="BD331" i="1"/>
  <c r="AZ331" i="1"/>
  <c r="AV331" i="1"/>
  <c r="AR331" i="1"/>
  <c r="AN331" i="1"/>
  <c r="BD327" i="1"/>
  <c r="AZ327" i="1"/>
  <c r="AV327" i="1"/>
  <c r="AR327" i="1"/>
  <c r="AN327" i="1"/>
  <c r="BD323" i="1"/>
  <c r="AZ323" i="1"/>
  <c r="AV323" i="1"/>
  <c r="AR323" i="1"/>
  <c r="AN323" i="1"/>
  <c r="BD319" i="1"/>
  <c r="AZ319" i="1"/>
  <c r="AV319" i="1"/>
  <c r="AR319" i="1"/>
  <c r="AN319" i="1"/>
  <c r="BD315" i="1"/>
  <c r="AZ315" i="1"/>
  <c r="AV315" i="1"/>
  <c r="AR315" i="1"/>
  <c r="AN315" i="1"/>
  <c r="BC311" i="1"/>
  <c r="AX311" i="1"/>
  <c r="AR311" i="1"/>
  <c r="AM311" i="1"/>
  <c r="BA307" i="1"/>
  <c r="AV307" i="1"/>
  <c r="AQ307" i="1"/>
  <c r="AK307" i="1"/>
  <c r="CJ351" i="1"/>
  <c r="CC351" i="1"/>
  <c r="BX351" i="1"/>
  <c r="BR351" i="1"/>
  <c r="BM351" i="1"/>
  <c r="CF347" i="1"/>
  <c r="BZ347" i="1"/>
  <c r="BU347" i="1"/>
  <c r="BP347" i="1"/>
  <c r="CI343" i="1"/>
  <c r="BY343" i="1"/>
  <c r="BQ343" i="1"/>
  <c r="CI339" i="1"/>
  <c r="BY339" i="1"/>
  <c r="BQ339" i="1"/>
  <c r="CC335" i="1"/>
  <c r="BU335" i="1"/>
  <c r="BM335" i="1"/>
  <c r="BV331" i="1"/>
  <c r="CD327" i="1"/>
  <c r="BN327" i="1"/>
  <c r="CI323" i="1"/>
  <c r="BQ323" i="1"/>
  <c r="CE319" i="1"/>
  <c r="BO319" i="1"/>
  <c r="CI315" i="1"/>
  <c r="BQ315" i="1"/>
  <c r="BS311" i="1"/>
  <c r="BV307" i="1"/>
  <c r="CB312" i="1"/>
  <c r="CA313" i="1"/>
  <c r="BT308" i="1"/>
  <c r="CF309" i="1"/>
  <c r="BP309" i="1"/>
  <c r="CA306" i="1"/>
  <c r="BR306" i="1"/>
  <c r="AC295" i="1"/>
  <c r="AC296" i="1"/>
  <c r="AC297" i="1"/>
  <c r="AC298" i="1"/>
  <c r="AC299" i="1"/>
  <c r="AC300" i="1"/>
  <c r="BX309" i="1"/>
  <c r="CE306" i="1"/>
  <c r="BW306" i="1"/>
  <c r="BO306" i="1"/>
  <c r="CE321" i="1"/>
  <c r="BZ321" i="1"/>
  <c r="BT321" i="1"/>
  <c r="BO321" i="1"/>
  <c r="CA317" i="1"/>
  <c r="BS317" i="1"/>
  <c r="BK317" i="1"/>
  <c r="CF313" i="1"/>
  <c r="BX313" i="1"/>
  <c r="BP313" i="1"/>
  <c r="CE309" i="1"/>
  <c r="BW309" i="1"/>
  <c r="BO309" i="1"/>
  <c r="CD333" i="1"/>
  <c r="BX333" i="1"/>
  <c r="BS333" i="1"/>
  <c r="BN333" i="1"/>
  <c r="CD329" i="1"/>
  <c r="BX329" i="1"/>
  <c r="BS329" i="1"/>
  <c r="BN329" i="1"/>
  <c r="CD325" i="1"/>
  <c r="BX325" i="1"/>
  <c r="BS325" i="1"/>
  <c r="BN325" i="1"/>
  <c r="CD321" i="1"/>
  <c r="BX321" i="1"/>
  <c r="BS321" i="1"/>
  <c r="BN321" i="1"/>
  <c r="CF317" i="1"/>
  <c r="BX317" i="1"/>
  <c r="BP317" i="1"/>
  <c r="CE313" i="1"/>
  <c r="BW313" i="1"/>
  <c r="BO313" i="1"/>
  <c r="CF310" i="1"/>
  <c r="CB310" i="1"/>
  <c r="BX310" i="1"/>
  <c r="BT310" i="1"/>
  <c r="BP310" i="1"/>
  <c r="CB309" i="1"/>
  <c r="BT309" i="1"/>
  <c r="BL309" i="1"/>
  <c r="CI306" i="1"/>
  <c r="CC306" i="1"/>
  <c r="BY306" i="1"/>
  <c r="BU306" i="1"/>
  <c r="BQ306" i="1"/>
  <c r="BM306" i="1"/>
  <c r="CJ325" i="1"/>
  <c r="CB325" i="1"/>
  <c r="BW325" i="1"/>
  <c r="BR325" i="1"/>
  <c r="BL325" i="1"/>
  <c r="CJ321" i="1"/>
  <c r="CB321" i="1"/>
  <c r="BW321" i="1"/>
  <c r="BR321" i="1"/>
  <c r="BL321" i="1"/>
  <c r="CE317" i="1"/>
  <c r="BW317" i="1"/>
  <c r="BO317" i="1"/>
  <c r="CB313" i="1"/>
  <c r="BT313" i="1"/>
  <c r="BL313" i="1"/>
  <c r="CA309" i="1"/>
  <c r="BS309" i="1"/>
  <c r="BK309" i="1"/>
  <c r="CF306" i="1"/>
  <c r="CB306" i="1"/>
  <c r="BX306" i="1"/>
  <c r="BT306" i="1"/>
  <c r="BP306" i="1"/>
  <c r="AD254" i="1"/>
  <c r="AC254" i="1"/>
  <c r="C10"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D255"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256" i="1"/>
  <c r="C253" i="1"/>
  <c r="BL308" i="1"/>
  <c r="BM308" i="1"/>
  <c r="BQ308" i="1"/>
  <c r="BU308" i="1"/>
  <c r="BY308" i="1"/>
  <c r="CC308" i="1"/>
  <c r="CI308" i="1"/>
  <c r="BN308" i="1"/>
  <c r="BR308" i="1"/>
  <c r="BV308" i="1"/>
  <c r="BZ308" i="1"/>
  <c r="CD308" i="1"/>
  <c r="CJ308" i="1"/>
  <c r="BM312" i="1"/>
  <c r="BQ312" i="1"/>
  <c r="BU312" i="1"/>
  <c r="BY312" i="1"/>
  <c r="CC312" i="1"/>
  <c r="CI312" i="1"/>
  <c r="BN312" i="1"/>
  <c r="BR312" i="1"/>
  <c r="BV312" i="1"/>
  <c r="BZ312" i="1"/>
  <c r="CD312" i="1"/>
  <c r="CJ312" i="1"/>
  <c r="BM316" i="1"/>
  <c r="BQ316" i="1"/>
  <c r="BU316" i="1"/>
  <c r="BY316" i="1"/>
  <c r="CC316" i="1"/>
  <c r="CI316" i="1"/>
  <c r="BN316" i="1"/>
  <c r="BR316" i="1"/>
  <c r="BV316" i="1"/>
  <c r="BZ316" i="1"/>
  <c r="CD316" i="1"/>
  <c r="CJ316" i="1"/>
  <c r="BM320" i="1"/>
  <c r="BQ320" i="1"/>
  <c r="BU320" i="1"/>
  <c r="BY320" i="1"/>
  <c r="CC320" i="1"/>
  <c r="CI320" i="1"/>
  <c r="BM324" i="1"/>
  <c r="BQ324" i="1"/>
  <c r="BU324" i="1"/>
  <c r="BY324" i="1"/>
  <c r="CC324" i="1"/>
  <c r="CI324" i="1"/>
  <c r="BM328" i="1"/>
  <c r="BQ328" i="1"/>
  <c r="BU328" i="1"/>
  <c r="BY328" i="1"/>
  <c r="CC328" i="1"/>
  <c r="CI328" i="1"/>
  <c r="BM332" i="1"/>
  <c r="BQ332" i="1"/>
  <c r="BU332" i="1"/>
  <c r="BY332" i="1"/>
  <c r="CC332" i="1"/>
  <c r="CI332" i="1"/>
  <c r="CF320" i="1"/>
  <c r="CA320" i="1"/>
  <c r="BV320" i="1"/>
  <c r="BP320" i="1"/>
  <c r="BK320" i="1"/>
  <c r="CA316" i="1"/>
  <c r="BS316" i="1"/>
  <c r="BK316" i="1"/>
  <c r="CA312" i="1"/>
  <c r="BS312" i="1"/>
  <c r="BK312" i="1"/>
  <c r="CA308" i="1"/>
  <c r="BS308" i="1"/>
  <c r="BK308" i="1"/>
  <c r="CE324" i="1"/>
  <c r="BZ324" i="1"/>
  <c r="BT324" i="1"/>
  <c r="BO324" i="1"/>
  <c r="CE320" i="1"/>
  <c r="BZ320" i="1"/>
  <c r="BT320" i="1"/>
  <c r="BO320" i="1"/>
  <c r="CF316" i="1"/>
  <c r="BX316" i="1"/>
  <c r="BP316" i="1"/>
  <c r="CF312" i="1"/>
  <c r="BX312" i="1"/>
  <c r="BP312" i="1"/>
  <c r="CF308" i="1"/>
  <c r="BX308" i="1"/>
  <c r="BP308" i="1"/>
  <c r="CJ336" i="1"/>
  <c r="CD336" i="1"/>
  <c r="BZ336" i="1"/>
  <c r="BV336" i="1"/>
  <c r="BR336" i="1"/>
  <c r="BN336" i="1"/>
  <c r="CD332" i="1"/>
  <c r="BX332" i="1"/>
  <c r="BS332" i="1"/>
  <c r="BN332" i="1"/>
  <c r="CD328" i="1"/>
  <c r="BX328" i="1"/>
  <c r="BS328" i="1"/>
  <c r="BN328" i="1"/>
  <c r="CD324" i="1"/>
  <c r="BX324" i="1"/>
  <c r="BS324" i="1"/>
  <c r="BN324" i="1"/>
  <c r="CD320" i="1"/>
  <c r="BX320" i="1"/>
  <c r="BS320" i="1"/>
  <c r="BN320" i="1"/>
  <c r="CE316" i="1"/>
  <c r="BW316" i="1"/>
  <c r="BO316" i="1"/>
  <c r="CE312" i="1"/>
  <c r="BW312" i="1"/>
  <c r="BO312" i="1"/>
  <c r="CE308" i="1"/>
  <c r="BW308" i="1"/>
  <c r="BO308" i="1"/>
  <c r="CJ317" i="1"/>
  <c r="CD317" i="1"/>
  <c r="BZ317" i="1"/>
  <c r="BV317" i="1"/>
  <c r="BR317" i="1"/>
  <c r="BN317" i="1"/>
  <c r="CJ313" i="1"/>
  <c r="CD313" i="1"/>
  <c r="BZ313" i="1"/>
  <c r="BV313" i="1"/>
  <c r="BR313" i="1"/>
  <c r="BN313" i="1"/>
  <c r="CJ309" i="1"/>
  <c r="CD309" i="1"/>
  <c r="BZ309" i="1"/>
  <c r="BV309" i="1"/>
  <c r="BR309" i="1"/>
  <c r="BN309" i="1"/>
  <c r="CI333" i="1"/>
  <c r="CC333" i="1"/>
  <c r="BY333" i="1"/>
  <c r="BU333" i="1"/>
  <c r="BQ333" i="1"/>
  <c r="CI329" i="1"/>
  <c r="CC329" i="1"/>
  <c r="BY329" i="1"/>
  <c r="BU329" i="1"/>
  <c r="BQ329" i="1"/>
  <c r="CI325" i="1"/>
  <c r="CC325" i="1"/>
  <c r="BY325" i="1"/>
  <c r="BU325" i="1"/>
  <c r="BQ325" i="1"/>
  <c r="CI321" i="1"/>
  <c r="CC321" i="1"/>
  <c r="BY321" i="1"/>
  <c r="BU321" i="1"/>
  <c r="BQ321" i="1"/>
  <c r="CI317" i="1"/>
  <c r="CC317" i="1"/>
  <c r="BY317" i="1"/>
  <c r="BU317" i="1"/>
  <c r="BQ317" i="1"/>
  <c r="CI313" i="1"/>
  <c r="CC313" i="1"/>
  <c r="BY313" i="1"/>
  <c r="BU313" i="1"/>
  <c r="BQ313" i="1"/>
  <c r="CI309" i="1"/>
  <c r="CC309" i="1"/>
  <c r="BY309" i="1"/>
  <c r="BU309" i="1"/>
  <c r="BQ309" i="1"/>
  <c r="BD309" i="1"/>
  <c r="AZ309" i="1"/>
  <c r="AV309" i="1"/>
  <c r="AR309" i="1"/>
  <c r="AN309" i="1"/>
  <c r="AI309" i="1"/>
  <c r="BC309" i="1"/>
  <c r="AY309" i="1"/>
  <c r="AU309" i="1"/>
  <c r="AQ309" i="1"/>
  <c r="AM309" i="1"/>
  <c r="AL309" i="1"/>
  <c r="BH309" i="1"/>
  <c r="BB309" i="1"/>
  <c r="AX309" i="1"/>
  <c r="AT309" i="1"/>
  <c r="AP309" i="1"/>
  <c r="BH305" i="1"/>
  <c r="AB305" i="1" s="1"/>
  <c r="AX305" i="1"/>
  <c r="AP305" i="1"/>
  <c r="BG305" i="1"/>
  <c r="BA305" i="1"/>
  <c r="AW305" i="1"/>
  <c r="AS305" i="1"/>
  <c r="AO305" i="1"/>
  <c r="AK305" i="1"/>
  <c r="BB305" i="1"/>
  <c r="AT305" i="1"/>
  <c r="AL305" i="1"/>
  <c r="AI305" i="1"/>
  <c r="BD305" i="1"/>
  <c r="AZ305" i="1"/>
  <c r="AV305" i="1"/>
  <c r="AR305" i="1"/>
  <c r="AN305" i="1"/>
  <c r="AJ305" i="1"/>
  <c r="BC305" i="1"/>
  <c r="AY305" i="1"/>
  <c r="AU305" i="1"/>
  <c r="AQ305" i="1"/>
  <c r="AA305" i="1" l="1"/>
  <c r="AD13" i="4"/>
  <c r="AC12" i="4"/>
  <c r="AC11" i="4"/>
  <c r="AD11" i="4"/>
  <c r="AD10" i="4"/>
  <c r="AC13" i="4"/>
  <c r="C14" i="4"/>
  <c r="AC14" i="4" s="1"/>
  <c r="AC10" i="4"/>
  <c r="AD14" i="4"/>
  <c r="Z337" i="1"/>
  <c r="BF304" i="1"/>
  <c r="Z202" i="1"/>
  <c r="Y202" i="1"/>
  <c r="CH304" i="1"/>
  <c r="Y335" i="1"/>
  <c r="Y343" i="1"/>
  <c r="Z313" i="1"/>
  <c r="Y317" i="1"/>
  <c r="Z332" i="1"/>
  <c r="Z348" i="1"/>
  <c r="CG304" i="1"/>
  <c r="Y310" i="1"/>
  <c r="Y326" i="1"/>
  <c r="Z309" i="1"/>
  <c r="Z325" i="1"/>
  <c r="Z318" i="1"/>
  <c r="Z341" i="1"/>
  <c r="Y324" i="1"/>
  <c r="Y344" i="1"/>
  <c r="Z307" i="1"/>
  <c r="Z323" i="1"/>
  <c r="Y327" i="1"/>
  <c r="Z320" i="1"/>
  <c r="Z334" i="1"/>
  <c r="Z350" i="1"/>
  <c r="Z333" i="1"/>
  <c r="Z349" i="1"/>
  <c r="Y308" i="1"/>
  <c r="Y336" i="1"/>
  <c r="Y311" i="1"/>
  <c r="Z342" i="1"/>
  <c r="Y314" i="1"/>
  <c r="Y330" i="1"/>
  <c r="Y339" i="1"/>
  <c r="Y347" i="1"/>
  <c r="Y309" i="1"/>
  <c r="Z306" i="1"/>
  <c r="Z322" i="1"/>
  <c r="Z335" i="1"/>
  <c r="Z343" i="1"/>
  <c r="Z351" i="1"/>
  <c r="Y312" i="1"/>
  <c r="Y328" i="1"/>
  <c r="Y338" i="1"/>
  <c r="Y346" i="1"/>
  <c r="Y307" i="1"/>
  <c r="Z319" i="1"/>
  <c r="Y323" i="1"/>
  <c r="Z324" i="1"/>
  <c r="Y318" i="1"/>
  <c r="Y341" i="1"/>
  <c r="Y349" i="1"/>
  <c r="Z317" i="1"/>
  <c r="Z310" i="1"/>
  <c r="Z326" i="1"/>
  <c r="Y316" i="1"/>
  <c r="Y332" i="1"/>
  <c r="Y340" i="1"/>
  <c r="Y348" i="1"/>
  <c r="Z315" i="1"/>
  <c r="Y319" i="1"/>
  <c r="Z331" i="1"/>
  <c r="BE304" i="1"/>
  <c r="Z312" i="1"/>
  <c r="Z346" i="1"/>
  <c r="Y306" i="1"/>
  <c r="Y322" i="1"/>
  <c r="Z329" i="1"/>
  <c r="Z314" i="1"/>
  <c r="Z330" i="1"/>
  <c r="Z339" i="1"/>
  <c r="Z347" i="1"/>
  <c r="Y320" i="1"/>
  <c r="Y334" i="1"/>
  <c r="Y342" i="1"/>
  <c r="Y350" i="1"/>
  <c r="Z311" i="1"/>
  <c r="Z327" i="1"/>
  <c r="Y331" i="1"/>
  <c r="AJ304" i="1"/>
  <c r="AI304" i="1"/>
  <c r="AK304" i="1"/>
  <c r="CB304" i="1"/>
  <c r="BL304" i="1"/>
  <c r="BX304" i="1"/>
  <c r="CF304" i="1"/>
  <c r="BK304" i="1"/>
  <c r="BN304" i="1"/>
  <c r="BT304" i="1"/>
  <c r="BM304" i="1"/>
  <c r="BP304" i="1"/>
  <c r="BZ304" i="1"/>
  <c r="CI304" i="1"/>
  <c r="BR304" i="1"/>
  <c r="CJ304" i="1"/>
  <c r="BS304" i="1"/>
  <c r="BO304" i="1"/>
  <c r="CE304" i="1"/>
  <c r="CA304" i="1"/>
  <c r="BY304" i="1"/>
  <c r="CD304" i="1"/>
  <c r="BQ304" i="1"/>
  <c r="BW304" i="1"/>
  <c r="BV304" i="1"/>
  <c r="CC304" i="1"/>
  <c r="BU304" i="1"/>
  <c r="AM304" i="1"/>
  <c r="AL304" i="1"/>
  <c r="W355" i="1"/>
  <c r="O355" i="1"/>
  <c r="AB355" i="1"/>
  <c r="X355" i="1"/>
  <c r="V355" i="1"/>
  <c r="T355" i="1"/>
  <c r="R355" i="1"/>
  <c r="P355" i="1"/>
  <c r="N355" i="1"/>
  <c r="L355" i="1"/>
  <c r="J355" i="1"/>
  <c r="H355" i="1"/>
  <c r="F355" i="1"/>
  <c r="D355" i="1"/>
  <c r="X351" i="1"/>
  <c r="W351" i="1"/>
  <c r="V351" i="1"/>
  <c r="U351" i="1"/>
  <c r="T351" i="1"/>
  <c r="S351" i="1"/>
  <c r="R351" i="1"/>
  <c r="Q351" i="1"/>
  <c r="P351" i="1"/>
  <c r="O351" i="1"/>
  <c r="M351" i="1"/>
  <c r="L351" i="1"/>
  <c r="K351" i="1"/>
  <c r="J351" i="1"/>
  <c r="I351" i="1"/>
  <c r="H351" i="1"/>
  <c r="G351" i="1"/>
  <c r="F351" i="1"/>
  <c r="E351" i="1"/>
  <c r="D351" i="1"/>
  <c r="C351" i="1"/>
  <c r="AB351" i="1"/>
  <c r="AA351" i="1"/>
  <c r="N351" i="1"/>
  <c r="AB350" i="1"/>
  <c r="AA350" i="1"/>
  <c r="X350" i="1"/>
  <c r="W350" i="1"/>
  <c r="V350" i="1"/>
  <c r="U350" i="1"/>
  <c r="T350" i="1"/>
  <c r="S350" i="1"/>
  <c r="R350" i="1"/>
  <c r="Q350" i="1"/>
  <c r="P350" i="1"/>
  <c r="O350" i="1"/>
  <c r="N350" i="1"/>
  <c r="M350" i="1"/>
  <c r="L350" i="1"/>
  <c r="K350" i="1"/>
  <c r="J350" i="1"/>
  <c r="I350" i="1"/>
  <c r="H350" i="1"/>
  <c r="G350" i="1"/>
  <c r="F350" i="1"/>
  <c r="E350" i="1"/>
  <c r="D350" i="1"/>
  <c r="C350" i="1"/>
  <c r="X349" i="1"/>
  <c r="W349" i="1"/>
  <c r="V349" i="1"/>
  <c r="U349" i="1"/>
  <c r="T349" i="1"/>
  <c r="S349" i="1"/>
  <c r="R349" i="1"/>
  <c r="Q349" i="1"/>
  <c r="P349" i="1"/>
  <c r="O349" i="1"/>
  <c r="N349" i="1"/>
  <c r="M349" i="1"/>
  <c r="L349" i="1"/>
  <c r="K349" i="1"/>
  <c r="J349" i="1"/>
  <c r="I349" i="1"/>
  <c r="H349" i="1"/>
  <c r="G349" i="1"/>
  <c r="F349" i="1"/>
  <c r="E349" i="1"/>
  <c r="D349" i="1"/>
  <c r="C349" i="1"/>
  <c r="AB349" i="1"/>
  <c r="AA349" i="1"/>
  <c r="AB348" i="1"/>
  <c r="AA348" i="1"/>
  <c r="X348" i="1"/>
  <c r="W348" i="1"/>
  <c r="V348" i="1"/>
  <c r="U348" i="1"/>
  <c r="T348" i="1"/>
  <c r="S348" i="1"/>
  <c r="R348" i="1"/>
  <c r="Q348" i="1"/>
  <c r="P348" i="1"/>
  <c r="O348" i="1"/>
  <c r="N348" i="1"/>
  <c r="M348" i="1"/>
  <c r="L348" i="1"/>
  <c r="K348" i="1"/>
  <c r="J348" i="1"/>
  <c r="I348" i="1"/>
  <c r="H348" i="1"/>
  <c r="G348" i="1"/>
  <c r="F348" i="1"/>
  <c r="E348" i="1"/>
  <c r="D348" i="1"/>
  <c r="C348" i="1"/>
  <c r="X347" i="1"/>
  <c r="W347" i="1"/>
  <c r="V347" i="1"/>
  <c r="U347" i="1"/>
  <c r="T347" i="1"/>
  <c r="S347" i="1"/>
  <c r="R347" i="1"/>
  <c r="Q347" i="1"/>
  <c r="P347" i="1"/>
  <c r="O347" i="1"/>
  <c r="N347" i="1"/>
  <c r="M347" i="1"/>
  <c r="L347" i="1"/>
  <c r="K347" i="1"/>
  <c r="J347" i="1"/>
  <c r="I347" i="1"/>
  <c r="H347" i="1"/>
  <c r="G347" i="1"/>
  <c r="F347" i="1"/>
  <c r="E347" i="1"/>
  <c r="D347" i="1"/>
  <c r="C347" i="1"/>
  <c r="AB347" i="1"/>
  <c r="AA347" i="1"/>
  <c r="AB346" i="1"/>
  <c r="AA346" i="1"/>
  <c r="X346" i="1"/>
  <c r="W346" i="1"/>
  <c r="V346" i="1"/>
  <c r="U346" i="1"/>
  <c r="T346" i="1"/>
  <c r="S346" i="1"/>
  <c r="R346" i="1"/>
  <c r="Q346" i="1"/>
  <c r="P346" i="1"/>
  <c r="O346" i="1"/>
  <c r="N346" i="1"/>
  <c r="M346" i="1"/>
  <c r="L346" i="1"/>
  <c r="K346" i="1"/>
  <c r="J346" i="1"/>
  <c r="I346" i="1"/>
  <c r="H346" i="1"/>
  <c r="G346" i="1"/>
  <c r="F346" i="1"/>
  <c r="E346" i="1"/>
  <c r="D346" i="1"/>
  <c r="C346" i="1"/>
  <c r="X345" i="1"/>
  <c r="W345" i="1"/>
  <c r="V345" i="1"/>
  <c r="U345" i="1"/>
  <c r="T345" i="1"/>
  <c r="S345" i="1"/>
  <c r="R345" i="1"/>
  <c r="Q345" i="1"/>
  <c r="P345" i="1"/>
  <c r="O345" i="1"/>
  <c r="N345" i="1"/>
  <c r="M345" i="1"/>
  <c r="L345" i="1"/>
  <c r="K345" i="1"/>
  <c r="J345" i="1"/>
  <c r="I345" i="1"/>
  <c r="H345" i="1"/>
  <c r="G345" i="1"/>
  <c r="F345" i="1"/>
  <c r="E345" i="1"/>
  <c r="D345" i="1"/>
  <c r="C345" i="1"/>
  <c r="AB345" i="1"/>
  <c r="AA345" i="1"/>
  <c r="AB344" i="1"/>
  <c r="AA344" i="1"/>
  <c r="X344" i="1"/>
  <c r="W344" i="1"/>
  <c r="V344" i="1"/>
  <c r="U344" i="1"/>
  <c r="T344" i="1"/>
  <c r="S344" i="1"/>
  <c r="R344" i="1"/>
  <c r="Q344" i="1"/>
  <c r="P344" i="1"/>
  <c r="O344" i="1"/>
  <c r="N344" i="1"/>
  <c r="M344" i="1"/>
  <c r="L344" i="1"/>
  <c r="K344" i="1"/>
  <c r="J344" i="1"/>
  <c r="I344" i="1"/>
  <c r="H344" i="1"/>
  <c r="G344" i="1"/>
  <c r="F344" i="1"/>
  <c r="E344" i="1"/>
  <c r="D344" i="1"/>
  <c r="C344" i="1"/>
  <c r="X343" i="1"/>
  <c r="W343" i="1"/>
  <c r="V343" i="1"/>
  <c r="U343" i="1"/>
  <c r="T343" i="1"/>
  <c r="S343" i="1"/>
  <c r="R343" i="1"/>
  <c r="Q343" i="1"/>
  <c r="P343" i="1"/>
  <c r="O343" i="1"/>
  <c r="N343" i="1"/>
  <c r="M343" i="1"/>
  <c r="L343" i="1"/>
  <c r="K343" i="1"/>
  <c r="J343" i="1"/>
  <c r="I343" i="1"/>
  <c r="H343" i="1"/>
  <c r="G343" i="1"/>
  <c r="F343" i="1"/>
  <c r="E343" i="1"/>
  <c r="D343" i="1"/>
  <c r="C343" i="1"/>
  <c r="AB343" i="1"/>
  <c r="AA343" i="1"/>
  <c r="AB342" i="1"/>
  <c r="AA342" i="1"/>
  <c r="X342" i="1"/>
  <c r="W342" i="1"/>
  <c r="V342" i="1"/>
  <c r="U342" i="1"/>
  <c r="T342" i="1"/>
  <c r="S342" i="1"/>
  <c r="R342" i="1"/>
  <c r="Q342" i="1"/>
  <c r="P342" i="1"/>
  <c r="O342" i="1"/>
  <c r="N342" i="1"/>
  <c r="M342" i="1"/>
  <c r="L342" i="1"/>
  <c r="K342" i="1"/>
  <c r="J342" i="1"/>
  <c r="I342" i="1"/>
  <c r="H342" i="1"/>
  <c r="G342" i="1"/>
  <c r="F342" i="1"/>
  <c r="E342" i="1"/>
  <c r="D342" i="1"/>
  <c r="C342" i="1"/>
  <c r="X341" i="1"/>
  <c r="W341" i="1"/>
  <c r="V341" i="1"/>
  <c r="U341" i="1"/>
  <c r="T341" i="1"/>
  <c r="S341" i="1"/>
  <c r="R341" i="1"/>
  <c r="Q341" i="1"/>
  <c r="P341" i="1"/>
  <c r="O341" i="1"/>
  <c r="N341" i="1"/>
  <c r="M341" i="1"/>
  <c r="L341" i="1"/>
  <c r="K341" i="1"/>
  <c r="J341" i="1"/>
  <c r="I341" i="1"/>
  <c r="H341" i="1"/>
  <c r="G341" i="1"/>
  <c r="F341" i="1"/>
  <c r="E341" i="1"/>
  <c r="D341" i="1"/>
  <c r="C341" i="1"/>
  <c r="AB341" i="1"/>
  <c r="AA341" i="1"/>
  <c r="AB340" i="1"/>
  <c r="AA340" i="1"/>
  <c r="X340" i="1"/>
  <c r="W340" i="1"/>
  <c r="V340" i="1"/>
  <c r="U340" i="1"/>
  <c r="T340" i="1"/>
  <c r="S340" i="1"/>
  <c r="R340" i="1"/>
  <c r="Q340" i="1"/>
  <c r="P340" i="1"/>
  <c r="O340" i="1"/>
  <c r="N340" i="1"/>
  <c r="M340" i="1"/>
  <c r="L340" i="1"/>
  <c r="K340" i="1"/>
  <c r="J340" i="1"/>
  <c r="I340" i="1"/>
  <c r="H340" i="1"/>
  <c r="G340" i="1"/>
  <c r="F340" i="1"/>
  <c r="E340" i="1"/>
  <c r="D340" i="1"/>
  <c r="C340" i="1"/>
  <c r="X339" i="1"/>
  <c r="W339" i="1"/>
  <c r="V339" i="1"/>
  <c r="U339" i="1"/>
  <c r="T339" i="1"/>
  <c r="S339" i="1"/>
  <c r="R339" i="1"/>
  <c r="Q339" i="1"/>
  <c r="P339" i="1"/>
  <c r="O339" i="1"/>
  <c r="N339" i="1"/>
  <c r="M339" i="1"/>
  <c r="L339" i="1"/>
  <c r="K339" i="1"/>
  <c r="J339" i="1"/>
  <c r="I339" i="1"/>
  <c r="H339" i="1"/>
  <c r="G339" i="1"/>
  <c r="F339" i="1"/>
  <c r="E339" i="1"/>
  <c r="D339" i="1"/>
  <c r="C339" i="1"/>
  <c r="AB339" i="1"/>
  <c r="AA339" i="1"/>
  <c r="AB338" i="1"/>
  <c r="AA338" i="1"/>
  <c r="X338" i="1"/>
  <c r="W338" i="1"/>
  <c r="V338" i="1"/>
  <c r="U338" i="1"/>
  <c r="T338" i="1"/>
  <c r="S338" i="1"/>
  <c r="R338" i="1"/>
  <c r="Q338" i="1"/>
  <c r="P338" i="1"/>
  <c r="O338" i="1"/>
  <c r="N338" i="1"/>
  <c r="M338" i="1"/>
  <c r="L338" i="1"/>
  <c r="K338" i="1"/>
  <c r="J338" i="1"/>
  <c r="I338" i="1"/>
  <c r="H338" i="1"/>
  <c r="G338" i="1"/>
  <c r="F338" i="1"/>
  <c r="E338" i="1"/>
  <c r="D338" i="1"/>
  <c r="C338" i="1"/>
  <c r="X337" i="1"/>
  <c r="W337" i="1"/>
  <c r="V337" i="1"/>
  <c r="U337" i="1"/>
  <c r="T337" i="1"/>
  <c r="S337" i="1"/>
  <c r="R337" i="1"/>
  <c r="Q337" i="1"/>
  <c r="P337" i="1"/>
  <c r="O337" i="1"/>
  <c r="N337" i="1"/>
  <c r="M337" i="1"/>
  <c r="L337" i="1"/>
  <c r="K337" i="1"/>
  <c r="J337" i="1"/>
  <c r="I337" i="1"/>
  <c r="H337" i="1"/>
  <c r="G337" i="1"/>
  <c r="F337" i="1"/>
  <c r="E337" i="1"/>
  <c r="D337" i="1"/>
  <c r="C337" i="1"/>
  <c r="AB337" i="1"/>
  <c r="AA337" i="1"/>
  <c r="AB336" i="1"/>
  <c r="AA336" i="1"/>
  <c r="X336" i="1"/>
  <c r="W336" i="1"/>
  <c r="V336" i="1"/>
  <c r="U336" i="1"/>
  <c r="T336" i="1"/>
  <c r="S336" i="1"/>
  <c r="R336" i="1"/>
  <c r="Q336" i="1"/>
  <c r="P336" i="1"/>
  <c r="O336" i="1"/>
  <c r="N336" i="1"/>
  <c r="M336" i="1"/>
  <c r="L336" i="1"/>
  <c r="K336" i="1"/>
  <c r="J336" i="1"/>
  <c r="I336" i="1"/>
  <c r="H336" i="1"/>
  <c r="G336" i="1"/>
  <c r="F336" i="1"/>
  <c r="E336" i="1"/>
  <c r="D336" i="1"/>
  <c r="C336" i="1"/>
  <c r="X335" i="1"/>
  <c r="W335" i="1"/>
  <c r="V335" i="1"/>
  <c r="U335" i="1"/>
  <c r="S335" i="1"/>
  <c r="R335" i="1"/>
  <c r="Q335" i="1"/>
  <c r="P335" i="1"/>
  <c r="O335" i="1"/>
  <c r="N335" i="1"/>
  <c r="M335" i="1"/>
  <c r="L335" i="1"/>
  <c r="K335" i="1"/>
  <c r="J335" i="1"/>
  <c r="I335" i="1"/>
  <c r="H335" i="1"/>
  <c r="G335" i="1"/>
  <c r="F335" i="1"/>
  <c r="E335" i="1"/>
  <c r="D335" i="1"/>
  <c r="C335" i="1"/>
  <c r="AB335" i="1"/>
  <c r="AA335" i="1"/>
  <c r="T335" i="1"/>
  <c r="AA334" i="1"/>
  <c r="X334" i="1"/>
  <c r="W334" i="1"/>
  <c r="V334" i="1"/>
  <c r="U334" i="1"/>
  <c r="T334" i="1"/>
  <c r="S334" i="1"/>
  <c r="R334" i="1"/>
  <c r="Q334" i="1"/>
  <c r="P334" i="1"/>
  <c r="O334" i="1"/>
  <c r="N334" i="1"/>
  <c r="M334" i="1"/>
  <c r="L334" i="1"/>
  <c r="K334" i="1"/>
  <c r="J334" i="1"/>
  <c r="I334" i="1"/>
  <c r="H334" i="1"/>
  <c r="G334" i="1"/>
  <c r="F334" i="1"/>
  <c r="E334" i="1"/>
  <c r="D334" i="1"/>
  <c r="C334" i="1"/>
  <c r="AB334" i="1"/>
  <c r="AB333" i="1"/>
  <c r="AA333" i="1"/>
  <c r="X333" i="1"/>
  <c r="W333" i="1"/>
  <c r="U333" i="1"/>
  <c r="T333" i="1"/>
  <c r="S333" i="1"/>
  <c r="R333" i="1"/>
  <c r="Q333" i="1"/>
  <c r="P333" i="1"/>
  <c r="O333" i="1"/>
  <c r="N333" i="1"/>
  <c r="M333" i="1"/>
  <c r="L333" i="1"/>
  <c r="K333" i="1"/>
  <c r="J333" i="1"/>
  <c r="I333" i="1"/>
  <c r="H333" i="1"/>
  <c r="G333" i="1"/>
  <c r="F333" i="1"/>
  <c r="E333" i="1"/>
  <c r="D333" i="1"/>
  <c r="C333" i="1"/>
  <c r="V333" i="1"/>
  <c r="AB332" i="1"/>
  <c r="AA332" i="1"/>
  <c r="X332" i="1"/>
  <c r="W332" i="1"/>
  <c r="U332" i="1"/>
  <c r="T332" i="1"/>
  <c r="S332" i="1"/>
  <c r="R332" i="1"/>
  <c r="Q332" i="1"/>
  <c r="P332" i="1"/>
  <c r="O332" i="1"/>
  <c r="N332" i="1"/>
  <c r="M332" i="1"/>
  <c r="L332" i="1"/>
  <c r="K332" i="1"/>
  <c r="J332" i="1"/>
  <c r="I332" i="1"/>
  <c r="H332" i="1"/>
  <c r="G332" i="1"/>
  <c r="F332" i="1"/>
  <c r="E332" i="1"/>
  <c r="D332" i="1"/>
  <c r="C332" i="1"/>
  <c r="V332" i="1"/>
  <c r="W331" i="1"/>
  <c r="V331" i="1"/>
  <c r="U331" i="1"/>
  <c r="T331" i="1"/>
  <c r="S331" i="1"/>
  <c r="R331" i="1"/>
  <c r="Q331" i="1"/>
  <c r="P331" i="1"/>
  <c r="O331" i="1"/>
  <c r="N331" i="1"/>
  <c r="M331" i="1"/>
  <c r="L331" i="1"/>
  <c r="K331" i="1"/>
  <c r="J331" i="1"/>
  <c r="I331" i="1"/>
  <c r="H331" i="1"/>
  <c r="G331" i="1"/>
  <c r="F331" i="1"/>
  <c r="E331" i="1"/>
  <c r="D331" i="1"/>
  <c r="C331" i="1"/>
  <c r="AB331" i="1"/>
  <c r="AA331" i="1"/>
  <c r="X331" i="1"/>
  <c r="I330" i="1"/>
  <c r="F330" i="1"/>
  <c r="E330" i="1"/>
  <c r="D330" i="1"/>
  <c r="C330" i="1"/>
  <c r="AB330" i="1"/>
  <c r="AA330" i="1"/>
  <c r="X330" i="1"/>
  <c r="W330" i="1"/>
  <c r="V330" i="1"/>
  <c r="U330" i="1"/>
  <c r="T330" i="1"/>
  <c r="S330" i="1"/>
  <c r="R330" i="1"/>
  <c r="Q330" i="1"/>
  <c r="P330" i="1"/>
  <c r="O330" i="1"/>
  <c r="N330" i="1"/>
  <c r="M330" i="1"/>
  <c r="L330" i="1"/>
  <c r="K330" i="1"/>
  <c r="J330" i="1"/>
  <c r="H330" i="1"/>
  <c r="G330" i="1"/>
  <c r="I329" i="1"/>
  <c r="H329" i="1"/>
  <c r="F329" i="1"/>
  <c r="E329" i="1"/>
  <c r="D329" i="1"/>
  <c r="C329" i="1"/>
  <c r="AB329" i="1"/>
  <c r="AA329" i="1"/>
  <c r="X329" i="1"/>
  <c r="W329" i="1"/>
  <c r="V329" i="1"/>
  <c r="U329" i="1"/>
  <c r="T329" i="1"/>
  <c r="S329" i="1"/>
  <c r="R329" i="1"/>
  <c r="Q329" i="1"/>
  <c r="P329" i="1"/>
  <c r="O329" i="1"/>
  <c r="N329" i="1"/>
  <c r="M329" i="1"/>
  <c r="L329" i="1"/>
  <c r="K329" i="1"/>
  <c r="J329" i="1"/>
  <c r="G329" i="1"/>
  <c r="L328" i="1"/>
  <c r="K328" i="1"/>
  <c r="J328" i="1"/>
  <c r="H328" i="1"/>
  <c r="G328" i="1"/>
  <c r="F328" i="1"/>
  <c r="E328" i="1"/>
  <c r="D328" i="1"/>
  <c r="C328" i="1"/>
  <c r="AB328" i="1"/>
  <c r="AA328" i="1"/>
  <c r="X328" i="1"/>
  <c r="W328" i="1"/>
  <c r="V328" i="1"/>
  <c r="U328" i="1"/>
  <c r="T328" i="1"/>
  <c r="S328" i="1"/>
  <c r="R328" i="1"/>
  <c r="Q328" i="1"/>
  <c r="P328" i="1"/>
  <c r="O328" i="1"/>
  <c r="N328" i="1"/>
  <c r="M328" i="1"/>
  <c r="I328" i="1"/>
  <c r="N327" i="1"/>
  <c r="K327" i="1"/>
  <c r="J327" i="1"/>
  <c r="I327" i="1"/>
  <c r="G327" i="1"/>
  <c r="F327" i="1"/>
  <c r="E327" i="1"/>
  <c r="D327" i="1"/>
  <c r="C327" i="1"/>
  <c r="AB327" i="1"/>
  <c r="AA327" i="1"/>
  <c r="X327" i="1"/>
  <c r="W327" i="1"/>
  <c r="V327" i="1"/>
  <c r="U327" i="1"/>
  <c r="T327" i="1"/>
  <c r="S327" i="1"/>
  <c r="R327" i="1"/>
  <c r="Q327" i="1"/>
  <c r="P327" i="1"/>
  <c r="O327" i="1"/>
  <c r="M327" i="1"/>
  <c r="L327" i="1"/>
  <c r="H327" i="1"/>
  <c r="H326" i="1"/>
  <c r="G326" i="1"/>
  <c r="F326" i="1"/>
  <c r="E326" i="1"/>
  <c r="D326" i="1"/>
  <c r="C326" i="1"/>
  <c r="AB326" i="1"/>
  <c r="AA326" i="1"/>
  <c r="X326" i="1"/>
  <c r="W326" i="1"/>
  <c r="V326" i="1"/>
  <c r="U326" i="1"/>
  <c r="T326" i="1"/>
  <c r="S326" i="1"/>
  <c r="R326" i="1"/>
  <c r="Q326" i="1"/>
  <c r="P326" i="1"/>
  <c r="O326" i="1"/>
  <c r="N326" i="1"/>
  <c r="M326" i="1"/>
  <c r="L326" i="1"/>
  <c r="K326" i="1"/>
  <c r="J326" i="1"/>
  <c r="I326" i="1"/>
  <c r="L325" i="1"/>
  <c r="J325" i="1"/>
  <c r="I325" i="1"/>
  <c r="H325" i="1"/>
  <c r="G325" i="1"/>
  <c r="F325" i="1"/>
  <c r="E325" i="1"/>
  <c r="D325" i="1"/>
  <c r="C325" i="1"/>
  <c r="AB325" i="1"/>
  <c r="AA325" i="1"/>
  <c r="X325" i="1"/>
  <c r="W325" i="1"/>
  <c r="V325" i="1"/>
  <c r="U325" i="1"/>
  <c r="T325" i="1"/>
  <c r="S325" i="1"/>
  <c r="R325" i="1"/>
  <c r="Q325" i="1"/>
  <c r="P325" i="1"/>
  <c r="O325" i="1"/>
  <c r="N325" i="1"/>
  <c r="M325" i="1"/>
  <c r="K325" i="1"/>
  <c r="J324" i="1"/>
  <c r="I324" i="1"/>
  <c r="H324" i="1"/>
  <c r="G324" i="1"/>
  <c r="F324" i="1"/>
  <c r="E324" i="1"/>
  <c r="D324" i="1"/>
  <c r="C324" i="1"/>
  <c r="AB324" i="1"/>
  <c r="AA324" i="1"/>
  <c r="X324" i="1"/>
  <c r="W324" i="1"/>
  <c r="V324" i="1"/>
  <c r="U324" i="1"/>
  <c r="T324" i="1"/>
  <c r="S324" i="1"/>
  <c r="R324" i="1"/>
  <c r="Q324" i="1"/>
  <c r="P324" i="1"/>
  <c r="O324" i="1"/>
  <c r="N324" i="1"/>
  <c r="M324" i="1"/>
  <c r="L324" i="1"/>
  <c r="K324" i="1"/>
  <c r="I323" i="1"/>
  <c r="H323" i="1"/>
  <c r="G323" i="1"/>
  <c r="F323" i="1"/>
  <c r="E323" i="1"/>
  <c r="D323" i="1"/>
  <c r="C323" i="1"/>
  <c r="AB323" i="1"/>
  <c r="AA323" i="1"/>
  <c r="X323" i="1"/>
  <c r="W323" i="1"/>
  <c r="V323" i="1"/>
  <c r="U323" i="1"/>
  <c r="T323" i="1"/>
  <c r="S323" i="1"/>
  <c r="R323" i="1"/>
  <c r="Q323" i="1"/>
  <c r="P323" i="1"/>
  <c r="O323" i="1"/>
  <c r="N323" i="1"/>
  <c r="M323" i="1"/>
  <c r="L323" i="1"/>
  <c r="K323" i="1"/>
  <c r="J323" i="1"/>
  <c r="I322" i="1"/>
  <c r="G322" i="1"/>
  <c r="F322" i="1"/>
  <c r="E322" i="1"/>
  <c r="D322" i="1"/>
  <c r="C322" i="1"/>
  <c r="AB322" i="1"/>
  <c r="AA322" i="1"/>
  <c r="X322" i="1"/>
  <c r="W322" i="1"/>
  <c r="V322" i="1"/>
  <c r="U322" i="1"/>
  <c r="T322" i="1"/>
  <c r="S322" i="1"/>
  <c r="R322" i="1"/>
  <c r="Q322" i="1"/>
  <c r="P322" i="1"/>
  <c r="O322" i="1"/>
  <c r="N322" i="1"/>
  <c r="M322" i="1"/>
  <c r="L322" i="1"/>
  <c r="K322" i="1"/>
  <c r="J322" i="1"/>
  <c r="H322" i="1"/>
  <c r="K321" i="1"/>
  <c r="J321" i="1"/>
  <c r="I321" i="1"/>
  <c r="H321" i="1"/>
  <c r="G321" i="1"/>
  <c r="F321" i="1"/>
  <c r="E321" i="1"/>
  <c r="D321" i="1"/>
  <c r="C321" i="1"/>
  <c r="AB321" i="1"/>
  <c r="AA321" i="1"/>
  <c r="X321" i="1"/>
  <c r="W321" i="1"/>
  <c r="V321" i="1"/>
  <c r="U321" i="1"/>
  <c r="T321" i="1"/>
  <c r="S321" i="1"/>
  <c r="R321" i="1"/>
  <c r="Q321" i="1"/>
  <c r="P321" i="1"/>
  <c r="O321" i="1"/>
  <c r="N321" i="1"/>
  <c r="M321" i="1"/>
  <c r="L321" i="1"/>
  <c r="L320" i="1"/>
  <c r="K320" i="1"/>
  <c r="J320" i="1"/>
  <c r="I320" i="1"/>
  <c r="H320" i="1"/>
  <c r="G320" i="1"/>
  <c r="F320" i="1"/>
  <c r="E320" i="1"/>
  <c r="D320" i="1"/>
  <c r="C320" i="1"/>
  <c r="AB320" i="1"/>
  <c r="AA320" i="1"/>
  <c r="X320" i="1"/>
  <c r="W320" i="1"/>
  <c r="V320" i="1"/>
  <c r="U320" i="1"/>
  <c r="T320" i="1"/>
  <c r="S320" i="1"/>
  <c r="R320" i="1"/>
  <c r="Q320" i="1"/>
  <c r="P320" i="1"/>
  <c r="O320" i="1"/>
  <c r="N320" i="1"/>
  <c r="M320" i="1"/>
  <c r="M319" i="1"/>
  <c r="L319" i="1"/>
  <c r="K319" i="1"/>
  <c r="J319" i="1"/>
  <c r="I319" i="1"/>
  <c r="H319" i="1"/>
  <c r="G319" i="1"/>
  <c r="F319" i="1"/>
  <c r="E319" i="1"/>
  <c r="D319" i="1"/>
  <c r="C319" i="1"/>
  <c r="AB319" i="1"/>
  <c r="AA319" i="1"/>
  <c r="X319" i="1"/>
  <c r="W319" i="1"/>
  <c r="V319" i="1"/>
  <c r="U319" i="1"/>
  <c r="T319" i="1"/>
  <c r="S319" i="1"/>
  <c r="R319" i="1"/>
  <c r="Q319" i="1"/>
  <c r="P319" i="1"/>
  <c r="O319" i="1"/>
  <c r="N319" i="1"/>
  <c r="K318" i="1"/>
  <c r="J318" i="1"/>
  <c r="I318" i="1"/>
  <c r="H318" i="1"/>
  <c r="G318" i="1"/>
  <c r="F318" i="1"/>
  <c r="E318" i="1"/>
  <c r="D318" i="1"/>
  <c r="C318" i="1"/>
  <c r="AB318" i="1"/>
  <c r="AA318" i="1"/>
  <c r="X318" i="1"/>
  <c r="W318" i="1"/>
  <c r="V318" i="1"/>
  <c r="U318" i="1"/>
  <c r="T318" i="1"/>
  <c r="S318" i="1"/>
  <c r="R318" i="1"/>
  <c r="Q318" i="1"/>
  <c r="P318" i="1"/>
  <c r="O318" i="1"/>
  <c r="N318" i="1"/>
  <c r="M318" i="1"/>
  <c r="L318" i="1"/>
  <c r="M317" i="1"/>
  <c r="L317" i="1"/>
  <c r="K317" i="1"/>
  <c r="J317" i="1"/>
  <c r="I317" i="1"/>
  <c r="H317" i="1"/>
  <c r="G317" i="1"/>
  <c r="F317" i="1"/>
  <c r="E317" i="1"/>
  <c r="D317" i="1"/>
  <c r="C317" i="1"/>
  <c r="AB317" i="1"/>
  <c r="AA317" i="1"/>
  <c r="X317" i="1"/>
  <c r="W317" i="1"/>
  <c r="V317" i="1"/>
  <c r="U317" i="1"/>
  <c r="T317" i="1"/>
  <c r="S317" i="1"/>
  <c r="R317" i="1"/>
  <c r="Q317" i="1"/>
  <c r="P317" i="1"/>
  <c r="O317" i="1"/>
  <c r="N317" i="1"/>
  <c r="O316" i="1"/>
  <c r="N316" i="1"/>
  <c r="M316" i="1"/>
  <c r="L316" i="1"/>
  <c r="K316" i="1"/>
  <c r="J316" i="1"/>
  <c r="I316" i="1"/>
  <c r="H316" i="1"/>
  <c r="G316" i="1"/>
  <c r="F316" i="1"/>
  <c r="E316" i="1"/>
  <c r="D316" i="1"/>
  <c r="C316" i="1"/>
  <c r="AB316" i="1"/>
  <c r="AA316" i="1"/>
  <c r="X316" i="1"/>
  <c r="W316" i="1"/>
  <c r="V316" i="1"/>
  <c r="U316" i="1"/>
  <c r="T316" i="1"/>
  <c r="S316" i="1"/>
  <c r="R316" i="1"/>
  <c r="Q316" i="1"/>
  <c r="P316" i="1"/>
  <c r="Q315" i="1"/>
  <c r="P315" i="1"/>
  <c r="O315" i="1"/>
  <c r="N315" i="1"/>
  <c r="M315" i="1"/>
  <c r="L315" i="1"/>
  <c r="K315" i="1"/>
  <c r="J315" i="1"/>
  <c r="I315" i="1"/>
  <c r="H315" i="1"/>
  <c r="G315" i="1"/>
  <c r="F315" i="1"/>
  <c r="E315" i="1"/>
  <c r="D315" i="1"/>
  <c r="C315" i="1"/>
  <c r="AB315" i="1"/>
  <c r="AA315" i="1"/>
  <c r="X315" i="1"/>
  <c r="W315" i="1"/>
  <c r="V315" i="1"/>
  <c r="U315" i="1"/>
  <c r="T315" i="1"/>
  <c r="S315" i="1"/>
  <c r="R315" i="1"/>
  <c r="O314" i="1"/>
  <c r="N314" i="1"/>
  <c r="M314" i="1"/>
  <c r="L314" i="1"/>
  <c r="K314" i="1"/>
  <c r="J314" i="1"/>
  <c r="I314" i="1"/>
  <c r="H314" i="1"/>
  <c r="G314" i="1"/>
  <c r="F314" i="1"/>
  <c r="E314" i="1"/>
  <c r="D314" i="1"/>
  <c r="C314" i="1"/>
  <c r="AB314" i="1"/>
  <c r="AA314" i="1"/>
  <c r="X314" i="1"/>
  <c r="W314" i="1"/>
  <c r="V314" i="1"/>
  <c r="U314" i="1"/>
  <c r="T314" i="1"/>
  <c r="S314" i="1"/>
  <c r="R314" i="1"/>
  <c r="Q314" i="1"/>
  <c r="P314" i="1"/>
  <c r="Q313" i="1"/>
  <c r="P313" i="1"/>
  <c r="O313" i="1"/>
  <c r="N313" i="1"/>
  <c r="M313" i="1"/>
  <c r="L313" i="1"/>
  <c r="K313" i="1"/>
  <c r="J313" i="1"/>
  <c r="I313" i="1"/>
  <c r="H313" i="1"/>
  <c r="G313" i="1"/>
  <c r="F313" i="1"/>
  <c r="E313" i="1"/>
  <c r="D313" i="1"/>
  <c r="C313" i="1"/>
  <c r="AB313" i="1"/>
  <c r="AA313" i="1"/>
  <c r="X313" i="1"/>
  <c r="W313" i="1"/>
  <c r="V313" i="1"/>
  <c r="U313" i="1"/>
  <c r="T313" i="1"/>
  <c r="S313" i="1"/>
  <c r="R313" i="1"/>
  <c r="R312" i="1"/>
  <c r="O312" i="1"/>
  <c r="N312" i="1"/>
  <c r="M312" i="1"/>
  <c r="L312" i="1"/>
  <c r="K312" i="1"/>
  <c r="J312" i="1"/>
  <c r="I312" i="1"/>
  <c r="H312" i="1"/>
  <c r="G312" i="1"/>
  <c r="F312" i="1"/>
  <c r="E312" i="1"/>
  <c r="D312" i="1"/>
  <c r="C312" i="1"/>
  <c r="AB312" i="1"/>
  <c r="AA312" i="1"/>
  <c r="X312" i="1"/>
  <c r="W312" i="1"/>
  <c r="V312" i="1"/>
  <c r="U312" i="1"/>
  <c r="T312" i="1"/>
  <c r="S312" i="1"/>
  <c r="Q312" i="1"/>
  <c r="P312" i="1"/>
  <c r="U311" i="1"/>
  <c r="T311" i="1"/>
  <c r="S311" i="1"/>
  <c r="R311" i="1"/>
  <c r="Q311" i="1"/>
  <c r="P311" i="1"/>
  <c r="O311" i="1"/>
  <c r="N311" i="1"/>
  <c r="M311" i="1"/>
  <c r="L311" i="1"/>
  <c r="K311" i="1"/>
  <c r="J311" i="1"/>
  <c r="I311" i="1"/>
  <c r="H311" i="1"/>
  <c r="G311" i="1"/>
  <c r="F311" i="1"/>
  <c r="E311" i="1"/>
  <c r="D311" i="1"/>
  <c r="C311" i="1"/>
  <c r="AB311" i="1"/>
  <c r="AA311" i="1"/>
  <c r="X311" i="1"/>
  <c r="W311" i="1"/>
  <c r="V311" i="1"/>
  <c r="S310" i="1"/>
  <c r="R310" i="1"/>
  <c r="Q310" i="1"/>
  <c r="P310" i="1"/>
  <c r="O310" i="1"/>
  <c r="N310" i="1"/>
  <c r="M310" i="1"/>
  <c r="L310" i="1"/>
  <c r="K310" i="1"/>
  <c r="J310" i="1"/>
  <c r="I310" i="1"/>
  <c r="H310" i="1"/>
  <c r="G310" i="1"/>
  <c r="F310" i="1"/>
  <c r="E310" i="1"/>
  <c r="D310" i="1"/>
  <c r="C310" i="1"/>
  <c r="AB310" i="1"/>
  <c r="AA310" i="1"/>
  <c r="X310" i="1"/>
  <c r="W310" i="1"/>
  <c r="V310" i="1"/>
  <c r="U310" i="1"/>
  <c r="T310" i="1"/>
  <c r="U309" i="1"/>
  <c r="T309" i="1"/>
  <c r="S309" i="1"/>
  <c r="R309" i="1"/>
  <c r="Q309" i="1"/>
  <c r="P309" i="1"/>
  <c r="O309" i="1"/>
  <c r="N309" i="1"/>
  <c r="M309" i="1"/>
  <c r="L309" i="1"/>
  <c r="K309" i="1"/>
  <c r="J309" i="1"/>
  <c r="I309" i="1"/>
  <c r="H309" i="1"/>
  <c r="G309" i="1"/>
  <c r="F309" i="1"/>
  <c r="E309" i="1"/>
  <c r="D309" i="1"/>
  <c r="C309" i="1"/>
  <c r="AB309" i="1"/>
  <c r="AA309" i="1"/>
  <c r="X309" i="1"/>
  <c r="W309" i="1"/>
  <c r="V309" i="1"/>
  <c r="W308" i="1"/>
  <c r="V308" i="1"/>
  <c r="U308" i="1"/>
  <c r="S308" i="1"/>
  <c r="R308" i="1"/>
  <c r="Q308" i="1"/>
  <c r="P308" i="1"/>
  <c r="O308" i="1"/>
  <c r="N308" i="1"/>
  <c r="M308" i="1"/>
  <c r="L308" i="1"/>
  <c r="K308" i="1"/>
  <c r="J308" i="1"/>
  <c r="I308" i="1"/>
  <c r="H308" i="1"/>
  <c r="G308" i="1"/>
  <c r="F308" i="1"/>
  <c r="E308" i="1"/>
  <c r="D308" i="1"/>
  <c r="C308" i="1"/>
  <c r="AB308" i="1"/>
  <c r="AA308" i="1"/>
  <c r="X308" i="1"/>
  <c r="AA307" i="1"/>
  <c r="X307" i="1"/>
  <c r="W307" i="1"/>
  <c r="V307" i="1"/>
  <c r="U307" i="1"/>
  <c r="T307" i="1"/>
  <c r="S307" i="1"/>
  <c r="R307" i="1"/>
  <c r="Q307" i="1"/>
  <c r="P307" i="1"/>
  <c r="O307" i="1"/>
  <c r="N307" i="1"/>
  <c r="M307" i="1"/>
  <c r="L307" i="1"/>
  <c r="K307" i="1"/>
  <c r="J307" i="1"/>
  <c r="I307" i="1"/>
  <c r="H307" i="1"/>
  <c r="G307" i="1"/>
  <c r="F307" i="1"/>
  <c r="E307" i="1"/>
  <c r="D307" i="1"/>
  <c r="C307" i="1"/>
  <c r="AB307" i="1"/>
  <c r="W306" i="1"/>
  <c r="V306" i="1"/>
  <c r="U306" i="1"/>
  <c r="T306" i="1"/>
  <c r="S306" i="1"/>
  <c r="R306" i="1"/>
  <c r="Q306" i="1"/>
  <c r="P306" i="1"/>
  <c r="O306" i="1"/>
  <c r="M306" i="1"/>
  <c r="L306" i="1"/>
  <c r="K306" i="1"/>
  <c r="J306" i="1"/>
  <c r="I306" i="1"/>
  <c r="H306" i="1"/>
  <c r="G306" i="1"/>
  <c r="F306" i="1"/>
  <c r="E306" i="1"/>
  <c r="D306" i="1"/>
  <c r="C306" i="1"/>
  <c r="AB306" i="1"/>
  <c r="AA306" i="1"/>
  <c r="X306" i="1"/>
  <c r="H305" i="1"/>
  <c r="E305" i="1"/>
  <c r="D305" i="1"/>
  <c r="X253" i="1"/>
  <c r="W253" i="1"/>
  <c r="V253" i="1"/>
  <c r="T253" i="1"/>
  <c r="S253" i="1"/>
  <c r="R253" i="1"/>
  <c r="P253" i="1"/>
  <c r="O253" i="1"/>
  <c r="N253" i="1"/>
  <c r="L253" i="1"/>
  <c r="K253" i="1"/>
  <c r="J253" i="1"/>
  <c r="H253" i="1"/>
  <c r="G253" i="1"/>
  <c r="F253" i="1"/>
  <c r="D253" i="1"/>
  <c r="AB253" i="1"/>
  <c r="H154" i="1"/>
  <c r="G154" i="1"/>
  <c r="F154" i="1"/>
  <c r="E154" i="1"/>
  <c r="D154" i="1"/>
  <c r="AB154" i="1"/>
  <c r="AA154" i="1"/>
  <c r="X154" i="1"/>
  <c r="W154" i="1"/>
  <c r="V154" i="1"/>
  <c r="U154" i="1"/>
  <c r="T154" i="1"/>
  <c r="S154" i="1"/>
  <c r="R154" i="1"/>
  <c r="Q154" i="1"/>
  <c r="P154" i="1"/>
  <c r="O154" i="1"/>
  <c r="N154" i="1"/>
  <c r="M154" i="1"/>
  <c r="L154" i="1"/>
  <c r="K154" i="1"/>
  <c r="J154" i="1"/>
  <c r="I154" i="1"/>
  <c r="AB106" i="1"/>
  <c r="AA106" i="1"/>
  <c r="X106" i="1"/>
  <c r="W106" i="1"/>
  <c r="V106" i="1"/>
  <c r="U106" i="1"/>
  <c r="T106" i="1"/>
  <c r="S106" i="1"/>
  <c r="Q106" i="1"/>
  <c r="P106" i="1"/>
  <c r="O106" i="1"/>
  <c r="N106" i="1"/>
  <c r="M106" i="1"/>
  <c r="L106" i="1"/>
  <c r="K106" i="1"/>
  <c r="J106" i="1"/>
  <c r="I106" i="1"/>
  <c r="H106" i="1"/>
  <c r="F106" i="1"/>
  <c r="E106" i="1"/>
  <c r="D106" i="1"/>
  <c r="AB58" i="1"/>
  <c r="AA58" i="1"/>
  <c r="X58" i="1"/>
  <c r="W58" i="1"/>
  <c r="V58" i="1"/>
  <c r="U58" i="1"/>
  <c r="T58" i="1"/>
  <c r="S58" i="1"/>
  <c r="R58" i="1"/>
  <c r="Q58" i="1"/>
  <c r="P58" i="1"/>
  <c r="O58" i="1"/>
  <c r="N58" i="1"/>
  <c r="M58" i="1"/>
  <c r="L58" i="1"/>
  <c r="K58" i="1"/>
  <c r="J58" i="1"/>
  <c r="I58" i="1"/>
  <c r="H58" i="1"/>
  <c r="G58" i="1"/>
  <c r="F58" i="1"/>
  <c r="E58" i="1"/>
  <c r="D58" i="1"/>
  <c r="C58" i="1"/>
  <c r="W249" i="1"/>
  <c r="S249" i="1"/>
  <c r="O249" i="1"/>
  <c r="K249" i="1"/>
  <c r="G249" i="1"/>
  <c r="C249" i="1"/>
  <c r="W248" i="1"/>
  <c r="S248" i="1"/>
  <c r="O248" i="1"/>
  <c r="K248" i="1"/>
  <c r="G248" i="1"/>
  <c r="C248" i="1"/>
  <c r="W247" i="1"/>
  <c r="S247" i="1"/>
  <c r="O247" i="1"/>
  <c r="K247" i="1"/>
  <c r="G247" i="1"/>
  <c r="C247" i="1"/>
  <c r="W246" i="1"/>
  <c r="S246" i="1"/>
  <c r="O246" i="1"/>
  <c r="K246" i="1"/>
  <c r="G246" i="1"/>
  <c r="C246" i="1"/>
  <c r="W245" i="1"/>
  <c r="S245" i="1"/>
  <c r="O245" i="1"/>
  <c r="K245" i="1"/>
  <c r="G245" i="1"/>
  <c r="C245" i="1"/>
  <c r="W244" i="1"/>
  <c r="S244" i="1"/>
  <c r="O244" i="1"/>
  <c r="K244" i="1"/>
  <c r="G244" i="1"/>
  <c r="C244" i="1"/>
  <c r="W243" i="1"/>
  <c r="S243" i="1"/>
  <c r="O243" i="1"/>
  <c r="K243" i="1"/>
  <c r="G243" i="1"/>
  <c r="C243" i="1"/>
  <c r="W242" i="1"/>
  <c r="S242" i="1"/>
  <c r="O242" i="1"/>
  <c r="K242" i="1"/>
  <c r="G242" i="1"/>
  <c r="C242" i="1"/>
  <c r="W241" i="1"/>
  <c r="S241" i="1"/>
  <c r="O241" i="1"/>
  <c r="K241" i="1"/>
  <c r="G241" i="1"/>
  <c r="C241" i="1"/>
  <c r="W240" i="1"/>
  <c r="S240" i="1"/>
  <c r="O240" i="1"/>
  <c r="K240" i="1"/>
  <c r="G240" i="1"/>
  <c r="C240" i="1"/>
  <c r="W239" i="1"/>
  <c r="S239" i="1"/>
  <c r="O239" i="1"/>
  <c r="K239" i="1"/>
  <c r="G239" i="1"/>
  <c r="C239" i="1"/>
  <c r="W238" i="1"/>
  <c r="S238" i="1"/>
  <c r="O238" i="1"/>
  <c r="K238" i="1"/>
  <c r="G238" i="1"/>
  <c r="C238" i="1"/>
  <c r="W237" i="1"/>
  <c r="S237" i="1"/>
  <c r="O237" i="1"/>
  <c r="K237" i="1"/>
  <c r="G237" i="1"/>
  <c r="C237" i="1"/>
  <c r="W236" i="1"/>
  <c r="S236" i="1"/>
  <c r="O236" i="1"/>
  <c r="K236" i="1"/>
  <c r="G236" i="1"/>
  <c r="C236" i="1"/>
  <c r="W235" i="1"/>
  <c r="S235" i="1"/>
  <c r="O235" i="1"/>
  <c r="K235" i="1"/>
  <c r="G235" i="1"/>
  <c r="C235" i="1"/>
  <c r="W234" i="1"/>
  <c r="S234" i="1"/>
  <c r="O234" i="1"/>
  <c r="K234" i="1"/>
  <c r="G234" i="1"/>
  <c r="C234" i="1"/>
  <c r="W233" i="1"/>
  <c r="S233" i="1"/>
  <c r="O233" i="1"/>
  <c r="K233" i="1"/>
  <c r="G233" i="1"/>
  <c r="C233" i="1"/>
  <c r="W232" i="1"/>
  <c r="S232" i="1"/>
  <c r="O232" i="1"/>
  <c r="K232" i="1"/>
  <c r="G232" i="1"/>
  <c r="C232" i="1"/>
  <c r="W231" i="1"/>
  <c r="S231" i="1"/>
  <c r="O231" i="1"/>
  <c r="K231" i="1"/>
  <c r="G231" i="1"/>
  <c r="C231" i="1"/>
  <c r="W230" i="1"/>
  <c r="S230" i="1"/>
  <c r="O230" i="1"/>
  <c r="K230" i="1"/>
  <c r="G230" i="1"/>
  <c r="C230" i="1"/>
  <c r="W229" i="1"/>
  <c r="S229" i="1"/>
  <c r="O229" i="1"/>
  <c r="K229" i="1"/>
  <c r="G229" i="1"/>
  <c r="C229" i="1"/>
  <c r="W228" i="1"/>
  <c r="S228" i="1"/>
  <c r="O228" i="1"/>
  <c r="K228" i="1"/>
  <c r="G228" i="1"/>
  <c r="C228" i="1"/>
  <c r="W227" i="1"/>
  <c r="S227" i="1"/>
  <c r="O227" i="1"/>
  <c r="K227" i="1"/>
  <c r="G227" i="1"/>
  <c r="C227" i="1"/>
  <c r="W226" i="1"/>
  <c r="S226" i="1"/>
  <c r="O226" i="1"/>
  <c r="K226" i="1"/>
  <c r="G226" i="1"/>
  <c r="C226" i="1"/>
  <c r="W224" i="1"/>
  <c r="S224" i="1"/>
  <c r="O224" i="1"/>
  <c r="K224" i="1"/>
  <c r="G224" i="1"/>
  <c r="C224" i="1"/>
  <c r="W222" i="1"/>
  <c r="S222" i="1"/>
  <c r="O222" i="1"/>
  <c r="K222" i="1"/>
  <c r="G222" i="1"/>
  <c r="C222" i="1"/>
  <c r="W220" i="1"/>
  <c r="S220" i="1"/>
  <c r="O220" i="1"/>
  <c r="K220" i="1"/>
  <c r="G220" i="1"/>
  <c r="C220" i="1"/>
  <c r="W218" i="1"/>
  <c r="S218" i="1"/>
  <c r="O218" i="1"/>
  <c r="K218" i="1"/>
  <c r="G218" i="1"/>
  <c r="C218" i="1"/>
  <c r="W216" i="1"/>
  <c r="S216" i="1"/>
  <c r="O216" i="1"/>
  <c r="K216" i="1"/>
  <c r="G216" i="1"/>
  <c r="C216" i="1"/>
  <c r="W214" i="1"/>
  <c r="S214" i="1"/>
  <c r="O214" i="1"/>
  <c r="K214" i="1"/>
  <c r="G214" i="1"/>
  <c r="C214" i="1"/>
  <c r="W212" i="1"/>
  <c r="S212" i="1"/>
  <c r="O212" i="1"/>
  <c r="K212" i="1"/>
  <c r="G212" i="1"/>
  <c r="C212" i="1"/>
  <c r="W210" i="1"/>
  <c r="S210" i="1"/>
  <c r="O210" i="1"/>
  <c r="K210" i="1"/>
  <c r="G210" i="1"/>
  <c r="C210" i="1"/>
  <c r="W208" i="1"/>
  <c r="S208" i="1"/>
  <c r="O208" i="1"/>
  <c r="K208" i="1"/>
  <c r="G208" i="1"/>
  <c r="C208" i="1"/>
  <c r="W206" i="1"/>
  <c r="S206" i="1"/>
  <c r="O206" i="1"/>
  <c r="K206" i="1"/>
  <c r="G206" i="1"/>
  <c r="C206" i="1"/>
  <c r="AC58" i="1" l="1"/>
  <c r="AD58" i="1"/>
  <c r="AC154" i="1"/>
  <c r="AD154" i="1"/>
  <c r="AC306" i="1"/>
  <c r="AC309" i="1"/>
  <c r="AC311" i="1"/>
  <c r="AC315" i="1"/>
  <c r="AC317" i="1"/>
  <c r="AC333" i="1"/>
  <c r="AC334" i="1"/>
  <c r="AD336" i="1"/>
  <c r="AD338" i="1"/>
  <c r="AD340" i="1"/>
  <c r="AD342" i="1"/>
  <c r="AD344" i="1"/>
  <c r="AD346" i="1"/>
  <c r="AD348" i="1"/>
  <c r="AD350" i="1"/>
  <c r="AC307" i="1"/>
  <c r="AD309" i="1"/>
  <c r="AD334" i="1"/>
  <c r="AC337" i="1"/>
  <c r="AC339" i="1"/>
  <c r="AC341" i="1"/>
  <c r="AC343" i="1"/>
  <c r="AC345" i="1"/>
  <c r="AC347" i="1"/>
  <c r="AC349" i="1"/>
  <c r="AC319" i="1"/>
  <c r="AD324" i="1"/>
  <c r="AC332" i="1"/>
  <c r="AC312" i="1"/>
  <c r="AD313" i="1"/>
  <c r="AD319" i="1"/>
  <c r="AC322" i="1"/>
  <c r="AD323" i="1"/>
  <c r="AC326" i="1"/>
  <c r="AD307" i="1"/>
  <c r="AC310" i="1"/>
  <c r="AD312" i="1"/>
  <c r="AC314" i="1"/>
  <c r="AC316" i="1"/>
  <c r="AC318" i="1"/>
  <c r="AD320" i="1"/>
  <c r="AC321" i="1"/>
  <c r="AD322" i="1"/>
  <c r="AC325" i="1"/>
  <c r="AD326" i="1"/>
  <c r="AC327" i="1"/>
  <c r="AC328" i="1"/>
  <c r="AD329" i="1"/>
  <c r="AC330" i="1"/>
  <c r="AC331" i="1"/>
  <c r="AC335" i="1"/>
  <c r="AD337" i="1"/>
  <c r="AD339" i="1"/>
  <c r="AD341" i="1"/>
  <c r="AD343" i="1"/>
  <c r="AD345" i="1"/>
  <c r="AD347" i="1"/>
  <c r="AD349" i="1"/>
  <c r="AC351" i="1"/>
  <c r="AC313" i="1"/>
  <c r="AC323" i="1"/>
  <c r="AD311" i="1"/>
  <c r="AD315" i="1"/>
  <c r="AD317" i="1"/>
  <c r="AC320" i="1"/>
  <c r="AC329" i="1"/>
  <c r="AD332" i="1"/>
  <c r="AD333" i="1"/>
  <c r="AC308" i="1"/>
  <c r="AD310" i="1"/>
  <c r="AD314" i="1"/>
  <c r="AD316" i="1"/>
  <c r="AD318" i="1"/>
  <c r="AD321" i="1"/>
  <c r="AC324" i="1"/>
  <c r="AD325" i="1"/>
  <c r="AD327" i="1"/>
  <c r="AD328" i="1"/>
  <c r="AD330" i="1"/>
  <c r="AD331" i="1"/>
  <c r="AD335" i="1"/>
  <c r="AC336" i="1"/>
  <c r="AC338" i="1"/>
  <c r="AC340" i="1"/>
  <c r="AC342" i="1"/>
  <c r="AC344" i="1"/>
  <c r="AC346" i="1"/>
  <c r="AC348" i="1"/>
  <c r="AC350" i="1"/>
  <c r="AD351" i="1"/>
  <c r="Y304" i="1"/>
  <c r="Z304" i="1"/>
  <c r="H304" i="1"/>
  <c r="D304" i="1"/>
  <c r="E304" i="1"/>
  <c r="G106" i="1"/>
  <c r="AC106" i="1" s="1"/>
  <c r="R106" i="1"/>
  <c r="AD106" i="1" s="1"/>
  <c r="C203" i="1"/>
  <c r="D204" i="1"/>
  <c r="H204" i="1"/>
  <c r="L204" i="1"/>
  <c r="P204" i="1"/>
  <c r="T204" i="1"/>
  <c r="X204" i="1"/>
  <c r="D206" i="1"/>
  <c r="H206" i="1"/>
  <c r="L206" i="1"/>
  <c r="P206" i="1"/>
  <c r="T206" i="1"/>
  <c r="X206" i="1"/>
  <c r="D208" i="1"/>
  <c r="H208" i="1"/>
  <c r="L208" i="1"/>
  <c r="P208" i="1"/>
  <c r="T208" i="1"/>
  <c r="X208" i="1"/>
  <c r="D210" i="1"/>
  <c r="H210" i="1"/>
  <c r="L210" i="1"/>
  <c r="P210" i="1"/>
  <c r="T210" i="1"/>
  <c r="X210" i="1"/>
  <c r="D212" i="1"/>
  <c r="H212" i="1"/>
  <c r="L212" i="1"/>
  <c r="P212" i="1"/>
  <c r="T212" i="1"/>
  <c r="X212" i="1"/>
  <c r="D214" i="1"/>
  <c r="H214" i="1"/>
  <c r="L214" i="1"/>
  <c r="P214" i="1"/>
  <c r="T214" i="1"/>
  <c r="X214" i="1"/>
  <c r="D216" i="1"/>
  <c r="H216" i="1"/>
  <c r="L216" i="1"/>
  <c r="P216" i="1"/>
  <c r="T216" i="1"/>
  <c r="X216" i="1"/>
  <c r="D218" i="1"/>
  <c r="H218" i="1"/>
  <c r="L218" i="1"/>
  <c r="P218" i="1"/>
  <c r="T218" i="1"/>
  <c r="X218" i="1"/>
  <c r="D220" i="1"/>
  <c r="H220" i="1"/>
  <c r="L220" i="1"/>
  <c r="P220" i="1"/>
  <c r="T220" i="1"/>
  <c r="X220" i="1"/>
  <c r="AN304" i="1"/>
  <c r="D203" i="1"/>
  <c r="H203" i="1"/>
  <c r="L203" i="1"/>
  <c r="P203" i="1"/>
  <c r="T203" i="1"/>
  <c r="X203" i="1"/>
  <c r="D211" i="1"/>
  <c r="H211" i="1"/>
  <c r="L211" i="1"/>
  <c r="P211" i="1"/>
  <c r="T211" i="1"/>
  <c r="X211" i="1"/>
  <c r="D213" i="1"/>
  <c r="H213" i="1"/>
  <c r="L213" i="1"/>
  <c r="P213" i="1"/>
  <c r="T213" i="1"/>
  <c r="X213" i="1"/>
  <c r="D215" i="1"/>
  <c r="H215" i="1"/>
  <c r="L215" i="1"/>
  <c r="P215" i="1"/>
  <c r="T215" i="1"/>
  <c r="X215" i="1"/>
  <c r="D217" i="1"/>
  <c r="H217" i="1"/>
  <c r="L217" i="1"/>
  <c r="P217" i="1"/>
  <c r="T217" i="1"/>
  <c r="X217" i="1"/>
  <c r="D219" i="1"/>
  <c r="H219" i="1"/>
  <c r="L219" i="1"/>
  <c r="P219" i="1"/>
  <c r="T219" i="1"/>
  <c r="X219" i="1"/>
  <c r="D221" i="1"/>
  <c r="H221" i="1"/>
  <c r="L221" i="1"/>
  <c r="P221" i="1"/>
  <c r="T221" i="1"/>
  <c r="X221" i="1"/>
  <c r="D223" i="1"/>
  <c r="H223" i="1"/>
  <c r="L223" i="1"/>
  <c r="P223" i="1"/>
  <c r="T223" i="1"/>
  <c r="X223" i="1"/>
  <c r="D225" i="1"/>
  <c r="H225" i="1"/>
  <c r="L225" i="1"/>
  <c r="P225" i="1"/>
  <c r="T225" i="1"/>
  <c r="X225" i="1"/>
  <c r="D227" i="1"/>
  <c r="H227" i="1"/>
  <c r="L227" i="1"/>
  <c r="P227" i="1"/>
  <c r="T227" i="1"/>
  <c r="X227" i="1"/>
  <c r="D229" i="1"/>
  <c r="H229" i="1"/>
  <c r="L229" i="1"/>
  <c r="P229" i="1"/>
  <c r="T229" i="1"/>
  <c r="X229" i="1"/>
  <c r="D231" i="1"/>
  <c r="H231" i="1"/>
  <c r="L231" i="1"/>
  <c r="P231" i="1"/>
  <c r="T231" i="1"/>
  <c r="X231" i="1"/>
  <c r="D233" i="1"/>
  <c r="H233" i="1"/>
  <c r="L233" i="1"/>
  <c r="P233" i="1"/>
  <c r="T233" i="1"/>
  <c r="X233" i="1"/>
  <c r="H235" i="1"/>
  <c r="L235" i="1"/>
  <c r="P235" i="1"/>
  <c r="T235" i="1"/>
  <c r="X235" i="1"/>
  <c r="D237" i="1"/>
  <c r="H237" i="1"/>
  <c r="L237" i="1"/>
  <c r="P237" i="1"/>
  <c r="T237" i="1"/>
  <c r="X237" i="1"/>
  <c r="D239" i="1"/>
  <c r="H239" i="1"/>
  <c r="L239" i="1"/>
  <c r="P239" i="1"/>
  <c r="T239" i="1"/>
  <c r="X239" i="1"/>
  <c r="D241" i="1"/>
  <c r="H241" i="1"/>
  <c r="L241" i="1"/>
  <c r="P241" i="1"/>
  <c r="T241" i="1"/>
  <c r="X241" i="1"/>
  <c r="D243" i="1"/>
  <c r="H243" i="1"/>
  <c r="L243" i="1"/>
  <c r="P243" i="1"/>
  <c r="T243" i="1"/>
  <c r="X243" i="1"/>
  <c r="D245" i="1"/>
  <c r="H245" i="1"/>
  <c r="L245" i="1"/>
  <c r="P245" i="1"/>
  <c r="T245" i="1"/>
  <c r="X245" i="1"/>
  <c r="D247" i="1"/>
  <c r="H247" i="1"/>
  <c r="L247" i="1"/>
  <c r="P247" i="1"/>
  <c r="T247" i="1"/>
  <c r="X247" i="1"/>
  <c r="D249" i="1"/>
  <c r="H249" i="1"/>
  <c r="L249" i="1"/>
  <c r="P249" i="1"/>
  <c r="T249" i="1"/>
  <c r="X249" i="1"/>
  <c r="E203" i="1"/>
  <c r="I203" i="1"/>
  <c r="M203" i="1"/>
  <c r="Q203" i="1"/>
  <c r="U203" i="1"/>
  <c r="E205" i="1"/>
  <c r="I205" i="1"/>
  <c r="M205" i="1"/>
  <c r="Q205" i="1"/>
  <c r="U205" i="1"/>
  <c r="E207" i="1"/>
  <c r="I207" i="1"/>
  <c r="M207" i="1"/>
  <c r="Q207" i="1"/>
  <c r="U207" i="1"/>
  <c r="E209" i="1"/>
  <c r="I209" i="1"/>
  <c r="M209" i="1"/>
  <c r="Q209" i="1"/>
  <c r="U209" i="1"/>
  <c r="E211" i="1"/>
  <c r="I211" i="1"/>
  <c r="M211" i="1"/>
  <c r="Q211" i="1"/>
  <c r="U211" i="1"/>
  <c r="E213" i="1"/>
  <c r="I213" i="1"/>
  <c r="M213" i="1"/>
  <c r="Q213" i="1"/>
  <c r="U213" i="1"/>
  <c r="E215" i="1"/>
  <c r="I215" i="1"/>
  <c r="M215" i="1"/>
  <c r="Q215" i="1"/>
  <c r="U215" i="1"/>
  <c r="E217" i="1"/>
  <c r="I217" i="1"/>
  <c r="M217" i="1"/>
  <c r="Q217" i="1"/>
  <c r="U217" i="1"/>
  <c r="E219" i="1"/>
  <c r="I219" i="1"/>
  <c r="M219" i="1"/>
  <c r="Q219" i="1"/>
  <c r="U219" i="1"/>
  <c r="E221" i="1"/>
  <c r="I221" i="1"/>
  <c r="M221" i="1"/>
  <c r="Q221" i="1"/>
  <c r="U221" i="1"/>
  <c r="E223" i="1"/>
  <c r="I223" i="1"/>
  <c r="M223" i="1"/>
  <c r="Q223" i="1"/>
  <c r="U223" i="1"/>
  <c r="E225" i="1"/>
  <c r="I225" i="1"/>
  <c r="V225" i="1"/>
  <c r="F227" i="1"/>
  <c r="F219" i="1"/>
  <c r="J219" i="1"/>
  <c r="N219" i="1"/>
  <c r="R219" i="1"/>
  <c r="V219" i="1"/>
  <c r="F221" i="1"/>
  <c r="J221" i="1"/>
  <c r="N221" i="1"/>
  <c r="R221" i="1"/>
  <c r="V221" i="1"/>
  <c r="F223" i="1"/>
  <c r="J223" i="1"/>
  <c r="N223" i="1"/>
  <c r="R223" i="1"/>
  <c r="V223" i="1"/>
  <c r="F225" i="1"/>
  <c r="J225" i="1"/>
  <c r="N225" i="1"/>
  <c r="R225" i="1"/>
  <c r="G203" i="1"/>
  <c r="K203" i="1"/>
  <c r="O203" i="1"/>
  <c r="S203" i="1"/>
  <c r="W203" i="1"/>
  <c r="E204" i="1"/>
  <c r="I204" i="1"/>
  <c r="M204" i="1"/>
  <c r="Q204" i="1"/>
  <c r="U204" i="1"/>
  <c r="C205" i="1"/>
  <c r="G205" i="1"/>
  <c r="K205" i="1"/>
  <c r="O205" i="1"/>
  <c r="S205" i="1"/>
  <c r="W205" i="1"/>
  <c r="E206" i="1"/>
  <c r="I206" i="1"/>
  <c r="M225" i="1"/>
  <c r="Q225" i="1"/>
  <c r="U225" i="1"/>
  <c r="E227" i="1"/>
  <c r="I227" i="1"/>
  <c r="M227" i="1"/>
  <c r="Q227" i="1"/>
  <c r="U227" i="1"/>
  <c r="E229" i="1"/>
  <c r="I229" i="1"/>
  <c r="M229" i="1"/>
  <c r="Q229" i="1"/>
  <c r="U229" i="1"/>
  <c r="E231" i="1"/>
  <c r="I231" i="1"/>
  <c r="M231" i="1"/>
  <c r="Q231" i="1"/>
  <c r="U231" i="1"/>
  <c r="E233" i="1"/>
  <c r="I233" i="1"/>
  <c r="M233" i="1"/>
  <c r="Q233" i="1"/>
  <c r="U233" i="1"/>
  <c r="E235" i="1"/>
  <c r="I235" i="1"/>
  <c r="M235" i="1"/>
  <c r="Q235" i="1"/>
  <c r="U235" i="1"/>
  <c r="E237" i="1"/>
  <c r="I237" i="1"/>
  <c r="M237" i="1"/>
  <c r="Q237" i="1"/>
  <c r="U237" i="1"/>
  <c r="E239" i="1"/>
  <c r="I239" i="1"/>
  <c r="M239" i="1"/>
  <c r="Q239" i="1"/>
  <c r="U239" i="1"/>
  <c r="E241" i="1"/>
  <c r="I241" i="1"/>
  <c r="M241" i="1"/>
  <c r="Q241" i="1"/>
  <c r="U241" i="1"/>
  <c r="J227" i="1"/>
  <c r="N227" i="1"/>
  <c r="R227" i="1"/>
  <c r="V227" i="1"/>
  <c r="F229" i="1"/>
  <c r="J229" i="1"/>
  <c r="N229" i="1"/>
  <c r="R229" i="1"/>
  <c r="V229" i="1"/>
  <c r="F231" i="1"/>
  <c r="J231" i="1"/>
  <c r="N231" i="1"/>
  <c r="R231" i="1"/>
  <c r="V231" i="1"/>
  <c r="F233" i="1"/>
  <c r="J233" i="1"/>
  <c r="N233" i="1"/>
  <c r="R233" i="1"/>
  <c r="V233" i="1"/>
  <c r="F235" i="1"/>
  <c r="J235" i="1"/>
  <c r="N235" i="1"/>
  <c r="R235" i="1"/>
  <c r="V235" i="1"/>
  <c r="AA236" i="1"/>
  <c r="F237" i="1"/>
  <c r="J237" i="1"/>
  <c r="N237" i="1"/>
  <c r="R237" i="1"/>
  <c r="V237" i="1"/>
  <c r="AA238" i="1"/>
  <c r="F239" i="1"/>
  <c r="J239" i="1"/>
  <c r="N239" i="1"/>
  <c r="R239" i="1"/>
  <c r="V239" i="1"/>
  <c r="AA240" i="1"/>
  <c r="F241" i="1"/>
  <c r="J241" i="1"/>
  <c r="N241" i="1"/>
  <c r="R241" i="1"/>
  <c r="V241" i="1"/>
  <c r="AA242" i="1"/>
  <c r="F243" i="1"/>
  <c r="J243" i="1"/>
  <c r="N243" i="1"/>
  <c r="R243" i="1"/>
  <c r="V243" i="1"/>
  <c r="AA244" i="1"/>
  <c r="M206" i="1"/>
  <c r="Q206" i="1"/>
  <c r="U206" i="1"/>
  <c r="C207" i="1"/>
  <c r="G207" i="1"/>
  <c r="K207" i="1"/>
  <c r="O207" i="1"/>
  <c r="S207" i="1"/>
  <c r="W207" i="1"/>
  <c r="E208" i="1"/>
  <c r="I208" i="1"/>
  <c r="M208" i="1"/>
  <c r="Q208" i="1"/>
  <c r="U208" i="1"/>
  <c r="C209" i="1"/>
  <c r="G209" i="1"/>
  <c r="K209" i="1"/>
  <c r="O209" i="1"/>
  <c r="S209" i="1"/>
  <c r="W209" i="1"/>
  <c r="E210" i="1"/>
  <c r="I210" i="1"/>
  <c r="M210" i="1"/>
  <c r="Q210" i="1"/>
  <c r="U210" i="1"/>
  <c r="C211" i="1"/>
  <c r="G211" i="1"/>
  <c r="K211" i="1"/>
  <c r="O211" i="1"/>
  <c r="S211" i="1"/>
  <c r="W211" i="1"/>
  <c r="E212" i="1"/>
  <c r="I212" i="1"/>
  <c r="M212" i="1"/>
  <c r="Q212" i="1"/>
  <c r="U212" i="1"/>
  <c r="C213" i="1"/>
  <c r="G213" i="1"/>
  <c r="K213" i="1"/>
  <c r="O213" i="1"/>
  <c r="S213" i="1"/>
  <c r="W213" i="1"/>
  <c r="E214" i="1"/>
  <c r="I214" i="1"/>
  <c r="M214" i="1"/>
  <c r="Q214" i="1"/>
  <c r="U214" i="1"/>
  <c r="C215" i="1"/>
  <c r="G215" i="1"/>
  <c r="K215" i="1"/>
  <c r="O215" i="1"/>
  <c r="S215" i="1"/>
  <c r="W215" i="1"/>
  <c r="E216" i="1"/>
  <c r="I216" i="1"/>
  <c r="M216" i="1"/>
  <c r="Q216" i="1"/>
  <c r="U216" i="1"/>
  <c r="C217" i="1"/>
  <c r="G217" i="1"/>
  <c r="K217" i="1"/>
  <c r="O217" i="1"/>
  <c r="S217" i="1"/>
  <c r="W217" i="1"/>
  <c r="E218" i="1"/>
  <c r="I218" i="1"/>
  <c r="M218" i="1"/>
  <c r="Q218" i="1"/>
  <c r="U218" i="1"/>
  <c r="C219" i="1"/>
  <c r="G219" i="1"/>
  <c r="K219" i="1"/>
  <c r="O219" i="1"/>
  <c r="S219" i="1"/>
  <c r="W219" i="1"/>
  <c r="E220" i="1"/>
  <c r="I220" i="1"/>
  <c r="M220" i="1"/>
  <c r="Q220" i="1"/>
  <c r="U220" i="1"/>
  <c r="C221" i="1"/>
  <c r="G221" i="1"/>
  <c r="K221" i="1"/>
  <c r="O221" i="1"/>
  <c r="S221" i="1"/>
  <c r="E243" i="1"/>
  <c r="I243" i="1"/>
  <c r="M243" i="1"/>
  <c r="Q243" i="1"/>
  <c r="U243" i="1"/>
  <c r="E245" i="1"/>
  <c r="I245" i="1"/>
  <c r="M245" i="1"/>
  <c r="Q245" i="1"/>
  <c r="U245" i="1"/>
  <c r="E247" i="1"/>
  <c r="I247" i="1"/>
  <c r="M247" i="1"/>
  <c r="Q247" i="1"/>
  <c r="U247" i="1"/>
  <c r="E249" i="1"/>
  <c r="I249" i="1"/>
  <c r="M249" i="1"/>
  <c r="Q249" i="1"/>
  <c r="U249" i="1"/>
  <c r="F245" i="1"/>
  <c r="J245" i="1"/>
  <c r="N245" i="1"/>
  <c r="R245" i="1"/>
  <c r="V245" i="1"/>
  <c r="F247" i="1"/>
  <c r="J247" i="1"/>
  <c r="N247" i="1"/>
  <c r="R247" i="1"/>
  <c r="V247" i="1"/>
  <c r="F249" i="1"/>
  <c r="J249" i="1"/>
  <c r="N249" i="1"/>
  <c r="R249" i="1"/>
  <c r="V249" i="1"/>
  <c r="W221" i="1"/>
  <c r="E222" i="1"/>
  <c r="I222" i="1"/>
  <c r="M222" i="1"/>
  <c r="Q222" i="1"/>
  <c r="U222" i="1"/>
  <c r="C223" i="1"/>
  <c r="G223" i="1"/>
  <c r="K223" i="1"/>
  <c r="O223" i="1"/>
  <c r="S223" i="1"/>
  <c r="W223" i="1"/>
  <c r="E224" i="1"/>
  <c r="I224" i="1"/>
  <c r="M224" i="1"/>
  <c r="Q224" i="1"/>
  <c r="U224" i="1"/>
  <c r="C225" i="1"/>
  <c r="G225" i="1"/>
  <c r="K225" i="1"/>
  <c r="O225" i="1"/>
  <c r="S225" i="1"/>
  <c r="W225" i="1"/>
  <c r="E226" i="1"/>
  <c r="I226" i="1"/>
  <c r="M226" i="1"/>
  <c r="Q226" i="1"/>
  <c r="U226" i="1"/>
  <c r="E228" i="1"/>
  <c r="I228" i="1"/>
  <c r="M228" i="1"/>
  <c r="Q228" i="1"/>
  <c r="U228" i="1"/>
  <c r="E230" i="1"/>
  <c r="I230" i="1"/>
  <c r="M230" i="1"/>
  <c r="Q230" i="1"/>
  <c r="U230" i="1"/>
  <c r="E232" i="1"/>
  <c r="I232" i="1"/>
  <c r="M232" i="1"/>
  <c r="Q232" i="1"/>
  <c r="U232" i="1"/>
  <c r="E234" i="1"/>
  <c r="I234" i="1"/>
  <c r="M234" i="1"/>
  <c r="Q234" i="1"/>
  <c r="U234" i="1"/>
  <c r="E236" i="1"/>
  <c r="I236" i="1"/>
  <c r="M236" i="1"/>
  <c r="Q236" i="1"/>
  <c r="U236" i="1"/>
  <c r="E238" i="1"/>
  <c r="I238" i="1"/>
  <c r="M238" i="1"/>
  <c r="Q238" i="1"/>
  <c r="U238" i="1"/>
  <c r="E240" i="1"/>
  <c r="I240" i="1"/>
  <c r="M240" i="1"/>
  <c r="Q240" i="1"/>
  <c r="U240" i="1"/>
  <c r="E242" i="1"/>
  <c r="I242" i="1"/>
  <c r="M242" i="1"/>
  <c r="Q242" i="1"/>
  <c r="U242" i="1"/>
  <c r="E244" i="1"/>
  <c r="I244" i="1"/>
  <c r="M244" i="1"/>
  <c r="Q244" i="1"/>
  <c r="U244" i="1"/>
  <c r="E246" i="1"/>
  <c r="I246" i="1"/>
  <c r="M246" i="1"/>
  <c r="Q246" i="1"/>
  <c r="U246" i="1"/>
  <c r="E248" i="1"/>
  <c r="I248" i="1"/>
  <c r="M248" i="1"/>
  <c r="Q248" i="1"/>
  <c r="U248" i="1"/>
  <c r="D222" i="1"/>
  <c r="H222" i="1"/>
  <c r="L222" i="1"/>
  <c r="P222" i="1"/>
  <c r="T222" i="1"/>
  <c r="X222" i="1"/>
  <c r="D224" i="1"/>
  <c r="H224" i="1"/>
  <c r="L224" i="1"/>
  <c r="P224" i="1"/>
  <c r="T224" i="1"/>
  <c r="X224" i="1"/>
  <c r="D226" i="1"/>
  <c r="H226" i="1"/>
  <c r="L226" i="1"/>
  <c r="P226" i="1"/>
  <c r="T226" i="1"/>
  <c r="X226" i="1"/>
  <c r="D228" i="1"/>
  <c r="H228" i="1"/>
  <c r="L228" i="1"/>
  <c r="P228" i="1"/>
  <c r="T228" i="1"/>
  <c r="X228" i="1"/>
  <c r="D230" i="1"/>
  <c r="H230" i="1"/>
  <c r="L230" i="1"/>
  <c r="P230" i="1"/>
  <c r="T230" i="1"/>
  <c r="X230" i="1"/>
  <c r="D232" i="1"/>
  <c r="H232" i="1"/>
  <c r="L232" i="1"/>
  <c r="P232" i="1"/>
  <c r="T232" i="1"/>
  <c r="X232" i="1"/>
  <c r="D234" i="1"/>
  <c r="H234" i="1"/>
  <c r="L234" i="1"/>
  <c r="P234" i="1"/>
  <c r="T234" i="1"/>
  <c r="X234" i="1"/>
  <c r="H236" i="1"/>
  <c r="L236" i="1"/>
  <c r="P236" i="1"/>
  <c r="T236" i="1"/>
  <c r="X236" i="1"/>
  <c r="H238" i="1"/>
  <c r="L238" i="1"/>
  <c r="P238" i="1"/>
  <c r="T238" i="1"/>
  <c r="X238" i="1"/>
  <c r="H240" i="1"/>
  <c r="L240" i="1"/>
  <c r="P240" i="1"/>
  <c r="T240" i="1"/>
  <c r="X240" i="1"/>
  <c r="H242" i="1"/>
  <c r="L242" i="1"/>
  <c r="P242" i="1"/>
  <c r="T242" i="1"/>
  <c r="X242" i="1"/>
  <c r="H244" i="1"/>
  <c r="L244" i="1"/>
  <c r="P244" i="1"/>
  <c r="T244" i="1"/>
  <c r="X244" i="1"/>
  <c r="D246" i="1"/>
  <c r="H246" i="1"/>
  <c r="L246" i="1"/>
  <c r="P246" i="1"/>
  <c r="T246" i="1"/>
  <c r="X246" i="1"/>
  <c r="D248" i="1"/>
  <c r="H248" i="1"/>
  <c r="L248" i="1"/>
  <c r="P248" i="1"/>
  <c r="T248" i="1"/>
  <c r="X248" i="1"/>
  <c r="F204" i="1"/>
  <c r="J204" i="1"/>
  <c r="N204" i="1"/>
  <c r="R204" i="1"/>
  <c r="V204" i="1"/>
  <c r="F206" i="1"/>
  <c r="J206" i="1"/>
  <c r="N206" i="1"/>
  <c r="R206" i="1"/>
  <c r="V206" i="1"/>
  <c r="F208" i="1"/>
  <c r="J208" i="1"/>
  <c r="N208" i="1"/>
  <c r="R208" i="1"/>
  <c r="V208" i="1"/>
  <c r="F210" i="1"/>
  <c r="J210" i="1"/>
  <c r="N210" i="1"/>
  <c r="R210" i="1"/>
  <c r="V210" i="1"/>
  <c r="F212" i="1"/>
  <c r="J212" i="1"/>
  <c r="N212" i="1"/>
  <c r="R212" i="1"/>
  <c r="V212" i="1"/>
  <c r="F214" i="1"/>
  <c r="J214" i="1"/>
  <c r="N214" i="1"/>
  <c r="R214" i="1"/>
  <c r="V214" i="1"/>
  <c r="F216" i="1"/>
  <c r="J216" i="1"/>
  <c r="N216" i="1"/>
  <c r="R216" i="1"/>
  <c r="V216" i="1"/>
  <c r="F218" i="1"/>
  <c r="J218" i="1"/>
  <c r="N218" i="1"/>
  <c r="R218" i="1"/>
  <c r="V218" i="1"/>
  <c r="F220" i="1"/>
  <c r="J220" i="1"/>
  <c r="N220" i="1"/>
  <c r="R220" i="1"/>
  <c r="V220" i="1"/>
  <c r="F222" i="1"/>
  <c r="J222" i="1"/>
  <c r="N222" i="1"/>
  <c r="R222" i="1"/>
  <c r="V222" i="1"/>
  <c r="F224" i="1"/>
  <c r="J224" i="1"/>
  <c r="N224" i="1"/>
  <c r="R224" i="1"/>
  <c r="V224" i="1"/>
  <c r="F226" i="1"/>
  <c r="J226" i="1"/>
  <c r="N226" i="1"/>
  <c r="R226" i="1"/>
  <c r="V226" i="1"/>
  <c r="F228" i="1"/>
  <c r="J228" i="1"/>
  <c r="N228" i="1"/>
  <c r="R228" i="1"/>
  <c r="V228" i="1"/>
  <c r="F230" i="1"/>
  <c r="J230" i="1"/>
  <c r="N230" i="1"/>
  <c r="R230" i="1"/>
  <c r="V230" i="1"/>
  <c r="F232" i="1"/>
  <c r="J232" i="1"/>
  <c r="N232" i="1"/>
  <c r="R232" i="1"/>
  <c r="V232" i="1"/>
  <c r="F234" i="1"/>
  <c r="J234" i="1"/>
  <c r="N234" i="1"/>
  <c r="R234" i="1"/>
  <c r="V234" i="1"/>
  <c r="AB235" i="1"/>
  <c r="F236" i="1"/>
  <c r="J236" i="1"/>
  <c r="N236" i="1"/>
  <c r="R236" i="1"/>
  <c r="V236" i="1"/>
  <c r="F238" i="1"/>
  <c r="J238" i="1"/>
  <c r="N238" i="1"/>
  <c r="R238" i="1"/>
  <c r="V238" i="1"/>
  <c r="F240" i="1"/>
  <c r="J240" i="1"/>
  <c r="F242" i="1"/>
  <c r="J242" i="1"/>
  <c r="N242" i="1"/>
  <c r="R242" i="1"/>
  <c r="V242" i="1"/>
  <c r="F244" i="1"/>
  <c r="J244" i="1"/>
  <c r="N244" i="1"/>
  <c r="R244" i="1"/>
  <c r="V244" i="1"/>
  <c r="F248" i="1"/>
  <c r="J248" i="1"/>
  <c r="N248" i="1"/>
  <c r="R248" i="1"/>
  <c r="V248" i="1"/>
  <c r="AA246" i="1"/>
  <c r="AA237" i="1"/>
  <c r="AA249" i="1"/>
  <c r="J10" i="1"/>
  <c r="J202" i="1" s="1"/>
  <c r="R10" i="1"/>
  <c r="J203" i="1"/>
  <c r="R203" i="1"/>
  <c r="R205" i="1"/>
  <c r="F207" i="1"/>
  <c r="N207" i="1"/>
  <c r="V207" i="1"/>
  <c r="J209" i="1"/>
  <c r="R209" i="1"/>
  <c r="F211" i="1"/>
  <c r="N211" i="1"/>
  <c r="V211" i="1"/>
  <c r="J213" i="1"/>
  <c r="R213" i="1"/>
  <c r="F215" i="1"/>
  <c r="N215" i="1"/>
  <c r="V215" i="1"/>
  <c r="N217" i="1"/>
  <c r="V217" i="1"/>
  <c r="N240" i="1"/>
  <c r="R240" i="1"/>
  <c r="V240" i="1"/>
  <c r="F203" i="1"/>
  <c r="N203" i="1"/>
  <c r="V203" i="1"/>
  <c r="F205" i="1"/>
  <c r="J205" i="1"/>
  <c r="N205" i="1"/>
  <c r="V205" i="1"/>
  <c r="J207" i="1"/>
  <c r="R207" i="1"/>
  <c r="F209" i="1"/>
  <c r="N209" i="1"/>
  <c r="V209" i="1"/>
  <c r="J211" i="1"/>
  <c r="R211" i="1"/>
  <c r="F213" i="1"/>
  <c r="N213" i="1"/>
  <c r="V213" i="1"/>
  <c r="J215" i="1"/>
  <c r="R215" i="1"/>
  <c r="F217" i="1"/>
  <c r="J217" i="1"/>
  <c r="R217" i="1"/>
  <c r="AA245" i="1"/>
  <c r="F246" i="1"/>
  <c r="J246" i="1"/>
  <c r="N246" i="1"/>
  <c r="R246" i="1"/>
  <c r="V246" i="1"/>
  <c r="AB204" i="1"/>
  <c r="AB237" i="1"/>
  <c r="AA247" i="1"/>
  <c r="AA248" i="1"/>
  <c r="AB249" i="1"/>
  <c r="Q253" i="1"/>
  <c r="U253" i="1"/>
  <c r="AA253" i="1"/>
  <c r="AB247" i="1"/>
  <c r="AA239" i="1"/>
  <c r="AB245" i="1"/>
  <c r="AB239" i="1"/>
  <c r="AA243" i="1"/>
  <c r="F10" i="1"/>
  <c r="F202" i="1" s="1"/>
  <c r="N10" i="1"/>
  <c r="N202" i="1" s="1"/>
  <c r="V10" i="1"/>
  <c r="V202" i="1" s="1"/>
  <c r="C204" i="1"/>
  <c r="G204" i="1"/>
  <c r="K204" i="1"/>
  <c r="O204" i="1"/>
  <c r="S204" i="1"/>
  <c r="W204" i="1"/>
  <c r="D205" i="1"/>
  <c r="H205" i="1"/>
  <c r="L205" i="1"/>
  <c r="P205" i="1"/>
  <c r="T205" i="1"/>
  <c r="X205" i="1"/>
  <c r="D207" i="1"/>
  <c r="H207" i="1"/>
  <c r="L207" i="1"/>
  <c r="P207" i="1"/>
  <c r="T207" i="1"/>
  <c r="X207" i="1"/>
  <c r="D209" i="1"/>
  <c r="H209" i="1"/>
  <c r="L209" i="1"/>
  <c r="P209" i="1"/>
  <c r="T209" i="1"/>
  <c r="X209" i="1"/>
  <c r="AA241" i="1"/>
  <c r="AB243" i="1"/>
  <c r="G10" i="1"/>
  <c r="O10" i="1"/>
  <c r="O202" i="1" s="1"/>
  <c r="W10" i="1"/>
  <c r="W202" i="1" s="1"/>
  <c r="AB241" i="1"/>
  <c r="C202" i="1"/>
  <c r="K10" i="1"/>
  <c r="K202" i="1" s="1"/>
  <c r="S10" i="1"/>
  <c r="S202" i="1" s="1"/>
  <c r="E253" i="1"/>
  <c r="I253" i="1"/>
  <c r="M253" i="1"/>
  <c r="T308" i="1"/>
  <c r="AD308" i="1" s="1"/>
  <c r="F305" i="1"/>
  <c r="F304" i="1" s="1"/>
  <c r="J305" i="1"/>
  <c r="J304" i="1" s="1"/>
  <c r="G355" i="1"/>
  <c r="AC358" i="1"/>
  <c r="C355" i="1"/>
  <c r="K355" i="1"/>
  <c r="S355" i="1"/>
  <c r="AC363" i="1"/>
  <c r="AC364" i="1"/>
  <c r="AC365" i="1"/>
  <c r="AC366" i="1"/>
  <c r="AC367" i="1"/>
  <c r="AC369" i="1"/>
  <c r="AC371" i="1"/>
  <c r="AC372" i="1"/>
  <c r="AC374" i="1"/>
  <c r="AC375" i="1"/>
  <c r="AC379" i="1"/>
  <c r="AC380" i="1"/>
  <c r="AC381" i="1"/>
  <c r="AC382" i="1"/>
  <c r="AC383" i="1"/>
  <c r="AC385" i="1"/>
  <c r="AC387" i="1"/>
  <c r="AC388" i="1"/>
  <c r="AC390" i="1"/>
  <c r="AC391" i="1"/>
  <c r="AC392" i="1"/>
  <c r="AC393" i="1"/>
  <c r="AC394" i="1"/>
  <c r="AC395" i="1"/>
  <c r="AC396" i="1"/>
  <c r="AC397" i="1"/>
  <c r="AC398" i="1"/>
  <c r="AC399" i="1"/>
  <c r="AC400" i="1"/>
  <c r="AC401" i="1"/>
  <c r="AC402" i="1"/>
  <c r="C305" i="1"/>
  <c r="G305" i="1"/>
  <c r="G304" i="1" s="1"/>
  <c r="N306" i="1"/>
  <c r="AD306" i="1" s="1"/>
  <c r="AA205" i="1"/>
  <c r="AA207" i="1"/>
  <c r="AA209" i="1"/>
  <c r="AA211" i="1"/>
  <c r="AA213" i="1"/>
  <c r="AA215" i="1"/>
  <c r="AA217" i="1"/>
  <c r="AA219" i="1"/>
  <c r="AA221" i="1"/>
  <c r="AA223" i="1"/>
  <c r="AA225" i="1"/>
  <c r="AA227" i="1"/>
  <c r="AA229" i="1"/>
  <c r="AA231" i="1"/>
  <c r="AA233" i="1"/>
  <c r="AA235" i="1"/>
  <c r="D236" i="1"/>
  <c r="D240" i="1"/>
  <c r="D244" i="1"/>
  <c r="AB244" i="1"/>
  <c r="AB205" i="1"/>
  <c r="AB207" i="1"/>
  <c r="AB209" i="1"/>
  <c r="AB211" i="1"/>
  <c r="AB213" i="1"/>
  <c r="AB215" i="1"/>
  <c r="AB217" i="1"/>
  <c r="AB219" i="1"/>
  <c r="AB221" i="1"/>
  <c r="AB223" i="1"/>
  <c r="AB225" i="1"/>
  <c r="AB227" i="1"/>
  <c r="AB229" i="1"/>
  <c r="AB231" i="1"/>
  <c r="AB233" i="1"/>
  <c r="D10" i="1"/>
  <c r="H10" i="1"/>
  <c r="H202" i="1" s="1"/>
  <c r="L10" i="1"/>
  <c r="L202" i="1" s="1"/>
  <c r="P10" i="1"/>
  <c r="P202" i="1" s="1"/>
  <c r="T202" i="1"/>
  <c r="X10" i="1"/>
  <c r="X202" i="1" s="1"/>
  <c r="E10" i="1"/>
  <c r="I10" i="1"/>
  <c r="I202" i="1" s="1"/>
  <c r="M10" i="1"/>
  <c r="M202" i="1" s="1"/>
  <c r="Q10" i="1"/>
  <c r="Q202" i="1" s="1"/>
  <c r="U10" i="1"/>
  <c r="U202" i="1" s="1"/>
  <c r="AA204" i="1"/>
  <c r="AA206" i="1"/>
  <c r="AA208" i="1"/>
  <c r="AA210" i="1"/>
  <c r="AA212" i="1"/>
  <c r="AA214" i="1"/>
  <c r="AA216" i="1"/>
  <c r="AA218" i="1"/>
  <c r="AA220" i="1"/>
  <c r="AA222" i="1"/>
  <c r="AA224" i="1"/>
  <c r="AA226" i="1"/>
  <c r="AA228" i="1"/>
  <c r="AA230" i="1"/>
  <c r="AA232" i="1"/>
  <c r="AA234" i="1"/>
  <c r="D238" i="1"/>
  <c r="D242" i="1"/>
  <c r="AB206" i="1"/>
  <c r="AB208" i="1"/>
  <c r="AB210" i="1"/>
  <c r="AB212" i="1"/>
  <c r="AB214" i="1"/>
  <c r="AB216" i="1"/>
  <c r="AB218" i="1"/>
  <c r="AB220" i="1"/>
  <c r="AB222" i="1"/>
  <c r="AB224" i="1"/>
  <c r="AB226" i="1"/>
  <c r="AB228" i="1"/>
  <c r="AB230" i="1"/>
  <c r="AB232" i="1"/>
  <c r="AB234" i="1"/>
  <c r="D235" i="1"/>
  <c r="AB246" i="1"/>
  <c r="AB248" i="1"/>
  <c r="AC357" i="1"/>
  <c r="AC359" i="1"/>
  <c r="AC373" i="1"/>
  <c r="AC389" i="1"/>
  <c r="E355" i="1"/>
  <c r="M355" i="1"/>
  <c r="U355" i="1"/>
  <c r="AC360" i="1"/>
  <c r="AC361" i="1"/>
  <c r="AC362" i="1"/>
  <c r="AC376" i="1"/>
  <c r="AC377" i="1"/>
  <c r="AC378" i="1"/>
  <c r="I355" i="1"/>
  <c r="Q355" i="1"/>
  <c r="AA355" i="1"/>
  <c r="AC368" i="1"/>
  <c r="AC370" i="1"/>
  <c r="AC384" i="1"/>
  <c r="AC386" i="1"/>
  <c r="AD235" i="1" l="1"/>
  <c r="AC248" i="1"/>
  <c r="AC240" i="1"/>
  <c r="AC232" i="1"/>
  <c r="AC245" i="1"/>
  <c r="AC214" i="1"/>
  <c r="AC241" i="1"/>
  <c r="AC233" i="1"/>
  <c r="AC206" i="1"/>
  <c r="AC246" i="1"/>
  <c r="AC238" i="1"/>
  <c r="AC230" i="1"/>
  <c r="AC222" i="1"/>
  <c r="AC243" i="1"/>
  <c r="AC216" i="1"/>
  <c r="AC208" i="1"/>
  <c r="AC239" i="1"/>
  <c r="AC231" i="1"/>
  <c r="AD244" i="1"/>
  <c r="AC244" i="1"/>
  <c r="AC236" i="1"/>
  <c r="AC228" i="1"/>
  <c r="AC224" i="1"/>
  <c r="AC249" i="1"/>
  <c r="AC218" i="1"/>
  <c r="AC210" i="1"/>
  <c r="AC237" i="1"/>
  <c r="AC229" i="1"/>
  <c r="AC242" i="1"/>
  <c r="AC234" i="1"/>
  <c r="AC226" i="1"/>
  <c r="AC247" i="1"/>
  <c r="AC220" i="1"/>
  <c r="AC212" i="1"/>
  <c r="AC235" i="1"/>
  <c r="AC227" i="1"/>
  <c r="AD207" i="1"/>
  <c r="AC204" i="1"/>
  <c r="AD248" i="1"/>
  <c r="AC221" i="1"/>
  <c r="AC213" i="1"/>
  <c r="AC205" i="1"/>
  <c r="AD247" i="1"/>
  <c r="AD243" i="1"/>
  <c r="AD239" i="1"/>
  <c r="AD220" i="1"/>
  <c r="AD216" i="1"/>
  <c r="AD212" i="1"/>
  <c r="AD208" i="1"/>
  <c r="AD204" i="1"/>
  <c r="E202" i="1"/>
  <c r="AD234" i="1"/>
  <c r="AD230" i="1"/>
  <c r="AD226" i="1"/>
  <c r="AD222" i="1"/>
  <c r="AC215" i="1"/>
  <c r="AC207" i="1"/>
  <c r="AD233" i="1"/>
  <c r="AD229" i="1"/>
  <c r="AD225" i="1"/>
  <c r="AD221" i="1"/>
  <c r="AD217" i="1"/>
  <c r="AD213" i="1"/>
  <c r="AD209" i="1"/>
  <c r="AD205" i="1"/>
  <c r="AD246" i="1"/>
  <c r="AC223" i="1"/>
  <c r="AC217" i="1"/>
  <c r="AC209" i="1"/>
  <c r="AD249" i="1"/>
  <c r="AD245" i="1"/>
  <c r="AD241" i="1"/>
  <c r="AD237" i="1"/>
  <c r="AD218" i="1"/>
  <c r="AD214" i="1"/>
  <c r="AD210" i="1"/>
  <c r="AD206" i="1"/>
  <c r="AD232" i="1"/>
  <c r="AD228" i="1"/>
  <c r="AD224" i="1"/>
  <c r="AC225" i="1"/>
  <c r="AC219" i="1"/>
  <c r="AC211" i="1"/>
  <c r="AD231" i="1"/>
  <c r="AD227" i="1"/>
  <c r="AD223" i="1"/>
  <c r="AD219" i="1"/>
  <c r="AD215" i="1"/>
  <c r="AD211" i="1"/>
  <c r="G202" i="1"/>
  <c r="C304" i="1"/>
  <c r="R202" i="1"/>
  <c r="AP304" i="1"/>
  <c r="AO304" i="1"/>
  <c r="I305" i="1"/>
  <c r="I304" i="1" s="1"/>
  <c r="AD253" i="1"/>
  <c r="AC355" i="1"/>
  <c r="AC253" i="1"/>
  <c r="AB242" i="1"/>
  <c r="AD242" i="1" s="1"/>
  <c r="AB240" i="1"/>
  <c r="AD240" i="1" s="1"/>
  <c r="AB236" i="1"/>
  <c r="AD236" i="1" s="1"/>
  <c r="AB238" i="1"/>
  <c r="AD238" i="1" s="1"/>
  <c r="D202" i="1"/>
  <c r="AA203" i="1"/>
  <c r="AC203" i="1" s="1"/>
  <c r="AA10" i="1"/>
  <c r="AA202" i="1" s="1"/>
  <c r="AB203" i="1"/>
  <c r="AD203" i="1" s="1"/>
  <c r="AB10" i="1"/>
  <c r="AB202" i="1" s="1"/>
  <c r="AC202" i="1" l="1"/>
  <c r="AD202" i="1"/>
  <c r="AD10" i="1"/>
  <c r="AC10" i="1"/>
  <c r="L305" i="1"/>
  <c r="AR304" i="1"/>
  <c r="AQ304" i="1"/>
  <c r="K305" i="1"/>
  <c r="K304" i="1" s="1"/>
  <c r="L304" i="1" l="1"/>
  <c r="AT304" i="1"/>
  <c r="N305" i="1"/>
  <c r="N304" i="1" s="1"/>
  <c r="M305" i="1"/>
  <c r="M304" i="1" s="1"/>
  <c r="AS304" i="1"/>
  <c r="AU304" i="1" l="1"/>
  <c r="O305" i="1"/>
  <c r="AV304" i="1"/>
  <c r="P305" i="1"/>
  <c r="P304" i="1" l="1"/>
  <c r="O304" i="1"/>
  <c r="AW304" i="1"/>
  <c r="Q305" i="1"/>
  <c r="Q304" i="1" s="1"/>
  <c r="R305" i="1"/>
  <c r="R304" i="1" s="1"/>
  <c r="AX304" i="1"/>
  <c r="AZ304" i="1" l="1"/>
  <c r="T305" i="1"/>
  <c r="T304" i="1" s="1"/>
  <c r="AY304" i="1"/>
  <c r="S305" i="1"/>
  <c r="S304" i="1" l="1"/>
  <c r="BB304" i="1"/>
  <c r="V305" i="1"/>
  <c r="V304" i="1" s="1"/>
  <c r="U305" i="1"/>
  <c r="U304" i="1" s="1"/>
  <c r="BA304" i="1"/>
  <c r="BC304" i="1" l="1"/>
  <c r="W305" i="1"/>
  <c r="W304" i="1" s="1"/>
  <c r="X305" i="1"/>
  <c r="X304" i="1" s="1"/>
  <c r="BD304" i="1"/>
  <c r="AC305" i="1" l="1"/>
  <c r="AC304" i="1" s="1"/>
  <c r="AD305" i="1"/>
  <c r="BG304" i="1"/>
  <c r="AA304" i="1"/>
  <c r="AB304" i="1"/>
  <c r="BH304" i="1"/>
  <c r="AD304" i="1" l="1"/>
</calcChain>
</file>

<file path=xl/sharedStrings.xml><?xml version="1.0" encoding="utf-8"?>
<sst xmlns="http://schemas.openxmlformats.org/spreadsheetml/2006/main" count="952" uniqueCount="361">
  <si>
    <t>幼</t>
    <rPh sb="0" eb="1">
      <t>ヨウ</t>
    </rPh>
    <phoneticPr fontId="7"/>
  </si>
  <si>
    <t>小</t>
    <rPh sb="0" eb="1">
      <t>ショウ</t>
    </rPh>
    <phoneticPr fontId="7"/>
  </si>
  <si>
    <t>中</t>
    <rPh sb="0" eb="1">
      <t>チュウ</t>
    </rPh>
    <phoneticPr fontId="7"/>
  </si>
  <si>
    <t>義務</t>
    <rPh sb="0" eb="2">
      <t>ギム</t>
    </rPh>
    <phoneticPr fontId="8"/>
  </si>
  <si>
    <t>高</t>
    <rPh sb="0" eb="1">
      <t>コウ</t>
    </rPh>
    <phoneticPr fontId="7"/>
  </si>
  <si>
    <t>中等</t>
    <rPh sb="0" eb="2">
      <t>チュウトウ</t>
    </rPh>
    <phoneticPr fontId="7"/>
  </si>
  <si>
    <t>特別支援</t>
    <rPh sb="0" eb="2">
      <t>トクベツ</t>
    </rPh>
    <rPh sb="2" eb="4">
      <t>シエン</t>
    </rPh>
    <phoneticPr fontId="7"/>
  </si>
  <si>
    <t>大学</t>
    <rPh sb="0" eb="2">
      <t>ダイガク</t>
    </rPh>
    <phoneticPr fontId="7"/>
  </si>
  <si>
    <t>短大</t>
    <rPh sb="0" eb="2">
      <t>タンダイ</t>
    </rPh>
    <phoneticPr fontId="7"/>
  </si>
  <si>
    <t>高専</t>
    <rPh sb="0" eb="2">
      <t>コウセン</t>
    </rPh>
    <phoneticPr fontId="7"/>
  </si>
  <si>
    <t>専各</t>
    <rPh sb="0" eb="1">
      <t>セン</t>
    </rPh>
    <rPh sb="1" eb="2">
      <t>カク</t>
    </rPh>
    <phoneticPr fontId="7"/>
  </si>
  <si>
    <t>その他</t>
    <rPh sb="2" eb="3">
      <t>タ</t>
    </rPh>
    <phoneticPr fontId="8"/>
  </si>
  <si>
    <t>合計</t>
    <rPh sb="0" eb="2">
      <t>ゴウケイ</t>
    </rPh>
    <phoneticPr fontId="7"/>
  </si>
  <si>
    <t>北海道</t>
    <rPh sb="0" eb="3">
      <t>ホッカイドウ</t>
    </rPh>
    <phoneticPr fontId="7"/>
  </si>
  <si>
    <t>青森県</t>
    <rPh sb="0" eb="2">
      <t>アオモリ</t>
    </rPh>
    <rPh sb="2" eb="3">
      <t>ケン</t>
    </rPh>
    <phoneticPr fontId="7"/>
  </si>
  <si>
    <t>岩手県</t>
    <rPh sb="0" eb="2">
      <t>イワテ</t>
    </rPh>
    <rPh sb="2" eb="3">
      <t>ケン</t>
    </rPh>
    <phoneticPr fontId="7"/>
  </si>
  <si>
    <t>宮城県</t>
    <rPh sb="0" eb="2">
      <t>ミヤギ</t>
    </rPh>
    <rPh sb="2" eb="3">
      <t>ケン</t>
    </rPh>
    <phoneticPr fontId="7"/>
  </si>
  <si>
    <t>秋田県</t>
    <rPh sb="0" eb="2">
      <t>アキタ</t>
    </rPh>
    <rPh sb="2" eb="3">
      <t>ケン</t>
    </rPh>
    <phoneticPr fontId="7"/>
  </si>
  <si>
    <t>山形県</t>
    <rPh sb="0" eb="2">
      <t>ヤマガタ</t>
    </rPh>
    <rPh sb="2" eb="3">
      <t>ケン</t>
    </rPh>
    <phoneticPr fontId="7"/>
  </si>
  <si>
    <t>福島県</t>
    <rPh sb="0" eb="2">
      <t>フクシマ</t>
    </rPh>
    <rPh sb="2" eb="3">
      <t>ケン</t>
    </rPh>
    <phoneticPr fontId="7"/>
  </si>
  <si>
    <t>茨城県</t>
    <rPh sb="0" eb="2">
      <t>イバラキ</t>
    </rPh>
    <rPh sb="2" eb="3">
      <t>ケン</t>
    </rPh>
    <phoneticPr fontId="7"/>
  </si>
  <si>
    <t>栃木県</t>
    <rPh sb="0" eb="2">
      <t>トチギ</t>
    </rPh>
    <rPh sb="2" eb="3">
      <t>ケン</t>
    </rPh>
    <phoneticPr fontId="7"/>
  </si>
  <si>
    <t>群馬県</t>
    <rPh sb="0" eb="2">
      <t>グンマ</t>
    </rPh>
    <rPh sb="2" eb="3">
      <t>ケン</t>
    </rPh>
    <phoneticPr fontId="7"/>
  </si>
  <si>
    <t>埼玉県</t>
    <rPh sb="0" eb="2">
      <t>サイタマ</t>
    </rPh>
    <rPh sb="2" eb="3">
      <t>ケン</t>
    </rPh>
    <phoneticPr fontId="7"/>
  </si>
  <si>
    <t>千葉県</t>
    <rPh sb="0" eb="2">
      <t>チバ</t>
    </rPh>
    <rPh sb="2" eb="3">
      <t>ケン</t>
    </rPh>
    <phoneticPr fontId="7"/>
  </si>
  <si>
    <t>東京都</t>
    <rPh sb="0" eb="2">
      <t>トウキョウ</t>
    </rPh>
    <rPh sb="2" eb="3">
      <t>ト</t>
    </rPh>
    <phoneticPr fontId="7"/>
  </si>
  <si>
    <t>神奈川県</t>
    <rPh sb="0" eb="3">
      <t>カナガワ</t>
    </rPh>
    <rPh sb="3" eb="4">
      <t>ケン</t>
    </rPh>
    <phoneticPr fontId="7"/>
  </si>
  <si>
    <t>新潟県</t>
    <rPh sb="0" eb="2">
      <t>ニイガタ</t>
    </rPh>
    <rPh sb="2" eb="3">
      <t>ケン</t>
    </rPh>
    <phoneticPr fontId="7"/>
  </si>
  <si>
    <t>富山県</t>
    <rPh sb="0" eb="2">
      <t>トヤマ</t>
    </rPh>
    <rPh sb="2" eb="3">
      <t>ケン</t>
    </rPh>
    <phoneticPr fontId="7"/>
  </si>
  <si>
    <t>石川県</t>
    <rPh sb="0" eb="2">
      <t>イシカワ</t>
    </rPh>
    <rPh sb="2" eb="3">
      <t>ケン</t>
    </rPh>
    <phoneticPr fontId="7"/>
  </si>
  <si>
    <t>福井県</t>
    <rPh sb="0" eb="2">
      <t>フクイ</t>
    </rPh>
    <rPh sb="2" eb="3">
      <t>ケン</t>
    </rPh>
    <phoneticPr fontId="7"/>
  </si>
  <si>
    <t>山梨県</t>
    <rPh sb="0" eb="2">
      <t>ヤマナシ</t>
    </rPh>
    <rPh sb="2" eb="3">
      <t>ケン</t>
    </rPh>
    <phoneticPr fontId="7"/>
  </si>
  <si>
    <t>長野県</t>
    <rPh sb="0" eb="2">
      <t>ナガノ</t>
    </rPh>
    <rPh sb="2" eb="3">
      <t>ケン</t>
    </rPh>
    <phoneticPr fontId="7"/>
  </si>
  <si>
    <t>岐阜県</t>
    <rPh sb="0" eb="2">
      <t>ギフ</t>
    </rPh>
    <rPh sb="2" eb="3">
      <t>ケン</t>
    </rPh>
    <phoneticPr fontId="7"/>
  </si>
  <si>
    <t>静岡県</t>
    <rPh sb="0" eb="2">
      <t>シズオカ</t>
    </rPh>
    <rPh sb="2" eb="3">
      <t>ケン</t>
    </rPh>
    <phoneticPr fontId="7"/>
  </si>
  <si>
    <t>愛知県</t>
    <rPh sb="0" eb="2">
      <t>アイチ</t>
    </rPh>
    <rPh sb="2" eb="3">
      <t>ケン</t>
    </rPh>
    <phoneticPr fontId="7"/>
  </si>
  <si>
    <t>三重県</t>
    <rPh sb="0" eb="2">
      <t>ミエ</t>
    </rPh>
    <rPh sb="2" eb="3">
      <t>ケン</t>
    </rPh>
    <phoneticPr fontId="7"/>
  </si>
  <si>
    <t>滋賀県</t>
    <rPh sb="0" eb="2">
      <t>シガ</t>
    </rPh>
    <rPh sb="2" eb="3">
      <t>ケン</t>
    </rPh>
    <phoneticPr fontId="7"/>
  </si>
  <si>
    <t>京都府</t>
    <rPh sb="0" eb="2">
      <t>キョウト</t>
    </rPh>
    <rPh sb="2" eb="3">
      <t>フ</t>
    </rPh>
    <phoneticPr fontId="7"/>
  </si>
  <si>
    <t>大阪府</t>
    <rPh sb="0" eb="2">
      <t>オオサカ</t>
    </rPh>
    <rPh sb="2" eb="3">
      <t>フ</t>
    </rPh>
    <phoneticPr fontId="7"/>
  </si>
  <si>
    <t>兵庫県</t>
    <rPh sb="0" eb="2">
      <t>ヒョウゴ</t>
    </rPh>
    <rPh sb="2" eb="3">
      <t>ケン</t>
    </rPh>
    <phoneticPr fontId="7"/>
  </si>
  <si>
    <t>奈良県</t>
    <rPh sb="0" eb="2">
      <t>ナラ</t>
    </rPh>
    <rPh sb="2" eb="3">
      <t>ケン</t>
    </rPh>
    <phoneticPr fontId="7"/>
  </si>
  <si>
    <t>和歌山県</t>
    <rPh sb="0" eb="3">
      <t>ワカヤマ</t>
    </rPh>
    <rPh sb="3" eb="4">
      <t>ケン</t>
    </rPh>
    <phoneticPr fontId="7"/>
  </si>
  <si>
    <t>鳥取県</t>
    <rPh sb="0" eb="2">
      <t>トットリ</t>
    </rPh>
    <rPh sb="2" eb="3">
      <t>ケン</t>
    </rPh>
    <phoneticPr fontId="7"/>
  </si>
  <si>
    <t>島根県</t>
    <rPh sb="0" eb="2">
      <t>シマネ</t>
    </rPh>
    <rPh sb="2" eb="3">
      <t>ケン</t>
    </rPh>
    <phoneticPr fontId="7"/>
  </si>
  <si>
    <t>岡山県</t>
    <rPh sb="0" eb="2">
      <t>オカヤマ</t>
    </rPh>
    <rPh sb="2" eb="3">
      <t>ケン</t>
    </rPh>
    <phoneticPr fontId="7"/>
  </si>
  <si>
    <t>広島県</t>
    <rPh sb="0" eb="2">
      <t>ヒロシマ</t>
    </rPh>
    <rPh sb="2" eb="3">
      <t>ケン</t>
    </rPh>
    <phoneticPr fontId="7"/>
  </si>
  <si>
    <t>山口県</t>
    <rPh sb="0" eb="2">
      <t>ヤマグチ</t>
    </rPh>
    <rPh sb="2" eb="3">
      <t>ケン</t>
    </rPh>
    <phoneticPr fontId="7"/>
  </si>
  <si>
    <t>徳島県</t>
    <rPh sb="0" eb="2">
      <t>トクシマ</t>
    </rPh>
    <rPh sb="2" eb="3">
      <t>ケン</t>
    </rPh>
    <phoneticPr fontId="7"/>
  </si>
  <si>
    <t>香川県</t>
    <rPh sb="0" eb="2">
      <t>カガワ</t>
    </rPh>
    <rPh sb="2" eb="3">
      <t>ケン</t>
    </rPh>
    <phoneticPr fontId="7"/>
  </si>
  <si>
    <t>愛媛県</t>
    <rPh sb="0" eb="2">
      <t>エヒメ</t>
    </rPh>
    <rPh sb="2" eb="3">
      <t>ケン</t>
    </rPh>
    <phoneticPr fontId="7"/>
  </si>
  <si>
    <t>高知県</t>
    <rPh sb="0" eb="2">
      <t>コウチ</t>
    </rPh>
    <rPh sb="2" eb="3">
      <t>ケン</t>
    </rPh>
    <phoneticPr fontId="7"/>
  </si>
  <si>
    <t>福岡県</t>
    <rPh sb="0" eb="2">
      <t>フクオカ</t>
    </rPh>
    <rPh sb="2" eb="3">
      <t>ケン</t>
    </rPh>
    <phoneticPr fontId="7"/>
  </si>
  <si>
    <t>佐賀県</t>
    <rPh sb="0" eb="2">
      <t>サガ</t>
    </rPh>
    <rPh sb="2" eb="3">
      <t>ケン</t>
    </rPh>
    <phoneticPr fontId="7"/>
  </si>
  <si>
    <t>長崎県</t>
    <rPh sb="0" eb="2">
      <t>ナガサキ</t>
    </rPh>
    <rPh sb="2" eb="3">
      <t>ケン</t>
    </rPh>
    <phoneticPr fontId="7"/>
  </si>
  <si>
    <t>熊本県</t>
    <rPh sb="0" eb="2">
      <t>クマモト</t>
    </rPh>
    <rPh sb="2" eb="3">
      <t>ケン</t>
    </rPh>
    <phoneticPr fontId="7"/>
  </si>
  <si>
    <t>大分県</t>
    <rPh sb="0" eb="2">
      <t>オオイタ</t>
    </rPh>
    <rPh sb="2" eb="3">
      <t>ケン</t>
    </rPh>
    <phoneticPr fontId="7"/>
  </si>
  <si>
    <t>宮崎県</t>
    <rPh sb="0" eb="2">
      <t>ミヤザキ</t>
    </rPh>
    <rPh sb="2" eb="3">
      <t>ケン</t>
    </rPh>
    <phoneticPr fontId="7"/>
  </si>
  <si>
    <t>鹿児島県</t>
    <rPh sb="0" eb="3">
      <t>カゴシマ</t>
    </rPh>
    <rPh sb="3" eb="4">
      <t>ケン</t>
    </rPh>
    <phoneticPr fontId="7"/>
  </si>
  <si>
    <t>沖縄県</t>
    <rPh sb="0" eb="2">
      <t>オキナワ</t>
    </rPh>
    <rPh sb="2" eb="3">
      <t>ケン</t>
    </rPh>
    <phoneticPr fontId="7"/>
  </si>
  <si>
    <t>重傷</t>
    <rPh sb="0" eb="2">
      <t>ジュウショウ</t>
    </rPh>
    <phoneticPr fontId="7"/>
  </si>
  <si>
    <t>死亡</t>
    <rPh sb="0" eb="2">
      <t>シボウ</t>
    </rPh>
    <phoneticPr fontId="7"/>
  </si>
  <si>
    <t>不明</t>
    <rPh sb="0" eb="2">
      <t>フメイ</t>
    </rPh>
    <phoneticPr fontId="7"/>
  </si>
  <si>
    <t>（注）記入時点で把握している範囲で数字を記入してください。確認が困難な場合は「不明」と記入してください。</t>
    <rPh sb="1" eb="2">
      <t>チュウ</t>
    </rPh>
    <rPh sb="3" eb="5">
      <t>キニュウ</t>
    </rPh>
    <rPh sb="5" eb="7">
      <t>ジテン</t>
    </rPh>
    <rPh sb="8" eb="10">
      <t>ハアク</t>
    </rPh>
    <rPh sb="14" eb="16">
      <t>ハンイ</t>
    </rPh>
    <rPh sb="17" eb="19">
      <t>スウジ</t>
    </rPh>
    <rPh sb="20" eb="22">
      <t>キニュウ</t>
    </rPh>
    <rPh sb="29" eb="31">
      <t>カクニン</t>
    </rPh>
    <rPh sb="32" eb="34">
      <t>コンナン</t>
    </rPh>
    <rPh sb="35" eb="37">
      <t>バアイ</t>
    </rPh>
    <rPh sb="39" eb="41">
      <t>フメイ</t>
    </rPh>
    <rPh sb="43" eb="45">
      <t>キニュウ</t>
    </rPh>
    <phoneticPr fontId="7"/>
  </si>
  <si>
    <t>所在市町村名</t>
    <rPh sb="0" eb="2">
      <t>ショザイ</t>
    </rPh>
    <rPh sb="2" eb="5">
      <t>シチョウソン</t>
    </rPh>
    <rPh sb="5" eb="6">
      <t>メイ</t>
    </rPh>
    <phoneticPr fontId="7"/>
  </si>
  <si>
    <t>設置者名</t>
    <phoneticPr fontId="7"/>
  </si>
  <si>
    <t>学校名</t>
    <rPh sb="0" eb="3">
      <t>ガッコウメイ</t>
    </rPh>
    <phoneticPr fontId="8"/>
  </si>
  <si>
    <t>学校種</t>
    <rPh sb="0" eb="2">
      <t>ガッコウ</t>
    </rPh>
    <rPh sb="2" eb="3">
      <t>シュ</t>
    </rPh>
    <phoneticPr fontId="7"/>
  </si>
  <si>
    <t>被害者の情報
被災状況等</t>
    <rPh sb="0" eb="3">
      <t>ヒガイシャ</t>
    </rPh>
    <rPh sb="4" eb="6">
      <t>ジョウホウ</t>
    </rPh>
    <rPh sb="7" eb="9">
      <t>ヒサイ</t>
    </rPh>
    <rPh sb="9" eb="11">
      <t>ジョウキョウ</t>
    </rPh>
    <rPh sb="11" eb="12">
      <t>トウ</t>
    </rPh>
    <phoneticPr fontId="7"/>
  </si>
  <si>
    <t>軽傷</t>
    <rPh sb="0" eb="2">
      <t>ケイショウ</t>
    </rPh>
    <phoneticPr fontId="7"/>
  </si>
  <si>
    <t>設置者名</t>
  </si>
  <si>
    <t>児童生徒
／教職員</t>
    <rPh sb="0" eb="2">
      <t>ジドウ</t>
    </rPh>
    <rPh sb="2" eb="4">
      <t>セイト</t>
    </rPh>
    <rPh sb="6" eb="9">
      <t>キョウショクイン</t>
    </rPh>
    <phoneticPr fontId="7"/>
  </si>
  <si>
    <t>人数</t>
    <rPh sb="0" eb="2">
      <t>ニンズウ</t>
    </rPh>
    <phoneticPr fontId="7"/>
  </si>
  <si>
    <t>休校／短縮</t>
    <rPh sb="0" eb="2">
      <t>キュウコウ</t>
    </rPh>
    <rPh sb="3" eb="5">
      <t>タンシュク</t>
    </rPh>
    <phoneticPr fontId="7"/>
  </si>
  <si>
    <t>所在都道府県名</t>
    <rPh sb="0" eb="2">
      <t>ショザイ</t>
    </rPh>
    <rPh sb="2" eb="6">
      <t>トドウフケン</t>
    </rPh>
    <rPh sb="6" eb="7">
      <t>メイ</t>
    </rPh>
    <phoneticPr fontId="7"/>
  </si>
  <si>
    <t>担当者名</t>
    <rPh sb="0" eb="3">
      <t>タントウシャ</t>
    </rPh>
    <rPh sb="3" eb="4">
      <t>メイ</t>
    </rPh>
    <phoneticPr fontId="3"/>
  </si>
  <si>
    <t>E-Mail</t>
    <phoneticPr fontId="3"/>
  </si>
  <si>
    <t>担当部課名</t>
    <rPh sb="0" eb="2">
      <t>タントウ</t>
    </rPh>
    <rPh sb="2" eb="4">
      <t>ブカ</t>
    </rPh>
    <rPh sb="4" eb="5">
      <t>メイ</t>
    </rPh>
    <phoneticPr fontId="3"/>
  </si>
  <si>
    <t>電話番号</t>
    <rPh sb="0" eb="2">
      <t>デンワ</t>
    </rPh>
    <rPh sb="2" eb="4">
      <t>バンゴウ</t>
    </rPh>
    <phoneticPr fontId="3"/>
  </si>
  <si>
    <t>報告者記入対象項目</t>
    <rPh sb="0" eb="3">
      <t>ホウコクシャ</t>
    </rPh>
    <rPh sb="3" eb="5">
      <t>キニュウ</t>
    </rPh>
    <rPh sb="5" eb="7">
      <t>タイショウ</t>
    </rPh>
    <rPh sb="7" eb="9">
      <t>コウモク</t>
    </rPh>
    <phoneticPr fontId="3"/>
  </si>
  <si>
    <t>＜色凡例＞</t>
    <rPh sb="1" eb="2">
      <t>イロ</t>
    </rPh>
    <rPh sb="2" eb="4">
      <t>ハンレイ</t>
    </rPh>
    <phoneticPr fontId="3"/>
  </si>
  <si>
    <t>【２】学校に取り残されている人数（児童・生徒・学生等／教職員等）</t>
    <rPh sb="3" eb="5">
      <t>ガッコウ</t>
    </rPh>
    <rPh sb="6" eb="7">
      <t>ト</t>
    </rPh>
    <rPh sb="8" eb="9">
      <t>ノコ</t>
    </rPh>
    <rPh sb="14" eb="16">
      <t>ニンズウ</t>
    </rPh>
    <phoneticPr fontId="7"/>
  </si>
  <si>
    <t>【３】休校／短縮授業の措置を行っている学校数</t>
    <rPh sb="6" eb="8">
      <t>タンシュク</t>
    </rPh>
    <rPh sb="8" eb="10">
      <t>ジュギョウ</t>
    </rPh>
    <phoneticPr fontId="7"/>
  </si>
  <si>
    <t>【４】避難先となっている学校数</t>
    <phoneticPr fontId="7"/>
  </si>
  <si>
    <t>【１】学校管理下の人的被害の内容</t>
    <rPh sb="3" eb="5">
      <t>ガッコウ</t>
    </rPh>
    <rPh sb="5" eb="7">
      <t>カンリ</t>
    </rPh>
    <rPh sb="7" eb="8">
      <t>シタ</t>
    </rPh>
    <rPh sb="9" eb="11">
      <t>ジンテキ</t>
    </rPh>
    <rPh sb="11" eb="13">
      <t>ヒガイ</t>
    </rPh>
    <rPh sb="14" eb="16">
      <t>ナイヨウ</t>
    </rPh>
    <phoneticPr fontId="7"/>
  </si>
  <si>
    <t>【４】避難先となっている学校</t>
    <rPh sb="3" eb="6">
      <t>ヒナンサキ</t>
    </rPh>
    <rPh sb="12" eb="14">
      <t>ガッコウ</t>
    </rPh>
    <phoneticPr fontId="7"/>
  </si>
  <si>
    <r>
      <t>【３b】（個別校入力用）休校・短縮授業の措置を行っている学校　</t>
    </r>
    <r>
      <rPr>
        <sz val="12"/>
        <color rgb="FFFF0000"/>
        <rFont val="ＭＳ Ｐゴシック"/>
        <family val="3"/>
        <charset val="128"/>
      </rPr>
      <t>※【3a】との二重計上注意</t>
    </r>
    <rPh sb="5" eb="7">
      <t>コベツ</t>
    </rPh>
    <rPh sb="7" eb="8">
      <t>コウ</t>
    </rPh>
    <rPh sb="8" eb="11">
      <t>ニュウリョクヨウ</t>
    </rPh>
    <rPh sb="12" eb="14">
      <t>キュウコウ</t>
    </rPh>
    <rPh sb="15" eb="17">
      <t>タンシュク</t>
    </rPh>
    <rPh sb="17" eb="19">
      <t>ジュギョウ</t>
    </rPh>
    <rPh sb="20" eb="22">
      <t>ソチ</t>
    </rPh>
    <rPh sb="23" eb="24">
      <t>オコナ</t>
    </rPh>
    <rPh sb="28" eb="30">
      <t>ガッコウ</t>
    </rPh>
    <rPh sb="38" eb="42">
      <t>ニジュウケイジョウ</t>
    </rPh>
    <rPh sb="42" eb="44">
      <t>チュウイ</t>
    </rPh>
    <phoneticPr fontId="7"/>
  </si>
  <si>
    <r>
      <t>【３a】（複数校入力用）一斉休校・短縮授業の措置を行っている学校</t>
    </r>
    <r>
      <rPr>
        <sz val="12"/>
        <color rgb="FFFF0000"/>
        <rFont val="ＭＳ Ｐゴシック"/>
        <family val="3"/>
        <charset val="128"/>
      </rPr>
      <t>　※【3b】との二重計上注意</t>
    </r>
    <rPh sb="5" eb="7">
      <t>フクスウ</t>
    </rPh>
    <rPh sb="7" eb="8">
      <t>コウ</t>
    </rPh>
    <rPh sb="8" eb="11">
      <t>ニュウリョクヨウ</t>
    </rPh>
    <rPh sb="12" eb="14">
      <t>イッセイ</t>
    </rPh>
    <rPh sb="14" eb="16">
      <t>キュウコウ</t>
    </rPh>
    <rPh sb="17" eb="19">
      <t>タンシュク</t>
    </rPh>
    <rPh sb="19" eb="21">
      <t>ジュギョウ</t>
    </rPh>
    <rPh sb="22" eb="24">
      <t>ソチ</t>
    </rPh>
    <rPh sb="25" eb="26">
      <t>オコナ</t>
    </rPh>
    <rPh sb="30" eb="32">
      <t>ガッコウ</t>
    </rPh>
    <rPh sb="40" eb="44">
      <t>ニジュウケイジョウ</t>
    </rPh>
    <rPh sb="44" eb="46">
      <t>チュウイ</t>
    </rPh>
    <phoneticPr fontId="7"/>
  </si>
  <si>
    <r>
      <t>【２】学校に</t>
    </r>
    <r>
      <rPr>
        <sz val="16"/>
        <color theme="1"/>
        <rFont val="ＭＳ Ｐゴシック"/>
        <family val="3"/>
        <charset val="128"/>
      </rPr>
      <t>取り残されている人数（避難しているものである場所や帰宅困難者の受け入れ施設での人数は除く）</t>
    </r>
    <rPh sb="3" eb="5">
      <t>ガッコウ</t>
    </rPh>
    <rPh sb="6" eb="7">
      <t>ト</t>
    </rPh>
    <rPh sb="8" eb="9">
      <t>ノコ</t>
    </rPh>
    <rPh sb="14" eb="16">
      <t>ニンズウ</t>
    </rPh>
    <rPh sb="17" eb="19">
      <t>ヒナン</t>
    </rPh>
    <rPh sb="28" eb="30">
      <t>バショ</t>
    </rPh>
    <rPh sb="31" eb="33">
      <t>キタク</t>
    </rPh>
    <rPh sb="33" eb="36">
      <t>コンナンシャ</t>
    </rPh>
    <rPh sb="37" eb="38">
      <t>ウ</t>
    </rPh>
    <rPh sb="39" eb="40">
      <t>イ</t>
    </rPh>
    <rPh sb="41" eb="43">
      <t>シセツ</t>
    </rPh>
    <rPh sb="45" eb="47">
      <t>ニンズウ</t>
    </rPh>
    <rPh sb="48" eb="49">
      <t>ノゾ</t>
    </rPh>
    <phoneticPr fontId="7"/>
  </si>
  <si>
    <t>団体コード
(6桁)</t>
    <rPh sb="0" eb="2">
      <t>ダンタイ</t>
    </rPh>
    <rPh sb="8" eb="9">
      <t>ケタ</t>
    </rPh>
    <phoneticPr fontId="7"/>
  </si>
  <si>
    <t>都道府県</t>
    <rPh sb="0" eb="4">
      <t>トドウフケン</t>
    </rPh>
    <phoneticPr fontId="8"/>
  </si>
  <si>
    <t>010006</t>
    <phoneticPr fontId="7"/>
  </si>
  <si>
    <t>北海道</t>
    <phoneticPr fontId="7"/>
  </si>
  <si>
    <t>020001</t>
    <phoneticPr fontId="7"/>
  </si>
  <si>
    <t>青森県</t>
    <phoneticPr fontId="7"/>
  </si>
  <si>
    <t>030007</t>
    <phoneticPr fontId="7"/>
  </si>
  <si>
    <t>岩手県</t>
    <phoneticPr fontId="7"/>
  </si>
  <si>
    <t>040002</t>
    <phoneticPr fontId="7"/>
  </si>
  <si>
    <t>宮城県</t>
    <phoneticPr fontId="7"/>
  </si>
  <si>
    <t>050008</t>
    <phoneticPr fontId="7"/>
  </si>
  <si>
    <t>秋田県</t>
    <phoneticPr fontId="7"/>
  </si>
  <si>
    <t>060003</t>
    <phoneticPr fontId="7"/>
  </si>
  <si>
    <t>山形県</t>
    <phoneticPr fontId="7"/>
  </si>
  <si>
    <t>070009</t>
    <phoneticPr fontId="7"/>
  </si>
  <si>
    <t>福島県</t>
    <phoneticPr fontId="7"/>
  </si>
  <si>
    <t>080004</t>
    <phoneticPr fontId="7"/>
  </si>
  <si>
    <t>茨城県</t>
    <phoneticPr fontId="7"/>
  </si>
  <si>
    <t>090000</t>
    <phoneticPr fontId="7"/>
  </si>
  <si>
    <t>栃木県</t>
    <phoneticPr fontId="7"/>
  </si>
  <si>
    <t>100005</t>
    <phoneticPr fontId="7"/>
  </si>
  <si>
    <t>群馬県</t>
    <phoneticPr fontId="7"/>
  </si>
  <si>
    <t>110001</t>
    <phoneticPr fontId="7"/>
  </si>
  <si>
    <t>埼玉県</t>
    <phoneticPr fontId="7"/>
  </si>
  <si>
    <t>120006</t>
    <phoneticPr fontId="7"/>
  </si>
  <si>
    <t>千葉県</t>
    <phoneticPr fontId="7"/>
  </si>
  <si>
    <t>130001</t>
    <phoneticPr fontId="7"/>
  </si>
  <si>
    <t>東京都</t>
    <phoneticPr fontId="7"/>
  </si>
  <si>
    <t>140007</t>
    <phoneticPr fontId="7"/>
  </si>
  <si>
    <t>神奈川県</t>
    <phoneticPr fontId="7"/>
  </si>
  <si>
    <t>150002</t>
    <phoneticPr fontId="7"/>
  </si>
  <si>
    <t>新潟県</t>
    <phoneticPr fontId="7"/>
  </si>
  <si>
    <t>160008</t>
    <phoneticPr fontId="7"/>
  </si>
  <si>
    <t>富山県</t>
    <phoneticPr fontId="7"/>
  </si>
  <si>
    <t>170003</t>
    <phoneticPr fontId="7"/>
  </si>
  <si>
    <t>石川県</t>
    <phoneticPr fontId="7"/>
  </si>
  <si>
    <t>180009</t>
    <phoneticPr fontId="7"/>
  </si>
  <si>
    <t>福井県</t>
    <phoneticPr fontId="7"/>
  </si>
  <si>
    <t>190004</t>
    <phoneticPr fontId="7"/>
  </si>
  <si>
    <t>山梨県</t>
    <phoneticPr fontId="7"/>
  </si>
  <si>
    <t>200000</t>
    <phoneticPr fontId="7"/>
  </si>
  <si>
    <t>長野県</t>
    <phoneticPr fontId="7"/>
  </si>
  <si>
    <t>210005</t>
    <phoneticPr fontId="7"/>
  </si>
  <si>
    <t>岐阜県</t>
    <phoneticPr fontId="7"/>
  </si>
  <si>
    <t>220001</t>
    <phoneticPr fontId="7"/>
  </si>
  <si>
    <t>静岡県</t>
    <phoneticPr fontId="7"/>
  </si>
  <si>
    <t>230006</t>
    <phoneticPr fontId="7"/>
  </si>
  <si>
    <t>愛知県</t>
    <phoneticPr fontId="7"/>
  </si>
  <si>
    <t>240001</t>
    <phoneticPr fontId="7"/>
  </si>
  <si>
    <t>三重県</t>
    <phoneticPr fontId="7"/>
  </si>
  <si>
    <t>250007</t>
    <phoneticPr fontId="7"/>
  </si>
  <si>
    <t>滋賀県</t>
    <phoneticPr fontId="7"/>
  </si>
  <si>
    <t>260002</t>
    <phoneticPr fontId="7"/>
  </si>
  <si>
    <t>京都府</t>
    <phoneticPr fontId="7"/>
  </si>
  <si>
    <t>270008</t>
    <phoneticPr fontId="7"/>
  </si>
  <si>
    <t>大阪府</t>
    <phoneticPr fontId="7"/>
  </si>
  <si>
    <t>280003</t>
    <phoneticPr fontId="7"/>
  </si>
  <si>
    <t>兵庫県</t>
    <phoneticPr fontId="7"/>
  </si>
  <si>
    <t>290009</t>
    <phoneticPr fontId="7"/>
  </si>
  <si>
    <t>奈良県</t>
    <phoneticPr fontId="7"/>
  </si>
  <si>
    <t>300004</t>
    <phoneticPr fontId="7"/>
  </si>
  <si>
    <t>和歌山県</t>
    <phoneticPr fontId="7"/>
  </si>
  <si>
    <t>310000</t>
    <phoneticPr fontId="7"/>
  </si>
  <si>
    <t>鳥取県</t>
    <phoneticPr fontId="7"/>
  </si>
  <si>
    <t>320005</t>
    <phoneticPr fontId="7"/>
  </si>
  <si>
    <t>島根県</t>
    <phoneticPr fontId="7"/>
  </si>
  <si>
    <t>330001</t>
    <phoneticPr fontId="7"/>
  </si>
  <si>
    <t>岡山県</t>
    <phoneticPr fontId="7"/>
  </si>
  <si>
    <t>340006</t>
    <phoneticPr fontId="7"/>
  </si>
  <si>
    <t>広島県</t>
    <phoneticPr fontId="7"/>
  </si>
  <si>
    <t>350001</t>
    <phoneticPr fontId="7"/>
  </si>
  <si>
    <t>山口県</t>
    <phoneticPr fontId="7"/>
  </si>
  <si>
    <t>360007</t>
    <phoneticPr fontId="7"/>
  </si>
  <si>
    <t>徳島県</t>
    <phoneticPr fontId="7"/>
  </si>
  <si>
    <t>370002</t>
    <phoneticPr fontId="7"/>
  </si>
  <si>
    <t>香川県</t>
    <phoneticPr fontId="7"/>
  </si>
  <si>
    <t>380008</t>
    <phoneticPr fontId="7"/>
  </si>
  <si>
    <t>愛媛県</t>
    <phoneticPr fontId="7"/>
  </si>
  <si>
    <t>390003</t>
    <phoneticPr fontId="7"/>
  </si>
  <si>
    <t>高知県</t>
    <phoneticPr fontId="7"/>
  </si>
  <si>
    <t>400009</t>
    <phoneticPr fontId="7"/>
  </si>
  <si>
    <t>福岡県</t>
    <phoneticPr fontId="7"/>
  </si>
  <si>
    <t>410004</t>
    <phoneticPr fontId="7"/>
  </si>
  <si>
    <t>佐賀県</t>
    <phoneticPr fontId="7"/>
  </si>
  <si>
    <t>420000</t>
    <phoneticPr fontId="7"/>
  </si>
  <si>
    <t>長崎県</t>
    <phoneticPr fontId="7"/>
  </si>
  <si>
    <t>430005</t>
    <phoneticPr fontId="7"/>
  </si>
  <si>
    <t>熊本県</t>
    <phoneticPr fontId="7"/>
  </si>
  <si>
    <t>440001</t>
    <phoneticPr fontId="7"/>
  </si>
  <si>
    <t>大分県</t>
    <phoneticPr fontId="7"/>
  </si>
  <si>
    <t>450006</t>
    <phoneticPr fontId="7"/>
  </si>
  <si>
    <t>宮崎県</t>
    <phoneticPr fontId="7"/>
  </si>
  <si>
    <t>460001</t>
    <phoneticPr fontId="7"/>
  </si>
  <si>
    <t>鹿児島県</t>
    <phoneticPr fontId="7"/>
  </si>
  <si>
    <t>470007</t>
    <phoneticPr fontId="7"/>
  </si>
  <si>
    <t>沖縄県</t>
    <phoneticPr fontId="7"/>
  </si>
  <si>
    <t>政令指定都市</t>
    <rPh sb="0" eb="2">
      <t>セイレイ</t>
    </rPh>
    <rPh sb="2" eb="6">
      <t>シテイトシ</t>
    </rPh>
    <phoneticPr fontId="8"/>
  </si>
  <si>
    <t>011002</t>
    <phoneticPr fontId="7"/>
  </si>
  <si>
    <t>北海道</t>
  </si>
  <si>
    <t>札幌市</t>
  </si>
  <si>
    <t>041009</t>
    <phoneticPr fontId="7"/>
  </si>
  <si>
    <t>宮城県</t>
  </si>
  <si>
    <t>仙台市</t>
  </si>
  <si>
    <t>111007</t>
  </si>
  <si>
    <t>埼玉県</t>
  </si>
  <si>
    <t>さいたま市</t>
  </si>
  <si>
    <t>121002</t>
  </si>
  <si>
    <t>千葉県</t>
  </si>
  <si>
    <t>千葉市</t>
  </si>
  <si>
    <t>141003</t>
  </si>
  <si>
    <t>神奈川県</t>
  </si>
  <si>
    <t>横浜市</t>
  </si>
  <si>
    <t>141305</t>
  </si>
  <si>
    <t>川崎市</t>
  </si>
  <si>
    <t>141500</t>
  </si>
  <si>
    <t>相模原市</t>
    <rPh sb="0" eb="4">
      <t>サガミハラシ</t>
    </rPh>
    <phoneticPr fontId="7"/>
  </si>
  <si>
    <t>151009</t>
  </si>
  <si>
    <t>新潟県</t>
  </si>
  <si>
    <t>新潟市</t>
  </si>
  <si>
    <t>221007</t>
  </si>
  <si>
    <t>静岡県</t>
  </si>
  <si>
    <t>静岡市</t>
  </si>
  <si>
    <t>221309</t>
  </si>
  <si>
    <t>浜松市</t>
  </si>
  <si>
    <t>231002</t>
  </si>
  <si>
    <t>愛知県</t>
  </si>
  <si>
    <t>名古屋市</t>
  </si>
  <si>
    <t>261009</t>
  </si>
  <si>
    <t>京都府</t>
  </si>
  <si>
    <t>京都市</t>
  </si>
  <si>
    <t>271004</t>
  </si>
  <si>
    <t>大阪府</t>
  </si>
  <si>
    <t>大阪市</t>
  </si>
  <si>
    <t>271403</t>
  </si>
  <si>
    <t>堺市</t>
  </si>
  <si>
    <t>281000</t>
  </si>
  <si>
    <t>兵庫県</t>
  </si>
  <si>
    <t>神戸市</t>
  </si>
  <si>
    <t>331007</t>
  </si>
  <si>
    <t>岡山県</t>
  </si>
  <si>
    <t>岡山市</t>
  </si>
  <si>
    <t>341002</t>
  </si>
  <si>
    <t>広島県</t>
  </si>
  <si>
    <t>広島市</t>
  </si>
  <si>
    <t>401005</t>
  </si>
  <si>
    <t>福岡県</t>
  </si>
  <si>
    <t>北九州市</t>
  </si>
  <si>
    <t>401307</t>
  </si>
  <si>
    <t>福岡市</t>
  </si>
  <si>
    <t>熊本県</t>
  </si>
  <si>
    <t>熊本市</t>
    <rPh sb="0" eb="3">
      <t>クマモトシ</t>
    </rPh>
    <phoneticPr fontId="7"/>
  </si>
  <si>
    <t>学校種</t>
    <rPh sb="0" eb="3">
      <t>ガッコウシュ</t>
    </rPh>
    <phoneticPr fontId="7"/>
  </si>
  <si>
    <t>幼</t>
    <rPh sb="0" eb="1">
      <t>ヨウ</t>
    </rPh>
    <phoneticPr fontId="3"/>
  </si>
  <si>
    <t>小</t>
    <rPh sb="0" eb="1">
      <t>ショウ</t>
    </rPh>
    <phoneticPr fontId="3"/>
  </si>
  <si>
    <t>中</t>
    <rPh sb="0" eb="1">
      <t>チュウ</t>
    </rPh>
    <phoneticPr fontId="3"/>
  </si>
  <si>
    <t>義務</t>
    <rPh sb="0" eb="2">
      <t>ギム</t>
    </rPh>
    <phoneticPr fontId="3"/>
  </si>
  <si>
    <t>高</t>
    <rPh sb="0" eb="1">
      <t>コウ</t>
    </rPh>
    <phoneticPr fontId="3"/>
  </si>
  <si>
    <t>中等</t>
    <rPh sb="0" eb="2">
      <t>チュウトウ</t>
    </rPh>
    <phoneticPr fontId="3"/>
  </si>
  <si>
    <t>特別</t>
    <rPh sb="0" eb="2">
      <t>トクベツ</t>
    </rPh>
    <phoneticPr fontId="3"/>
  </si>
  <si>
    <t>大学</t>
    <rPh sb="0" eb="2">
      <t>ダイガク</t>
    </rPh>
    <phoneticPr fontId="3"/>
  </si>
  <si>
    <t>短大</t>
    <rPh sb="0" eb="2">
      <t>タンダイ</t>
    </rPh>
    <phoneticPr fontId="3"/>
  </si>
  <si>
    <t>高専</t>
    <rPh sb="0" eb="2">
      <t>コウセン</t>
    </rPh>
    <phoneticPr fontId="3"/>
  </si>
  <si>
    <t>専各</t>
  </si>
  <si>
    <t>その他</t>
    <rPh sb="2" eb="3">
      <t>ホカ</t>
    </rPh>
    <phoneticPr fontId="3"/>
  </si>
  <si>
    <t>児童生徒</t>
    <rPh sb="0" eb="2">
      <t>ジドウ</t>
    </rPh>
    <rPh sb="2" eb="4">
      <t>セイト</t>
    </rPh>
    <phoneticPr fontId="3"/>
  </si>
  <si>
    <t>教職員</t>
    <rPh sb="0" eb="3">
      <t>キョウショクイン</t>
    </rPh>
    <phoneticPr fontId="3"/>
  </si>
  <si>
    <t>休校</t>
    <rPh sb="0" eb="2">
      <t>キュウコウ</t>
    </rPh>
    <phoneticPr fontId="3"/>
  </si>
  <si>
    <t>短縮</t>
    <rPh sb="0" eb="2">
      <t>タンシュク</t>
    </rPh>
    <phoneticPr fontId="3"/>
  </si>
  <si>
    <t>間借り短縮</t>
    <rPh sb="0" eb="2">
      <t>マガ</t>
    </rPh>
    <rPh sb="3" eb="5">
      <t>タンシュク</t>
    </rPh>
    <phoneticPr fontId="3"/>
  </si>
  <si>
    <t>間借り再開</t>
    <rPh sb="0" eb="2">
      <t>マガ</t>
    </rPh>
    <rPh sb="3" eb="5">
      <t>サイカイ</t>
    </rPh>
    <phoneticPr fontId="3"/>
  </si>
  <si>
    <t>予備</t>
    <rPh sb="0" eb="2">
      <t>ヨビ</t>
    </rPh>
    <phoneticPr fontId="3"/>
  </si>
  <si>
    <t>所在都道府県名
（漢字）</t>
    <rPh sb="0" eb="2">
      <t>ショザイ</t>
    </rPh>
    <rPh sb="2" eb="6">
      <t>トドウフケン</t>
    </rPh>
    <rPh sb="6" eb="7">
      <t>メイ</t>
    </rPh>
    <rPh sb="9" eb="11">
      <t>カンジ</t>
    </rPh>
    <phoneticPr fontId="7"/>
  </si>
  <si>
    <t>自治体名
（漢字）</t>
    <rPh sb="0" eb="3">
      <t>ジチタイ</t>
    </rPh>
    <rPh sb="3" eb="4">
      <t>メイ</t>
    </rPh>
    <rPh sb="6" eb="8">
      <t>カンジ</t>
    </rPh>
    <phoneticPr fontId="7"/>
  </si>
  <si>
    <t>措置を行う期間　、　理由（交通手段の遮断、津波による被害、等）</t>
    <phoneticPr fontId="7"/>
  </si>
  <si>
    <t>措置を行う期間　、　理由（警報の発令、公共交通機関の運休、等）</t>
    <phoneticPr fontId="3"/>
  </si>
  <si>
    <t>理由（交通手段の遮断、津波による被害、等）</t>
    <phoneticPr fontId="7"/>
  </si>
  <si>
    <t>休校/短縮</t>
    <rPh sb="0" eb="2">
      <t>キュウコウ</t>
    </rPh>
    <rPh sb="3" eb="5">
      <t>タンシュク</t>
    </rPh>
    <phoneticPr fontId="7"/>
  </si>
  <si>
    <r>
      <t>休校</t>
    </r>
    <r>
      <rPr>
        <sz val="11"/>
        <color rgb="FFFF0000"/>
        <rFont val="ＭＳ Ｐゴシック"/>
        <family val="3"/>
        <charset val="128"/>
      </rPr>
      <t>数</t>
    </r>
    <r>
      <rPr>
        <sz val="11"/>
        <rFont val="ＭＳ Ｐゴシック"/>
        <family val="3"/>
        <charset val="128"/>
      </rPr>
      <t>/短縮</t>
    </r>
    <r>
      <rPr>
        <sz val="11"/>
        <color rgb="FFFF0000"/>
        <rFont val="ＭＳ Ｐゴシック"/>
        <family val="3"/>
        <charset val="128"/>
      </rPr>
      <t>数</t>
    </r>
    <rPh sb="0" eb="2">
      <t>キュウコウ</t>
    </rPh>
    <rPh sb="2" eb="3">
      <t>スウ</t>
    </rPh>
    <rPh sb="4" eb="6">
      <t>タンシュク</t>
    </rPh>
    <rPh sb="6" eb="7">
      <t>スウ</t>
    </rPh>
    <phoneticPr fontId="7"/>
  </si>
  <si>
    <t>【3a】（複数校一括入力用）一斉休校／短縮授業の措置を行っている学校数</t>
    <rPh sb="5" eb="8">
      <t>フクスウコウ</t>
    </rPh>
    <rPh sb="8" eb="12">
      <t>イッカツニュウリョク</t>
    </rPh>
    <rPh sb="12" eb="13">
      <t>ヨウ</t>
    </rPh>
    <rPh sb="14" eb="16">
      <t>イッセイ</t>
    </rPh>
    <rPh sb="19" eb="21">
      <t>タンシュク</t>
    </rPh>
    <rPh sb="21" eb="23">
      <t>ジュギョウ</t>
    </rPh>
    <phoneticPr fontId="7"/>
  </si>
  <si>
    <t>【3b】（個別校入力）休校／短縮授業の措置を行っている学校数</t>
    <rPh sb="5" eb="7">
      <t>コベツ</t>
    </rPh>
    <rPh sb="7" eb="8">
      <t>コウ</t>
    </rPh>
    <rPh sb="8" eb="10">
      <t>ニュウリョク</t>
    </rPh>
    <rPh sb="14" eb="16">
      <t>タンシュク</t>
    </rPh>
    <rPh sb="16" eb="18">
      <t>ジュギョウ</t>
    </rPh>
    <phoneticPr fontId="7"/>
  </si>
  <si>
    <t>青森県</t>
  </si>
  <si>
    <t>岩手県</t>
  </si>
  <si>
    <t>秋田県</t>
  </si>
  <si>
    <t>山形県</t>
  </si>
  <si>
    <t>福島県</t>
  </si>
  <si>
    <t>茨城県</t>
  </si>
  <si>
    <t>栃木県</t>
  </si>
  <si>
    <t>群馬県</t>
  </si>
  <si>
    <t>東京都</t>
  </si>
  <si>
    <t>富山県</t>
  </si>
  <si>
    <t>石川県</t>
  </si>
  <si>
    <t>福井県</t>
  </si>
  <si>
    <t>山梨県</t>
  </si>
  <si>
    <t>長野県</t>
  </si>
  <si>
    <t>岐阜県</t>
  </si>
  <si>
    <t>三重県</t>
  </si>
  <si>
    <t>滋賀県</t>
  </si>
  <si>
    <t>奈良県</t>
  </si>
  <si>
    <t>和歌山県</t>
  </si>
  <si>
    <t>鳥取県</t>
  </si>
  <si>
    <t>島根県</t>
  </si>
  <si>
    <t>山口県</t>
  </si>
  <si>
    <t>徳島県</t>
  </si>
  <si>
    <t>香川県</t>
  </si>
  <si>
    <t>愛媛県</t>
  </si>
  <si>
    <t>高知県</t>
  </si>
  <si>
    <t>佐賀県</t>
  </si>
  <si>
    <t>長崎県</t>
  </si>
  <si>
    <t>大分県</t>
  </si>
  <si>
    <t>宮崎県</t>
  </si>
  <si>
    <t>鹿児島県</t>
  </si>
  <si>
    <t>沖縄県</t>
  </si>
  <si>
    <t>key</t>
    <phoneticPr fontId="3"/>
  </si>
  <si>
    <t>本表への記入は左枠の「グループ」を開き作業する。記入行が不足する場合は、この行の上に「行を挿入」し、挿入した行の一つ上の行をコピーして貼り付けること。</t>
    <rPh sb="0" eb="2">
      <t>ホンヒョウ</t>
    </rPh>
    <rPh sb="4" eb="6">
      <t>キニュウ</t>
    </rPh>
    <rPh sb="7" eb="8">
      <t>ヒダリ</t>
    </rPh>
    <rPh sb="8" eb="9">
      <t>ワク</t>
    </rPh>
    <rPh sb="17" eb="18">
      <t>ヒラ</t>
    </rPh>
    <rPh sb="19" eb="21">
      <t>サギョウ</t>
    </rPh>
    <rPh sb="24" eb="26">
      <t>キニュウ</t>
    </rPh>
    <rPh sb="26" eb="27">
      <t>ギョウ</t>
    </rPh>
    <rPh sb="28" eb="30">
      <t>フソク</t>
    </rPh>
    <rPh sb="32" eb="34">
      <t>バアイ</t>
    </rPh>
    <rPh sb="38" eb="39">
      <t>ギョウ</t>
    </rPh>
    <rPh sb="40" eb="41">
      <t>ウエ</t>
    </rPh>
    <rPh sb="43" eb="44">
      <t>ギョウ</t>
    </rPh>
    <rPh sb="45" eb="47">
      <t>ソウニュウ</t>
    </rPh>
    <rPh sb="50" eb="52">
      <t>ソウニュウ</t>
    </rPh>
    <rPh sb="54" eb="55">
      <t>ギョウ</t>
    </rPh>
    <rPh sb="56" eb="57">
      <t>ヒト</t>
    </rPh>
    <rPh sb="58" eb="59">
      <t>ウエ</t>
    </rPh>
    <rPh sb="60" eb="61">
      <t>ギョウ</t>
    </rPh>
    <rPh sb="67" eb="68">
      <t>ハ</t>
    </rPh>
    <rPh sb="69" eb="70">
      <t>ツ</t>
    </rPh>
    <phoneticPr fontId="3"/>
  </si>
  <si>
    <t>※時点更新に当たり、追加修正した箇所はセルを色づけして下さい。</t>
    <rPh sb="1" eb="3">
      <t>ジテン</t>
    </rPh>
    <rPh sb="3" eb="5">
      <t>コウシン</t>
    </rPh>
    <rPh sb="6" eb="7">
      <t>ア</t>
    </rPh>
    <rPh sb="10" eb="12">
      <t>ツイカ</t>
    </rPh>
    <rPh sb="12" eb="14">
      <t>シュウセイ</t>
    </rPh>
    <rPh sb="16" eb="18">
      <t>カショ</t>
    </rPh>
    <rPh sb="22" eb="23">
      <t>イロ</t>
    </rPh>
    <rPh sb="27" eb="28">
      <t>クダ</t>
    </rPh>
    <phoneticPr fontId="7"/>
  </si>
  <si>
    <t>児童生徒等の人数</t>
    <rPh sb="0" eb="2">
      <t>ジドウ</t>
    </rPh>
    <rPh sb="2" eb="4">
      <t>セイト</t>
    </rPh>
    <rPh sb="4" eb="5">
      <t>トウ</t>
    </rPh>
    <rPh sb="6" eb="7">
      <t>ニン</t>
    </rPh>
    <rPh sb="7" eb="8">
      <t>カズ</t>
    </rPh>
    <phoneticPr fontId="7"/>
  </si>
  <si>
    <t>教職員等の人数</t>
    <rPh sb="0" eb="3">
      <t>キョウショクイン</t>
    </rPh>
    <rPh sb="3" eb="4">
      <t>トウ</t>
    </rPh>
    <rPh sb="5" eb="7">
      <t>ニンズウ</t>
    </rPh>
    <phoneticPr fontId="7"/>
  </si>
  <si>
    <t>【１】学校管理下の人的被害数（児童・生徒・学生等／教職員等）</t>
    <rPh sb="3" eb="5">
      <t>ガッコウ</t>
    </rPh>
    <rPh sb="5" eb="7">
      <t>カンリ</t>
    </rPh>
    <rPh sb="7" eb="8">
      <t>カ</t>
    </rPh>
    <rPh sb="9" eb="11">
      <t>ジンテキ</t>
    </rPh>
    <rPh sb="11" eb="13">
      <t>ヒガイ</t>
    </rPh>
    <rPh sb="13" eb="14">
      <t>スウ</t>
    </rPh>
    <rPh sb="15" eb="17">
      <t>ジドウ</t>
    </rPh>
    <rPh sb="18" eb="20">
      <t>セイト</t>
    </rPh>
    <rPh sb="21" eb="23">
      <t>ガクセイ</t>
    </rPh>
    <rPh sb="23" eb="24">
      <t>ナド</t>
    </rPh>
    <rPh sb="25" eb="28">
      <t>キョウショクイン</t>
    </rPh>
    <rPh sb="28" eb="29">
      <t>ナド</t>
    </rPh>
    <phoneticPr fontId="7"/>
  </si>
  <si>
    <t>[単位：人]</t>
    <rPh sb="1" eb="3">
      <t>タンイ</t>
    </rPh>
    <rPh sb="4" eb="5">
      <t>ニン</t>
    </rPh>
    <phoneticPr fontId="3"/>
  </si>
  <si>
    <t>[単位：校]</t>
    <rPh sb="1" eb="3">
      <t>タンイ</t>
    </rPh>
    <rPh sb="4" eb="5">
      <t>コウ</t>
    </rPh>
    <phoneticPr fontId="3"/>
  </si>
  <si>
    <t>集計時点</t>
    <rPh sb="0" eb="4">
      <t>シュウケイジテン</t>
    </rPh>
    <phoneticPr fontId="3"/>
  </si>
  <si>
    <t>月</t>
    <rPh sb="0" eb="1">
      <t>ガツ</t>
    </rPh>
    <phoneticPr fontId="3"/>
  </si>
  <si>
    <t>日</t>
    <rPh sb="0" eb="1">
      <t>ニチ</t>
    </rPh>
    <phoneticPr fontId="3"/>
  </si>
  <si>
    <t>時</t>
    <rPh sb="0" eb="1">
      <t>トキ</t>
    </rPh>
    <phoneticPr fontId="3"/>
  </si>
  <si>
    <t>月</t>
    <rPh sb="0" eb="1">
      <t>ツキ</t>
    </rPh>
    <phoneticPr fontId="3"/>
  </si>
  <si>
    <t>日</t>
    <rPh sb="0" eb="1">
      <t>ヒ</t>
    </rPh>
    <phoneticPr fontId="3"/>
  </si>
  <si>
    <t>時</t>
    <rPh sb="0" eb="1">
      <t>ジ</t>
    </rPh>
    <phoneticPr fontId="3"/>
  </si>
  <si>
    <t>大学共同利用機関</t>
    <rPh sb="0" eb="2">
      <t>ダイガク</t>
    </rPh>
    <rPh sb="2" eb="4">
      <t>キョウドウ</t>
    </rPh>
    <rPh sb="4" eb="8">
      <t>リヨウキカン</t>
    </rPh>
    <phoneticPr fontId="3"/>
  </si>
  <si>
    <t>大学共同利用機関</t>
    <rPh sb="0" eb="2">
      <t>ダイガク</t>
    </rPh>
    <rPh sb="2" eb="4">
      <t>キョウドウ</t>
    </rPh>
    <rPh sb="4" eb="8">
      <t>リヨウキカン</t>
    </rPh>
    <phoneticPr fontId="7"/>
  </si>
  <si>
    <t>大学共同利用機関</t>
    <rPh sb="0" eb="2">
      <t>ダイガク</t>
    </rPh>
    <rPh sb="2" eb="8">
      <t>キョウドウリヨウキカン</t>
    </rPh>
    <phoneticPr fontId="7"/>
  </si>
  <si>
    <t>年</t>
    <rPh sb="0" eb="1">
      <t>ネン</t>
    </rPh>
    <phoneticPr fontId="3"/>
  </si>
  <si>
    <t>本表への記入は左枠の「＋」記号（グループ）を開き作業する。記入行が不足する場合は、この行の上に「行を挿入」し、挿入した行の一つ上の行をコピーして貼り付けること。</t>
    <rPh sb="0" eb="2">
      <t>ホンヒョウ</t>
    </rPh>
    <rPh sb="4" eb="6">
      <t>キニュウ</t>
    </rPh>
    <rPh sb="7" eb="8">
      <t>ヒダリ</t>
    </rPh>
    <rPh sb="8" eb="9">
      <t>ワク</t>
    </rPh>
    <rPh sb="13" eb="15">
      <t>キゴウ</t>
    </rPh>
    <rPh sb="22" eb="23">
      <t>ヒラ</t>
    </rPh>
    <rPh sb="24" eb="26">
      <t>サギョウ</t>
    </rPh>
    <rPh sb="29" eb="31">
      <t>キニュウ</t>
    </rPh>
    <rPh sb="31" eb="32">
      <t>ギョウ</t>
    </rPh>
    <rPh sb="33" eb="35">
      <t>フソク</t>
    </rPh>
    <rPh sb="37" eb="39">
      <t>バアイ</t>
    </rPh>
    <rPh sb="43" eb="44">
      <t>ギョウ</t>
    </rPh>
    <rPh sb="45" eb="46">
      <t>ウエ</t>
    </rPh>
    <rPh sb="48" eb="49">
      <t>ギョウ</t>
    </rPh>
    <rPh sb="50" eb="52">
      <t>ソウニュウ</t>
    </rPh>
    <rPh sb="55" eb="57">
      <t>ソウニュウ</t>
    </rPh>
    <rPh sb="59" eb="60">
      <t>ギョウ</t>
    </rPh>
    <rPh sb="61" eb="62">
      <t>ヒト</t>
    </rPh>
    <rPh sb="63" eb="64">
      <t>ウエ</t>
    </rPh>
    <rPh sb="65" eb="66">
      <t>ギョウ</t>
    </rPh>
    <rPh sb="72" eb="73">
      <t>ハ</t>
    </rPh>
    <rPh sb="74" eb="75">
      <t>ツ</t>
    </rPh>
    <phoneticPr fontId="3"/>
  </si>
  <si>
    <t>〇〇　〇〇</t>
    <phoneticPr fontId="3"/>
  </si>
  <si>
    <t>aaa@aaa.lg.jp</t>
    <phoneticPr fontId="3"/>
  </si>
  <si>
    <t>A市</t>
    <rPh sb="1" eb="2">
      <t>シ</t>
    </rPh>
    <phoneticPr fontId="3"/>
  </si>
  <si>
    <t>B市</t>
    <rPh sb="1" eb="2">
      <t>シ</t>
    </rPh>
    <phoneticPr fontId="3"/>
  </si>
  <si>
    <t>20XX</t>
    <phoneticPr fontId="3"/>
  </si>
  <si>
    <t>強風での転倒による打撲等</t>
    <rPh sb="0" eb="2">
      <t>キョウフウ</t>
    </rPh>
    <rPh sb="4" eb="6">
      <t>テントウ</t>
    </rPh>
    <rPh sb="9" eb="11">
      <t>ダボク</t>
    </rPh>
    <rPh sb="11" eb="12">
      <t>トウ</t>
    </rPh>
    <phoneticPr fontId="3"/>
  </si>
  <si>
    <t>8/19～8/23 JR〇〇線の運転再開が立たないため休校</t>
    <rPh sb="14" eb="15">
      <t>セン</t>
    </rPh>
    <phoneticPr fontId="3"/>
  </si>
  <si>
    <t>8/18～8/30　高置水槽破損に伴う断水による給食提供不可のため、午前のみ授業</t>
    <rPh sb="10" eb="14">
      <t>コウチスイソウ</t>
    </rPh>
    <rPh sb="14" eb="16">
      <t>ハソン</t>
    </rPh>
    <phoneticPr fontId="3"/>
  </si>
  <si>
    <t>8/19 通学路安全確認のため休校。</t>
    <phoneticPr fontId="3"/>
  </si>
  <si>
    <t>D市</t>
    <rPh sb="1" eb="2">
      <t>シ</t>
    </rPh>
    <phoneticPr fontId="3"/>
  </si>
  <si>
    <t>休園</t>
    <rPh sb="0" eb="2">
      <t>キュウエン</t>
    </rPh>
    <phoneticPr fontId="3"/>
  </si>
  <si>
    <t>8/19-8/23　冠水による消毒作業のため休園</t>
    <phoneticPr fontId="3"/>
  </si>
  <si>
    <t>8/19～閉所日未定　収容者１０名</t>
    <phoneticPr fontId="3"/>
  </si>
  <si>
    <t>状況　（開所日、閉所日、収容者数、等）</t>
    <rPh sb="14" eb="15">
      <t>シャ</t>
    </rPh>
    <phoneticPr fontId="7"/>
  </si>
  <si>
    <t>8/19閉所</t>
    <phoneticPr fontId="3"/>
  </si>
  <si>
    <t>報告機関名</t>
    <rPh sb="0" eb="2">
      <t>ホウコク</t>
    </rPh>
    <rPh sb="2" eb="4">
      <t>キカン</t>
    </rPh>
    <rPh sb="4" eb="5">
      <t>メイ</t>
    </rPh>
    <phoneticPr fontId="3"/>
  </si>
  <si>
    <t>自然災害等による被害等の状況【個票：人的被害等_私立学校】</t>
    <rPh sb="0" eb="2">
      <t>シゼン</t>
    </rPh>
    <rPh sb="2" eb="4">
      <t>サイガイ</t>
    </rPh>
    <rPh sb="4" eb="5">
      <t>ナド</t>
    </rPh>
    <rPh sb="8" eb="10">
      <t>ヒガイ</t>
    </rPh>
    <rPh sb="10" eb="11">
      <t>ナド</t>
    </rPh>
    <rPh sb="12" eb="14">
      <t>ジョウキョウ</t>
    </rPh>
    <rPh sb="15" eb="17">
      <t>コヒョウ</t>
    </rPh>
    <rPh sb="18" eb="20">
      <t>ジンテキ</t>
    </rPh>
    <rPh sb="20" eb="23">
      <t>ヒガイトウ</t>
    </rPh>
    <rPh sb="24" eb="26">
      <t>シリツ</t>
    </rPh>
    <rPh sb="26" eb="28">
      <t>ガッコウ</t>
    </rPh>
    <phoneticPr fontId="7"/>
  </si>
  <si>
    <t>私人</t>
    <rPh sb="0" eb="2">
      <t>シジン</t>
    </rPh>
    <phoneticPr fontId="3"/>
  </si>
  <si>
    <t>特別</t>
    <rPh sb="0" eb="2">
      <t>トクベツ</t>
    </rPh>
    <phoneticPr fontId="7"/>
  </si>
  <si>
    <t>法人名</t>
    <rPh sb="0" eb="2">
      <t>ホウジン</t>
    </rPh>
    <rPh sb="2" eb="3">
      <t>メイ</t>
    </rPh>
    <phoneticPr fontId="3"/>
  </si>
  <si>
    <t>担当部署名</t>
    <rPh sb="0" eb="4">
      <t>タントウブショ</t>
    </rPh>
    <rPh sb="4" eb="5">
      <t>メイ</t>
    </rPh>
    <phoneticPr fontId="3"/>
  </si>
  <si>
    <t>滋賀県</t>
    <rPh sb="0" eb="3">
      <t>シガケン</t>
    </rPh>
    <phoneticPr fontId="3"/>
  </si>
  <si>
    <t>○○学園</t>
    <rPh sb="2" eb="4">
      <t>ガクエン</t>
    </rPh>
    <phoneticPr fontId="3"/>
  </si>
  <si>
    <t>○○中学校</t>
    <rPh sb="2" eb="5">
      <t>チュウガッコウ</t>
    </rPh>
    <phoneticPr fontId="3"/>
  </si>
  <si>
    <t>○○高等学校</t>
    <rPh sb="2" eb="4">
      <t>コウトウ</t>
    </rPh>
    <rPh sb="4" eb="6">
      <t>ガッコウ</t>
    </rPh>
    <phoneticPr fontId="3"/>
  </si>
  <si>
    <t>総務課</t>
    <rPh sb="0" eb="3">
      <t>ソウムカ</t>
    </rPh>
    <phoneticPr fontId="3"/>
  </si>
  <si>
    <t>000-000-0000</t>
    <phoneticPr fontId="3"/>
  </si>
  <si>
    <t>専</t>
    <rPh sb="0" eb="1">
      <t>セン</t>
    </rPh>
    <phoneticPr fontId="3"/>
  </si>
  <si>
    <t>△△中学校</t>
    <rPh sb="2" eb="5">
      <t>チュウガッコウ</t>
    </rPh>
    <phoneticPr fontId="3"/>
  </si>
  <si>
    <t>△△高等学校</t>
    <rPh sb="2" eb="4">
      <t>コウトウ</t>
    </rPh>
    <rPh sb="4" eb="6">
      <t>ガッコウ</t>
    </rPh>
    <phoneticPr fontId="3"/>
  </si>
  <si>
    <t>△△幼稚園</t>
    <rPh sb="2" eb="5">
      <t>ヨウチエン</t>
    </rPh>
    <phoneticPr fontId="3"/>
  </si>
  <si>
    <t>□□専門学校</t>
    <rPh sb="2" eb="4">
      <t>センモン</t>
    </rPh>
    <rPh sb="4" eb="6">
      <t>ガッコウ</t>
    </rPh>
    <phoneticPr fontId="3"/>
  </si>
  <si>
    <t>◇◇幼稚園</t>
    <rPh sb="2" eb="5">
      <t>ヨウチエン</t>
    </rPh>
    <phoneticPr fontId="3"/>
  </si>
  <si>
    <t>□□専門学校</t>
    <rPh sb="2" eb="6">
      <t>センモンガッコウ</t>
    </rPh>
    <phoneticPr fontId="3"/>
  </si>
  <si>
    <t>学校法人○学園</t>
    <rPh sb="0" eb="2">
      <t>ガッコウ</t>
    </rPh>
    <rPh sb="2" eb="4">
      <t>ホウジン</t>
    </rPh>
    <rPh sb="5" eb="7">
      <t>ガクエン</t>
    </rPh>
    <phoneticPr fontId="3"/>
  </si>
  <si>
    <t>学校法人〇〇学園</t>
    <rPh sb="0" eb="2">
      <t>ガッコウ</t>
    </rPh>
    <rPh sb="2" eb="4">
      <t>ホウジン</t>
    </rPh>
    <rPh sb="6" eb="8">
      <t>ガクエン</t>
    </rPh>
    <phoneticPr fontId="3"/>
  </si>
  <si>
    <t>社会福祉法人○○会</t>
    <rPh sb="0" eb="6">
      <t>シャカイフクシホウジン</t>
    </rPh>
    <rPh sb="8" eb="9">
      <t>カイ</t>
    </rPh>
    <phoneticPr fontId="3"/>
  </si>
  <si>
    <t>社会福祉法人○○会</t>
    <phoneticPr fontId="3"/>
  </si>
  <si>
    <t>専各</t>
    <rPh sb="0" eb="1">
      <t>セン</t>
    </rPh>
    <rPh sb="1" eb="2">
      <t>カク</t>
    </rPh>
    <phoneticPr fontId="3"/>
  </si>
  <si>
    <t>（記入例）自然災害等による被害等の状況【個票：人的被害等_私立学校】</t>
    <rPh sb="1" eb="4">
      <t>キニュウレイ</t>
    </rPh>
    <rPh sb="5" eb="7">
      <t>シゼン</t>
    </rPh>
    <rPh sb="7" eb="9">
      <t>サイガイ</t>
    </rPh>
    <rPh sb="9" eb="10">
      <t>ナド</t>
    </rPh>
    <rPh sb="13" eb="15">
      <t>ヒガイ</t>
    </rPh>
    <rPh sb="15" eb="16">
      <t>ナド</t>
    </rPh>
    <rPh sb="17" eb="19">
      <t>ジョウキョウ</t>
    </rPh>
    <rPh sb="20" eb="22">
      <t>コヒョウ</t>
    </rPh>
    <rPh sb="23" eb="25">
      <t>ジンテキ</t>
    </rPh>
    <rPh sb="25" eb="28">
      <t>ヒガイトウ</t>
    </rPh>
    <rPh sb="29" eb="31">
      <t>シリツ</t>
    </rPh>
    <rPh sb="31" eb="33">
      <t>ガッコウ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</si>
</sst>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24"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16"/>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sz val="6"/>
      <name val="游ゴシック"/>
      <family val="3"/>
      <charset val="128"/>
      <scheme val="minor"/>
    </font>
    <font>
      <sz val="11"/>
      <color theme="1"/>
      <name val="游ゴシック"/>
      <family val="2"/>
      <scheme val="minor"/>
    </font>
    <font>
      <sz val="9"/>
      <color indexed="10"/>
      <name val="ＭＳ Ｐゴシック"/>
      <family val="3"/>
      <charset val="128"/>
    </font>
    <font>
      <sz val="9"/>
      <name val="ＭＳ Ｐゴシック"/>
      <family val="3"/>
      <charset val="128"/>
    </font>
    <font>
      <sz val="8"/>
      <name val="ＭＳ Ｐゴシック"/>
      <family val="3"/>
      <charset val="128"/>
    </font>
    <font>
      <sz val="11"/>
      <color rgb="FFFF0000"/>
      <name val="ＭＳ Ｐゴシック"/>
      <family val="3"/>
      <charset val="128"/>
    </font>
    <font>
      <sz val="11"/>
      <color theme="1"/>
      <name val="ＭＳ Ｐゴシック"/>
      <family val="3"/>
      <charset val="128"/>
    </font>
    <font>
      <sz val="9"/>
      <color rgb="FFFF0000"/>
      <name val="ＭＳ Ｐゴシック"/>
      <family val="3"/>
      <charset val="128"/>
    </font>
    <font>
      <sz val="12"/>
      <name val="ＭＳ Ｐゴシック"/>
      <family val="3"/>
      <charset val="128"/>
    </font>
    <font>
      <b/>
      <sz val="14"/>
      <color rgb="FFFF0000"/>
      <name val="ＭＳ Ｐゴシック"/>
      <family val="3"/>
      <charset val="128"/>
    </font>
    <font>
      <sz val="11"/>
      <color theme="0"/>
      <name val="ＭＳ Ｐゴシック"/>
      <family val="3"/>
      <charset val="128"/>
    </font>
    <font>
      <sz val="16"/>
      <color theme="1"/>
      <name val="ＭＳ Ｐゴシック"/>
      <family val="3"/>
      <charset val="128"/>
    </font>
    <font>
      <b/>
      <u/>
      <sz val="14"/>
      <color rgb="FFFF0000"/>
      <name val="ＭＳ Ｐゴシック"/>
      <family val="3"/>
      <charset val="128"/>
    </font>
    <font>
      <sz val="12"/>
      <color rgb="FFFF0000"/>
      <name val="ＭＳ Ｐゴシック"/>
      <family val="3"/>
      <charset val="128"/>
    </font>
    <font>
      <sz val="11"/>
      <color theme="1" tint="4.9989318521683403E-2"/>
      <name val="ＭＳ Ｐゴシック"/>
      <family val="3"/>
      <charset val="128"/>
    </font>
    <font>
      <b/>
      <sz val="11"/>
      <color theme="0"/>
      <name val="ＭＳ Ｐゴシック"/>
      <family val="3"/>
      <charset val="128"/>
    </font>
  </fonts>
  <fills count="10">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1" tint="0.14999847407452621"/>
        <bgColor indexed="64"/>
      </patternFill>
    </fill>
    <fill>
      <patternFill patternType="solid">
        <fgColor rgb="FFCCFFCC"/>
        <bgColor indexed="64"/>
      </patternFill>
    </fill>
  </fills>
  <borders count="102">
    <border>
      <left/>
      <right/>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hair">
        <color auto="1"/>
      </right>
      <top style="thin">
        <color indexed="64"/>
      </top>
      <bottom style="thin">
        <color auto="1"/>
      </bottom>
      <diagonal/>
    </border>
    <border>
      <left/>
      <right/>
      <top style="thin">
        <color indexed="64"/>
      </top>
      <bottom style="thin">
        <color auto="1"/>
      </bottom>
      <diagonal/>
    </border>
    <border>
      <left/>
      <right style="hair">
        <color auto="1"/>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indexed="64"/>
      </top>
      <bottom/>
      <diagonal/>
    </border>
    <border>
      <left style="thin">
        <color indexed="64"/>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style="hair">
        <color indexed="64"/>
      </left>
      <right/>
      <top/>
      <bottom style="thin">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bottom style="thin">
        <color indexed="64"/>
      </bottom>
      <diagonal/>
    </border>
    <border>
      <left style="medium">
        <color indexed="64"/>
      </left>
      <right style="hair">
        <color indexed="64"/>
      </right>
      <top/>
      <bottom style="thin">
        <color indexed="64"/>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medium">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thin">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9" fillId="0" borderId="0"/>
    <xf numFmtId="0" fontId="2" fillId="0" borderId="0"/>
  </cellStyleXfs>
  <cellXfs count="485">
    <xf numFmtId="0" fontId="0" fillId="0" borderId="0" xfId="0">
      <alignment vertical="center"/>
    </xf>
    <xf numFmtId="0" fontId="2" fillId="0" borderId="0" xfId="2" applyAlignment="1">
      <alignment horizontal="justify" vertical="center"/>
    </xf>
    <xf numFmtId="0" fontId="5" fillId="0" borderId="0" xfId="2" applyFont="1">
      <alignment vertical="center"/>
    </xf>
    <xf numFmtId="0" fontId="4" fillId="0" borderId="0" xfId="2" applyFont="1" applyAlignment="1">
      <alignment horizontal="center" vertical="center"/>
    </xf>
    <xf numFmtId="0" fontId="6" fillId="0" borderId="0" xfId="2" applyFont="1" applyAlignment="1">
      <alignment horizontal="right" vertical="center"/>
    </xf>
    <xf numFmtId="0" fontId="2" fillId="0" borderId="0" xfId="2" applyAlignment="1">
      <alignment horizontal="right" vertical="center"/>
    </xf>
    <xf numFmtId="0" fontId="2" fillId="0" borderId="0" xfId="2" applyAlignment="1">
      <alignment horizontal="center" vertical="center"/>
    </xf>
    <xf numFmtId="56" fontId="5" fillId="0" borderId="0" xfId="2" applyNumberFormat="1" applyFont="1" applyAlignment="1">
      <alignment horizontal="center" vertical="center"/>
    </xf>
    <xf numFmtId="0" fontId="2" fillId="0" borderId="0" xfId="2" applyAlignment="1">
      <alignment horizontal="justify" vertical="center" wrapText="1"/>
    </xf>
    <xf numFmtId="0" fontId="2" fillId="0" borderId="0" xfId="2">
      <alignment vertical="center"/>
    </xf>
    <xf numFmtId="176" fontId="2" fillId="3" borderId="4" xfId="2" applyNumberFormat="1" applyFill="1" applyBorder="1" applyAlignment="1">
      <alignment horizontal="center" vertical="center" shrinkToFit="1"/>
    </xf>
    <xf numFmtId="176" fontId="2" fillId="3" borderId="5" xfId="2" applyNumberFormat="1" applyFill="1" applyBorder="1" applyAlignment="1">
      <alignment horizontal="center" vertical="center" shrinkToFit="1"/>
    </xf>
    <xf numFmtId="176" fontId="2" fillId="3" borderId="6" xfId="2" applyNumberFormat="1" applyFill="1" applyBorder="1" applyAlignment="1">
      <alignment horizontal="center" vertical="center" shrinkToFit="1"/>
    </xf>
    <xf numFmtId="176" fontId="2" fillId="3" borderId="7" xfId="2" applyNumberFormat="1" applyFill="1" applyBorder="1" applyAlignment="1">
      <alignment horizontal="center" vertical="center" shrinkToFit="1"/>
    </xf>
    <xf numFmtId="176" fontId="2" fillId="3" borderId="8" xfId="2" applyNumberFormat="1" applyFill="1" applyBorder="1" applyAlignment="1">
      <alignment horizontal="center" vertical="center" shrinkToFit="1"/>
    </xf>
    <xf numFmtId="0" fontId="2" fillId="4" borderId="0" xfId="2" applyFill="1">
      <alignment vertical="center"/>
    </xf>
    <xf numFmtId="176" fontId="2" fillId="5" borderId="12" xfId="2" applyNumberFormat="1" applyFill="1" applyBorder="1" applyAlignment="1">
      <alignment horizontal="center" vertical="center" shrinkToFit="1"/>
    </xf>
    <xf numFmtId="176" fontId="2" fillId="5" borderId="13" xfId="2" applyNumberFormat="1" applyFill="1" applyBorder="1" applyAlignment="1">
      <alignment horizontal="center" vertical="center" shrinkToFit="1"/>
    </xf>
    <xf numFmtId="176" fontId="2" fillId="5" borderId="14" xfId="2" applyNumberFormat="1" applyFill="1" applyBorder="1" applyAlignment="1">
      <alignment horizontal="center" vertical="center" shrinkToFit="1"/>
    </xf>
    <xf numFmtId="176" fontId="2" fillId="5" borderId="15" xfId="2" applyNumberFormat="1" applyFill="1" applyBorder="1" applyAlignment="1">
      <alignment horizontal="center" vertical="center" shrinkToFit="1"/>
    </xf>
    <xf numFmtId="176" fontId="2" fillId="5" borderId="17" xfId="2" applyNumberFormat="1" applyFill="1" applyBorder="1" applyAlignment="1">
      <alignment horizontal="center" vertical="center" shrinkToFit="1"/>
    </xf>
    <xf numFmtId="176" fontId="2" fillId="5" borderId="19" xfId="2" applyNumberFormat="1" applyFill="1" applyBorder="1" applyAlignment="1">
      <alignment horizontal="center" vertical="center" shrinkToFit="1"/>
    </xf>
    <xf numFmtId="176" fontId="2" fillId="5" borderId="20" xfId="2" applyNumberFormat="1" applyFill="1" applyBorder="1" applyAlignment="1">
      <alignment horizontal="center" vertical="center" shrinkToFit="1"/>
    </xf>
    <xf numFmtId="176" fontId="2" fillId="5" borderId="21" xfId="2" applyNumberFormat="1" applyFill="1" applyBorder="1" applyAlignment="1">
      <alignment horizontal="center" vertical="center" shrinkToFit="1"/>
    </xf>
    <xf numFmtId="176" fontId="2" fillId="5" borderId="22" xfId="2" applyNumberFormat="1" applyFill="1" applyBorder="1" applyAlignment="1">
      <alignment horizontal="center" vertical="center" shrinkToFit="1"/>
    </xf>
    <xf numFmtId="176" fontId="2" fillId="5" borderId="24" xfId="2" applyNumberFormat="1" applyFill="1" applyBorder="1" applyAlignment="1">
      <alignment horizontal="center" vertical="center" shrinkToFit="1"/>
    </xf>
    <xf numFmtId="0" fontId="2" fillId="0" borderId="0" xfId="2" applyAlignment="1">
      <alignment horizontal="left" vertical="top"/>
    </xf>
    <xf numFmtId="0" fontId="10" fillId="0" borderId="0" xfId="2" applyFont="1" applyAlignment="1">
      <alignment horizontal="left" vertical="top" wrapText="1"/>
    </xf>
    <xf numFmtId="0" fontId="10" fillId="0" borderId="0" xfId="2" applyFont="1" applyAlignment="1">
      <alignment vertical="top" wrapText="1"/>
    </xf>
    <xf numFmtId="0" fontId="2" fillId="0" borderId="25" xfId="2" applyBorder="1">
      <alignment vertical="center"/>
    </xf>
    <xf numFmtId="0" fontId="2" fillId="0" borderId="0" xfId="2" applyAlignment="1">
      <alignment horizontal="center" vertical="center" shrinkToFit="1"/>
    </xf>
    <xf numFmtId="0" fontId="2" fillId="0" borderId="0" xfId="2" applyAlignment="1">
      <alignment vertical="center" wrapText="1"/>
    </xf>
    <xf numFmtId="176" fontId="2" fillId="5" borderId="29" xfId="2" applyNumberFormat="1" applyFill="1" applyBorder="1" applyAlignment="1">
      <alignment horizontal="center" vertical="center" shrinkToFit="1"/>
    </xf>
    <xf numFmtId="176" fontId="2" fillId="5" borderId="30" xfId="2" applyNumberFormat="1" applyFill="1" applyBorder="1" applyAlignment="1">
      <alignment horizontal="center" vertical="center" shrinkToFit="1"/>
    </xf>
    <xf numFmtId="176" fontId="2" fillId="0" borderId="0" xfId="2" applyNumberFormat="1" applyAlignment="1">
      <alignment vertical="center" shrinkToFit="1"/>
    </xf>
    <xf numFmtId="176" fontId="2" fillId="0" borderId="0" xfId="2" applyNumberFormat="1" applyAlignment="1">
      <alignment horizontal="center" vertical="center" shrinkToFit="1"/>
    </xf>
    <xf numFmtId="0" fontId="2" fillId="0" borderId="26" xfId="2" applyBorder="1" applyAlignment="1">
      <alignment horizontal="center" vertical="center"/>
    </xf>
    <xf numFmtId="0" fontId="11" fillId="0" borderId="0" xfId="2" applyFont="1" applyAlignment="1">
      <alignment horizontal="left" vertical="top" wrapText="1"/>
    </xf>
    <xf numFmtId="0" fontId="2" fillId="0" borderId="14" xfId="2" applyBorder="1" applyAlignment="1">
      <alignment vertical="center" shrinkToFit="1"/>
    </xf>
    <xf numFmtId="0" fontId="2" fillId="0" borderId="64" xfId="2" applyBorder="1" applyAlignment="1">
      <alignment vertical="center" shrinkToFit="1"/>
    </xf>
    <xf numFmtId="0" fontId="2" fillId="0" borderId="13" xfId="2" applyBorder="1" applyAlignment="1">
      <alignment vertical="center" shrinkToFit="1"/>
    </xf>
    <xf numFmtId="0" fontId="11" fillId="3" borderId="0" xfId="2" applyFont="1" applyFill="1" applyAlignment="1">
      <alignment horizontal="left" vertical="top" wrapText="1"/>
    </xf>
    <xf numFmtId="0" fontId="2" fillId="0" borderId="21" xfId="2" applyBorder="1" applyAlignment="1">
      <alignment vertical="center" shrinkToFit="1"/>
    </xf>
    <xf numFmtId="0" fontId="2" fillId="0" borderId="69" xfId="2" applyBorder="1" applyAlignment="1">
      <alignment vertical="center" shrinkToFit="1"/>
    </xf>
    <xf numFmtId="0" fontId="2" fillId="0" borderId="20" xfId="2" applyBorder="1" applyAlignment="1">
      <alignment vertical="center" shrinkToFit="1"/>
    </xf>
    <xf numFmtId="0" fontId="2" fillId="0" borderId="31" xfId="2" applyBorder="1" applyAlignment="1">
      <alignment horizontal="center" vertical="center"/>
    </xf>
    <xf numFmtId="0" fontId="2" fillId="0" borderId="0" xfId="2" applyAlignment="1">
      <alignment horizontal="left" vertical="center"/>
    </xf>
    <xf numFmtId="0" fontId="14" fillId="0" borderId="0" xfId="2" applyFont="1" applyAlignment="1">
      <alignment vertical="center" wrapText="1"/>
    </xf>
    <xf numFmtId="0" fontId="13" fillId="0" borderId="0" xfId="2" applyFont="1">
      <alignment vertical="center"/>
    </xf>
    <xf numFmtId="0" fontId="13" fillId="0" borderId="0" xfId="2" applyFont="1" applyAlignment="1">
      <alignment horizontal="center" vertical="center"/>
    </xf>
    <xf numFmtId="0" fontId="15" fillId="0" borderId="0" xfId="2" applyFont="1" applyAlignment="1">
      <alignment horizontal="left" vertical="top" wrapText="1"/>
    </xf>
    <xf numFmtId="0" fontId="13" fillId="4" borderId="0" xfId="2" applyFont="1" applyFill="1">
      <alignment vertical="center"/>
    </xf>
    <xf numFmtId="0" fontId="17" fillId="0" borderId="0" xfId="2" applyFont="1" applyAlignment="1">
      <alignment horizontal="left" vertical="center"/>
    </xf>
    <xf numFmtId="0" fontId="5" fillId="0" borderId="0" xfId="2" applyFont="1" applyAlignment="1">
      <alignment horizontal="center" vertical="center"/>
    </xf>
    <xf numFmtId="0" fontId="6" fillId="0" borderId="0" xfId="2" applyFont="1" applyAlignment="1">
      <alignment horizontal="left" vertical="center"/>
    </xf>
    <xf numFmtId="176" fontId="2" fillId="3" borderId="12" xfId="2" applyNumberFormat="1" applyFill="1" applyBorder="1" applyAlignment="1">
      <alignment horizontal="center" vertical="center" shrinkToFit="1"/>
    </xf>
    <xf numFmtId="176" fontId="2" fillId="3" borderId="13" xfId="2" applyNumberFormat="1" applyFill="1" applyBorder="1" applyAlignment="1">
      <alignment horizontal="center" vertical="center" shrinkToFit="1"/>
    </xf>
    <xf numFmtId="176" fontId="2" fillId="3" borderId="14" xfId="2" applyNumberFormat="1" applyFill="1" applyBorder="1" applyAlignment="1">
      <alignment horizontal="center" vertical="center" shrinkToFit="1"/>
    </xf>
    <xf numFmtId="176" fontId="2" fillId="3" borderId="15" xfId="2" applyNumberFormat="1" applyFill="1" applyBorder="1" applyAlignment="1">
      <alignment horizontal="center" vertical="center" shrinkToFit="1"/>
    </xf>
    <xf numFmtId="176" fontId="2" fillId="3" borderId="16" xfId="2" applyNumberFormat="1" applyFill="1" applyBorder="1" applyAlignment="1">
      <alignment horizontal="center" vertical="center" shrinkToFit="1"/>
    </xf>
    <xf numFmtId="176" fontId="2" fillId="3" borderId="17" xfId="2" applyNumberFormat="1" applyFill="1" applyBorder="1" applyAlignment="1">
      <alignment horizontal="center" vertical="center" shrinkToFit="1"/>
    </xf>
    <xf numFmtId="0" fontId="18" fillId="0" borderId="0" xfId="2" applyFont="1" applyAlignment="1">
      <alignment horizontal="justify" vertical="center"/>
    </xf>
    <xf numFmtId="0" fontId="16" fillId="0" borderId="0" xfId="2" applyFont="1" applyAlignment="1">
      <alignment horizontal="left" vertical="center"/>
    </xf>
    <xf numFmtId="0" fontId="2" fillId="0" borderId="27" xfId="2" applyBorder="1" applyAlignment="1">
      <alignment horizontal="center" vertical="center" shrinkToFit="1"/>
    </xf>
    <xf numFmtId="176" fontId="2" fillId="5" borderId="16" xfId="2" applyNumberFormat="1" applyFill="1" applyBorder="1" applyAlignment="1">
      <alignment horizontal="center" vertical="center" shrinkToFit="1"/>
    </xf>
    <xf numFmtId="176" fontId="2" fillId="5" borderId="23" xfId="2" applyNumberFormat="1" applyFill="1" applyBorder="1" applyAlignment="1">
      <alignment horizontal="center" vertical="center" shrinkToFit="1"/>
    </xf>
    <xf numFmtId="176" fontId="2" fillId="5" borderId="33" xfId="2" applyNumberFormat="1" applyFill="1" applyBorder="1" applyAlignment="1">
      <alignment horizontal="center" vertical="center" shrinkToFit="1"/>
    </xf>
    <xf numFmtId="176" fontId="2" fillId="5" borderId="35" xfId="2" applyNumberFormat="1" applyFill="1" applyBorder="1" applyAlignment="1">
      <alignment horizontal="center" vertical="center" shrinkToFit="1"/>
    </xf>
    <xf numFmtId="0" fontId="14" fillId="3" borderId="59" xfId="2" applyFont="1" applyFill="1" applyBorder="1" applyAlignment="1">
      <alignment vertical="center" shrinkToFit="1"/>
    </xf>
    <xf numFmtId="0" fontId="14" fillId="3" borderId="60" xfId="2" applyFont="1" applyFill="1" applyBorder="1" applyAlignment="1">
      <alignment vertical="center" shrinkToFit="1"/>
    </xf>
    <xf numFmtId="0" fontId="14" fillId="3" borderId="61" xfId="2" applyFont="1" applyFill="1" applyBorder="1" applyAlignment="1">
      <alignment vertical="center" shrinkToFit="1"/>
    </xf>
    <xf numFmtId="0" fontId="14" fillId="0" borderId="0" xfId="2" applyFont="1">
      <alignment vertical="center"/>
    </xf>
    <xf numFmtId="0" fontId="14" fillId="0" borderId="0" xfId="2" applyFont="1" applyAlignment="1">
      <alignment horizontal="center" vertical="center"/>
    </xf>
    <xf numFmtId="0" fontId="14" fillId="4" borderId="0" xfId="2" applyFont="1" applyFill="1">
      <alignment vertical="center"/>
    </xf>
    <xf numFmtId="0" fontId="14" fillId="0" borderId="11" xfId="2" applyFont="1" applyBorder="1" applyAlignment="1">
      <alignment horizontal="center" vertical="center" shrinkToFit="1"/>
    </xf>
    <xf numFmtId="0" fontId="4" fillId="5" borderId="63" xfId="2" applyFont="1" applyFill="1" applyBorder="1" applyAlignment="1">
      <alignment horizontal="center" vertical="center"/>
    </xf>
    <xf numFmtId="0" fontId="16" fillId="0" borderId="0" xfId="2" applyFont="1" applyAlignment="1">
      <alignment horizontal="right" vertical="center"/>
    </xf>
    <xf numFmtId="0" fontId="19" fillId="0" borderId="26" xfId="2" applyFont="1" applyBorder="1" applyAlignment="1"/>
    <xf numFmtId="0" fontId="4" fillId="0" borderId="0" xfId="2" applyFont="1" applyAlignment="1">
      <alignment horizontal="left"/>
    </xf>
    <xf numFmtId="0" fontId="4" fillId="0" borderId="0" xfId="2" applyFont="1" applyAlignment="1"/>
    <xf numFmtId="0" fontId="14" fillId="0" borderId="0" xfId="2" applyFont="1" applyAlignment="1">
      <alignment horizontal="center" vertical="center" shrinkToFit="1"/>
    </xf>
    <xf numFmtId="0" fontId="14" fillId="0" borderId="0" xfId="2" applyFont="1" applyAlignment="1">
      <alignment horizontal="left" vertical="center"/>
    </xf>
    <xf numFmtId="0" fontId="19" fillId="0" borderId="0" xfId="2" applyFont="1" applyAlignment="1"/>
    <xf numFmtId="49" fontId="22" fillId="0" borderId="63" xfId="4" applyNumberFormat="1" applyFont="1" applyBorder="1" applyAlignment="1">
      <alignment vertical="center"/>
    </xf>
    <xf numFmtId="49" fontId="14" fillId="7" borderId="63" xfId="0" applyNumberFormat="1" applyFont="1" applyFill="1" applyBorder="1" applyAlignment="1">
      <alignment horizontal="center" vertical="center" wrapText="1"/>
    </xf>
    <xf numFmtId="0" fontId="14" fillId="0" borderId="0" xfId="0" applyFont="1">
      <alignment vertical="center"/>
    </xf>
    <xf numFmtId="0" fontId="23" fillId="8" borderId="63" xfId="0" applyFont="1" applyFill="1" applyBorder="1">
      <alignment vertical="center"/>
    </xf>
    <xf numFmtId="0" fontId="14" fillId="0" borderId="63" xfId="0" applyFont="1" applyBorder="1">
      <alignment vertical="center"/>
    </xf>
    <xf numFmtId="49" fontId="14" fillId="0" borderId="63" xfId="0" applyNumberFormat="1" applyFont="1" applyBorder="1">
      <alignment vertical="center"/>
    </xf>
    <xf numFmtId="49" fontId="14" fillId="0" borderId="77" xfId="0" applyNumberFormat="1" applyFont="1" applyBorder="1" applyAlignment="1">
      <alignment horizontal="left" vertical="center"/>
    </xf>
    <xf numFmtId="49" fontId="14" fillId="0" borderId="79" xfId="0" applyNumberFormat="1" applyFont="1" applyBorder="1" applyAlignment="1">
      <alignment horizontal="left" vertical="center"/>
    </xf>
    <xf numFmtId="0" fontId="14" fillId="0" borderId="79" xfId="0" applyFont="1" applyBorder="1" applyAlignment="1">
      <alignment horizontal="left" vertical="center"/>
    </xf>
    <xf numFmtId="0" fontId="14" fillId="0" borderId="0" xfId="0" applyFont="1" applyAlignment="1"/>
    <xf numFmtId="49" fontId="14" fillId="7" borderId="66" xfId="0" applyNumberFormat="1" applyFont="1" applyFill="1" applyBorder="1" applyAlignment="1">
      <alignment horizontal="center" vertical="center" wrapText="1"/>
    </xf>
    <xf numFmtId="0" fontId="23" fillId="8" borderId="66" xfId="0" applyFont="1" applyFill="1" applyBorder="1">
      <alignment vertical="center"/>
    </xf>
    <xf numFmtId="49" fontId="22" fillId="0" borderId="66" xfId="4" applyNumberFormat="1" applyFont="1" applyBorder="1" applyAlignment="1">
      <alignment vertical="center"/>
    </xf>
    <xf numFmtId="49" fontId="14" fillId="0" borderId="78" xfId="0" applyNumberFormat="1" applyFont="1" applyBorder="1" applyAlignment="1">
      <alignment horizontal="left" vertical="center"/>
    </xf>
    <xf numFmtId="49" fontId="14" fillId="0" borderId="80" xfId="0" applyNumberFormat="1" applyFont="1" applyBorder="1" applyAlignment="1">
      <alignment horizontal="left" vertical="center"/>
    </xf>
    <xf numFmtId="0" fontId="14" fillId="0" borderId="80" xfId="0" applyFont="1" applyBorder="1" applyAlignment="1">
      <alignment horizontal="left" vertical="center"/>
    </xf>
    <xf numFmtId="0" fontId="2" fillId="5" borderId="81" xfId="2" applyFill="1" applyBorder="1" applyAlignment="1">
      <alignment horizontal="center" vertical="center" wrapText="1"/>
    </xf>
    <xf numFmtId="0" fontId="2" fillId="5" borderId="82" xfId="2" applyFill="1" applyBorder="1" applyAlignment="1">
      <alignment horizontal="center" vertical="center"/>
    </xf>
    <xf numFmtId="0" fontId="2" fillId="5" borderId="83" xfId="2" applyFill="1" applyBorder="1" applyAlignment="1">
      <alignment horizontal="center" vertical="center"/>
    </xf>
    <xf numFmtId="0" fontId="2" fillId="5" borderId="84" xfId="2" applyFill="1" applyBorder="1" applyAlignment="1">
      <alignment horizontal="center" vertical="center"/>
    </xf>
    <xf numFmtId="0" fontId="2" fillId="5" borderId="81" xfId="2" applyFill="1" applyBorder="1" applyAlignment="1">
      <alignment horizontal="center" vertical="center"/>
    </xf>
    <xf numFmtId="0" fontId="14" fillId="5" borderId="63" xfId="3" applyFont="1" applyFill="1" applyBorder="1" applyAlignment="1">
      <alignment vertical="center" shrinkToFit="1"/>
    </xf>
    <xf numFmtId="0" fontId="20" fillId="6" borderId="0" xfId="2" applyFont="1" applyFill="1" applyAlignment="1">
      <alignment horizontal="left" vertical="center"/>
    </xf>
    <xf numFmtId="0" fontId="2" fillId="6" borderId="0" xfId="2" applyFill="1" applyAlignment="1">
      <alignment horizontal="center" vertical="center"/>
    </xf>
    <xf numFmtId="0" fontId="2" fillId="6" borderId="0" xfId="2" applyFill="1" applyAlignment="1">
      <alignment horizontal="left" vertical="top"/>
    </xf>
    <xf numFmtId="176" fontId="2" fillId="5" borderId="61" xfId="2" applyNumberFormat="1" applyFill="1" applyBorder="1" applyAlignment="1">
      <alignment horizontal="center" vertical="center" shrinkToFit="1"/>
    </xf>
    <xf numFmtId="176" fontId="2" fillId="5" borderId="59" xfId="2" applyNumberFormat="1" applyFill="1" applyBorder="1" applyAlignment="1">
      <alignment horizontal="center" vertical="center" shrinkToFit="1"/>
    </xf>
    <xf numFmtId="176" fontId="2" fillId="0" borderId="14" xfId="2" applyNumberFormat="1" applyBorder="1" applyAlignment="1">
      <alignment horizontal="center" vertical="center" shrinkToFit="1"/>
    </xf>
    <xf numFmtId="176" fontId="2" fillId="0" borderId="13" xfId="2" applyNumberFormat="1" applyBorder="1" applyAlignment="1">
      <alignment horizontal="center" vertical="center" shrinkToFit="1"/>
    </xf>
    <xf numFmtId="176" fontId="2" fillId="5" borderId="85" xfId="2" applyNumberFormat="1" applyFill="1" applyBorder="1" applyAlignment="1">
      <alignment horizontal="center" vertical="center" shrinkToFit="1"/>
    </xf>
    <xf numFmtId="0" fontId="14" fillId="2" borderId="66" xfId="2" applyFont="1" applyFill="1" applyBorder="1">
      <alignment vertical="center"/>
    </xf>
    <xf numFmtId="0" fontId="2" fillId="2" borderId="34" xfId="2" applyFill="1" applyBorder="1">
      <alignment vertical="center"/>
    </xf>
    <xf numFmtId="0" fontId="2" fillId="2" borderId="16" xfId="2" applyFill="1" applyBorder="1">
      <alignment vertical="center"/>
    </xf>
    <xf numFmtId="176" fontId="2" fillId="0" borderId="59" xfId="2" applyNumberFormat="1" applyBorder="1" applyAlignment="1">
      <alignment horizontal="center" vertical="center" shrinkToFit="1"/>
    </xf>
    <xf numFmtId="176" fontId="2" fillId="0" borderId="61" xfId="2" applyNumberFormat="1" applyBorder="1" applyAlignment="1">
      <alignment horizontal="center" vertical="center" shrinkToFit="1"/>
    </xf>
    <xf numFmtId="0" fontId="2" fillId="2" borderId="87" xfId="2" applyFill="1" applyBorder="1" applyAlignment="1">
      <alignment horizontal="center" vertical="center"/>
    </xf>
    <xf numFmtId="176" fontId="2" fillId="5" borderId="88" xfId="2" applyNumberFormat="1" applyFill="1" applyBorder="1" applyAlignment="1">
      <alignment horizontal="center" vertical="center" shrinkToFit="1"/>
    </xf>
    <xf numFmtId="176" fontId="2" fillId="0" borderId="19" xfId="2" applyNumberFormat="1" applyBorder="1" applyAlignment="1">
      <alignment horizontal="center" vertical="center" shrinkToFit="1"/>
    </xf>
    <xf numFmtId="176" fontId="2" fillId="0" borderId="20" xfId="2" applyNumberFormat="1" applyBorder="1" applyAlignment="1">
      <alignment horizontal="center" vertical="center" shrinkToFit="1"/>
    </xf>
    <xf numFmtId="176" fontId="2" fillId="0" borderId="21" xfId="2" applyNumberFormat="1" applyBorder="1" applyAlignment="1">
      <alignment horizontal="center" vertical="center" shrinkToFit="1"/>
    </xf>
    <xf numFmtId="176" fontId="2" fillId="0" borderId="24" xfId="2" applyNumberFormat="1" applyBorder="1" applyAlignment="1">
      <alignment horizontal="center" vertical="center" shrinkToFit="1"/>
    </xf>
    <xf numFmtId="176" fontId="2" fillId="0" borderId="22" xfId="2" applyNumberFormat="1" applyBorder="1" applyAlignment="1">
      <alignment horizontal="center" vertical="center" shrinkToFit="1"/>
    </xf>
    <xf numFmtId="176" fontId="2" fillId="0" borderId="86" xfId="2" applyNumberFormat="1" applyBorder="1" applyAlignment="1">
      <alignment horizontal="center" vertical="center" shrinkToFit="1"/>
    </xf>
    <xf numFmtId="176" fontId="2" fillId="0" borderId="89" xfId="2" applyNumberFormat="1" applyBorder="1" applyAlignment="1">
      <alignment horizontal="center" vertical="center" shrinkToFit="1"/>
    </xf>
    <xf numFmtId="176" fontId="2" fillId="0" borderId="90" xfId="2" applyNumberFormat="1" applyBorder="1" applyAlignment="1">
      <alignment horizontal="center" vertical="center" shrinkToFit="1"/>
    </xf>
    <xf numFmtId="176" fontId="2" fillId="0" borderId="56" xfId="2" applyNumberFormat="1" applyBorder="1" applyAlignment="1">
      <alignment horizontal="center" vertical="center" shrinkToFit="1"/>
    </xf>
    <xf numFmtId="176" fontId="2" fillId="0" borderId="26" xfId="2" applyNumberFormat="1" applyBorder="1" applyAlignment="1">
      <alignment horizontal="center" vertical="center" shrinkToFit="1"/>
    </xf>
    <xf numFmtId="176" fontId="2" fillId="0" borderId="91" xfId="2" applyNumberFormat="1" applyBorder="1" applyAlignment="1">
      <alignment horizontal="center" vertical="center" shrinkToFit="1"/>
    </xf>
    <xf numFmtId="176" fontId="2" fillId="0" borderId="55" xfId="2" applyNumberFormat="1" applyBorder="1" applyAlignment="1">
      <alignment horizontal="center" vertical="center" shrinkToFit="1"/>
    </xf>
    <xf numFmtId="176" fontId="2" fillId="0" borderId="92" xfId="2" applyNumberFormat="1" applyBorder="1" applyAlignment="1">
      <alignment horizontal="center" vertical="center" shrinkToFit="1"/>
    </xf>
    <xf numFmtId="176" fontId="2" fillId="5" borderId="44" xfId="2" applyNumberFormat="1" applyFill="1" applyBorder="1" applyAlignment="1">
      <alignment horizontal="center" vertical="center" shrinkToFit="1"/>
    </xf>
    <xf numFmtId="176" fontId="2" fillId="5" borderId="93" xfId="2" applyNumberFormat="1" applyFill="1" applyBorder="1" applyAlignment="1">
      <alignment horizontal="center" vertical="center" shrinkToFit="1"/>
    </xf>
    <xf numFmtId="0" fontId="14" fillId="5" borderId="41" xfId="3" applyFont="1" applyFill="1" applyBorder="1" applyAlignment="1">
      <alignment vertical="center" shrinkToFit="1"/>
    </xf>
    <xf numFmtId="176" fontId="2" fillId="5" borderId="94" xfId="2" applyNumberFormat="1" applyFill="1" applyBorder="1" applyAlignment="1">
      <alignment horizontal="center" vertical="center" shrinkToFit="1"/>
    </xf>
    <xf numFmtId="0" fontId="14" fillId="5" borderId="73" xfId="3" applyFont="1" applyFill="1" applyBorder="1" applyAlignment="1">
      <alignment vertical="center" shrinkToFit="1"/>
    </xf>
    <xf numFmtId="176" fontId="2" fillId="5" borderId="58" xfId="2" applyNumberFormat="1" applyFill="1" applyBorder="1" applyAlignment="1">
      <alignment horizontal="center" vertical="center" shrinkToFit="1"/>
    </xf>
    <xf numFmtId="176" fontId="2" fillId="5" borderId="95" xfId="2" applyNumberFormat="1" applyFill="1" applyBorder="1" applyAlignment="1">
      <alignment horizontal="center" vertical="center" shrinkToFit="1"/>
    </xf>
    <xf numFmtId="176" fontId="2" fillId="5" borderId="96" xfId="2" applyNumberFormat="1" applyFill="1" applyBorder="1" applyAlignment="1">
      <alignment horizontal="center" vertical="center" shrinkToFit="1"/>
    </xf>
    <xf numFmtId="176" fontId="2" fillId="5" borderId="97" xfId="2" applyNumberFormat="1" applyFill="1" applyBorder="1" applyAlignment="1">
      <alignment horizontal="center" vertical="center" shrinkToFit="1"/>
    </xf>
    <xf numFmtId="176" fontId="2" fillId="5" borderId="98" xfId="2" applyNumberFormat="1" applyFill="1" applyBorder="1" applyAlignment="1">
      <alignment horizontal="center" vertical="center" shrinkToFit="1"/>
    </xf>
    <xf numFmtId="176" fontId="2" fillId="5" borderId="75" xfId="2" applyNumberFormat="1" applyFill="1" applyBorder="1" applyAlignment="1">
      <alignment horizontal="center" vertical="center" shrinkToFit="1"/>
    </xf>
    <xf numFmtId="176" fontId="2" fillId="5" borderId="99" xfId="2" applyNumberFormat="1" applyFill="1" applyBorder="1" applyAlignment="1">
      <alignment horizontal="center" vertical="center" shrinkToFit="1"/>
    </xf>
    <xf numFmtId="176" fontId="2" fillId="5" borderId="100" xfId="2" applyNumberFormat="1" applyFill="1" applyBorder="1" applyAlignment="1">
      <alignment horizontal="center" vertical="center" shrinkToFit="1"/>
    </xf>
    <xf numFmtId="176" fontId="2" fillId="3" borderId="33" xfId="2" applyNumberFormat="1" applyFill="1" applyBorder="1" applyAlignment="1">
      <alignment horizontal="center" vertical="center" shrinkToFit="1"/>
    </xf>
    <xf numFmtId="0" fontId="2" fillId="0" borderId="11" xfId="2" applyBorder="1" applyAlignment="1">
      <alignment horizontal="center" vertical="center"/>
    </xf>
    <xf numFmtId="176" fontId="2" fillId="3" borderId="94" xfId="2" applyNumberFormat="1" applyFill="1" applyBorder="1" applyAlignment="1">
      <alignment horizontal="center" vertical="center" shrinkToFit="1"/>
    </xf>
    <xf numFmtId="176" fontId="2" fillId="3" borderId="93" xfId="2" applyNumberFormat="1" applyFill="1" applyBorder="1" applyAlignment="1">
      <alignment horizontal="center" vertical="center" shrinkToFit="1"/>
    </xf>
    <xf numFmtId="0" fontId="11" fillId="0" borderId="0" xfId="2" applyFont="1" applyAlignment="1">
      <alignment vertical="center" shrinkToFit="1"/>
    </xf>
    <xf numFmtId="0" fontId="11" fillId="5" borderId="63" xfId="3" applyFont="1" applyFill="1" applyBorder="1" applyAlignment="1">
      <alignment vertical="center" shrinkToFit="1"/>
    </xf>
    <xf numFmtId="0" fontId="11" fillId="3" borderId="0" xfId="2" applyFont="1" applyFill="1" applyAlignment="1">
      <alignment vertical="center" shrinkToFit="1"/>
    </xf>
    <xf numFmtId="0" fontId="12" fillId="0" borderId="68" xfId="2" applyFont="1" applyBorder="1">
      <alignment vertical="center"/>
    </xf>
    <xf numFmtId="0" fontId="12" fillId="0" borderId="36" xfId="2" applyFont="1" applyBorder="1">
      <alignment vertical="center"/>
    </xf>
    <xf numFmtId="0" fontId="12" fillId="0" borderId="70" xfId="2" applyFont="1" applyBorder="1">
      <alignment vertical="center"/>
    </xf>
    <xf numFmtId="0" fontId="2" fillId="2" borderId="31" xfId="2" applyFill="1" applyBorder="1" applyAlignment="1">
      <alignment vertical="center" wrapText="1"/>
    </xf>
    <xf numFmtId="0" fontId="2" fillId="2" borderId="31" xfId="2" applyFill="1" applyBorder="1" applyAlignment="1">
      <alignment vertical="center" wrapText="1" shrinkToFit="1"/>
    </xf>
    <xf numFmtId="0" fontId="2" fillId="9" borderId="87" xfId="2" applyFill="1" applyBorder="1" applyAlignment="1">
      <alignment horizontal="center" vertical="center"/>
    </xf>
    <xf numFmtId="0" fontId="2" fillId="9" borderId="86" xfId="2" applyFill="1" applyBorder="1" applyAlignment="1">
      <alignment horizontal="center" vertical="center"/>
    </xf>
    <xf numFmtId="176" fontId="2" fillId="0" borderId="35" xfId="2" applyNumberFormat="1" applyBorder="1" applyAlignment="1">
      <alignment horizontal="center" vertical="center" shrinkToFit="1"/>
    </xf>
    <xf numFmtId="0" fontId="2" fillId="9" borderId="101" xfId="2" applyFill="1" applyBorder="1" applyAlignment="1">
      <alignment horizontal="center" vertical="center"/>
    </xf>
    <xf numFmtId="0" fontId="2" fillId="9" borderId="53" xfId="2" applyFill="1" applyBorder="1" applyAlignment="1">
      <alignment horizontal="center" vertical="center"/>
    </xf>
    <xf numFmtId="0" fontId="14" fillId="9" borderId="31" xfId="2" applyFont="1" applyFill="1" applyBorder="1" applyAlignment="1">
      <alignment vertical="center" wrapText="1"/>
    </xf>
    <xf numFmtId="0" fontId="4" fillId="0" borderId="0" xfId="2" applyFont="1">
      <alignment vertical="center"/>
    </xf>
    <xf numFmtId="0" fontId="2" fillId="0" borderId="36" xfId="2" applyBorder="1" applyAlignment="1">
      <alignment vertical="center" wrapText="1"/>
    </xf>
    <xf numFmtId="0" fontId="2" fillId="0" borderId="70" xfId="2" applyBorder="1" applyAlignment="1">
      <alignment vertical="center" wrapText="1"/>
    </xf>
    <xf numFmtId="0" fontId="14" fillId="2" borderId="31" xfId="2" applyFont="1" applyFill="1" applyBorder="1" applyAlignment="1">
      <alignment vertical="center" wrapText="1"/>
    </xf>
    <xf numFmtId="0" fontId="2" fillId="0" borderId="36" xfId="2" applyBorder="1" applyAlignment="1">
      <alignment horizontal="center" vertical="center"/>
    </xf>
    <xf numFmtId="0" fontId="2" fillId="4" borderId="34" xfId="2" applyFill="1" applyBorder="1">
      <alignment vertical="center"/>
    </xf>
    <xf numFmtId="0" fontId="2" fillId="3" borderId="59" xfId="2" applyFill="1" applyBorder="1" applyAlignment="1">
      <alignment horizontal="center" vertical="center" shrinkToFit="1"/>
    </xf>
    <xf numFmtId="0" fontId="2" fillId="3" borderId="60" xfId="2" applyFill="1" applyBorder="1" applyAlignment="1">
      <alignment horizontal="center" vertical="center" shrinkToFit="1"/>
    </xf>
    <xf numFmtId="0" fontId="2" fillId="3" borderId="61" xfId="2" applyFill="1" applyBorder="1" applyAlignment="1">
      <alignment horizontal="center" vertical="center" shrinkToFit="1"/>
    </xf>
    <xf numFmtId="0" fontId="2" fillId="0" borderId="14" xfId="2" applyBorder="1" applyAlignment="1">
      <alignment horizontal="center" vertical="center" shrinkToFit="1"/>
    </xf>
    <xf numFmtId="0" fontId="2" fillId="0" borderId="64" xfId="2" applyBorder="1" applyAlignment="1">
      <alignment horizontal="center" vertical="center" shrinkToFit="1"/>
    </xf>
    <xf numFmtId="0" fontId="2" fillId="0" borderId="13" xfId="2" applyBorder="1" applyAlignment="1">
      <alignment horizontal="center" vertical="center" shrinkToFit="1"/>
    </xf>
    <xf numFmtId="0" fontId="2" fillId="3" borderId="14" xfId="2" applyFill="1" applyBorder="1" applyAlignment="1">
      <alignment horizontal="center" vertical="center" shrinkToFit="1"/>
    </xf>
    <xf numFmtId="0" fontId="2" fillId="3" borderId="64" xfId="2" applyFill="1" applyBorder="1" applyAlignment="1">
      <alignment horizontal="center" vertical="center" shrinkToFit="1"/>
    </xf>
    <xf numFmtId="0" fontId="2" fillId="3" borderId="13" xfId="2" applyFill="1" applyBorder="1" applyAlignment="1">
      <alignment horizontal="center" vertical="center" shrinkToFit="1"/>
    </xf>
    <xf numFmtId="0" fontId="2" fillId="0" borderId="59" xfId="2" applyBorder="1" applyAlignment="1">
      <alignment horizontal="center" vertical="center" shrinkToFit="1"/>
    </xf>
    <xf numFmtId="0" fontId="2" fillId="0" borderId="60" xfId="2" applyBorder="1" applyAlignment="1">
      <alignment horizontal="center" vertical="center" shrinkToFit="1"/>
    </xf>
    <xf numFmtId="0" fontId="2" fillId="0" borderId="61" xfId="2" applyBorder="1" applyAlignment="1">
      <alignment horizontal="center" vertical="center" shrinkToFit="1"/>
    </xf>
    <xf numFmtId="0" fontId="2" fillId="3" borderId="0" xfId="2" applyFill="1">
      <alignment vertical="center"/>
    </xf>
    <xf numFmtId="0" fontId="2" fillId="3" borderId="0" xfId="2" applyFill="1" applyAlignment="1">
      <alignment horizontal="center" vertical="center"/>
    </xf>
    <xf numFmtId="0" fontId="2" fillId="0" borderId="30" xfId="2" applyBorder="1">
      <alignment vertical="center"/>
    </xf>
    <xf numFmtId="0" fontId="2" fillId="0" borderId="23" xfId="2" applyBorder="1">
      <alignment vertical="center"/>
    </xf>
    <xf numFmtId="0" fontId="2" fillId="0" borderId="68" xfId="2" applyBorder="1" applyAlignment="1">
      <alignment vertical="center" shrinkToFit="1"/>
    </xf>
    <xf numFmtId="0" fontId="2" fillId="0" borderId="23" xfId="2" applyBorder="1" applyAlignment="1">
      <alignment vertical="center" shrinkToFit="1"/>
    </xf>
    <xf numFmtId="0" fontId="2" fillId="0" borderId="36" xfId="2" applyBorder="1" applyAlignment="1">
      <alignment vertical="center" shrinkToFit="1"/>
    </xf>
    <xf numFmtId="0" fontId="2" fillId="0" borderId="68" xfId="2" applyBorder="1">
      <alignment vertical="center"/>
    </xf>
    <xf numFmtId="0" fontId="2" fillId="5" borderId="28" xfId="2" applyFill="1" applyBorder="1" applyAlignment="1">
      <alignment horizontal="center" vertical="center"/>
    </xf>
    <xf numFmtId="0" fontId="2" fillId="5" borderId="32" xfId="2" applyFill="1" applyBorder="1" applyAlignment="1">
      <alignment horizontal="center" vertical="center"/>
    </xf>
    <xf numFmtId="0" fontId="2" fillId="5" borderId="10" xfId="2" applyFill="1" applyBorder="1" applyAlignment="1">
      <alignment horizontal="center" vertical="center"/>
    </xf>
    <xf numFmtId="0" fontId="2" fillId="5" borderId="30" xfId="2" applyFill="1" applyBorder="1" applyAlignment="1">
      <alignment horizontal="center" vertical="center"/>
    </xf>
    <xf numFmtId="0" fontId="2" fillId="5" borderId="36" xfId="2" applyFill="1" applyBorder="1" applyAlignment="1">
      <alignment horizontal="center" vertical="center"/>
    </xf>
    <xf numFmtId="0" fontId="2" fillId="5" borderId="23" xfId="2" applyFill="1" applyBorder="1" applyAlignment="1">
      <alignment horizontal="center" vertical="center"/>
    </xf>
    <xf numFmtId="0" fontId="2" fillId="0" borderId="11" xfId="2" applyBorder="1" applyAlignment="1">
      <alignment horizontal="center" vertical="center" shrinkToFit="1"/>
    </xf>
    <xf numFmtId="0" fontId="2" fillId="0" borderId="63" xfId="2" applyBorder="1" applyAlignment="1">
      <alignment horizontal="center" vertical="center" shrinkToFit="1"/>
    </xf>
    <xf numFmtId="0" fontId="2" fillId="0" borderId="63" xfId="2" applyBorder="1" applyAlignment="1">
      <alignment vertical="center" shrinkToFit="1"/>
    </xf>
    <xf numFmtId="0" fontId="2" fillId="0" borderId="66" xfId="2" applyBorder="1" applyAlignment="1">
      <alignment horizontal="center" vertical="center"/>
    </xf>
    <xf numFmtId="0" fontId="2" fillId="0" borderId="16" xfId="2" applyBorder="1" applyAlignment="1">
      <alignment horizontal="center" vertical="center"/>
    </xf>
    <xf numFmtId="22" fontId="2" fillId="0" borderId="66" xfId="2" applyNumberFormat="1" applyBorder="1" applyAlignment="1">
      <alignment vertical="center" wrapText="1"/>
    </xf>
    <xf numFmtId="0" fontId="2" fillId="0" borderId="34" xfId="2" applyBorder="1" applyAlignment="1">
      <alignment vertical="center" wrapText="1"/>
    </xf>
    <xf numFmtId="0" fontId="2" fillId="0" borderId="67" xfId="2" applyBorder="1" applyAlignment="1">
      <alignment vertical="center" wrapText="1"/>
    </xf>
    <xf numFmtId="0" fontId="2" fillId="0" borderId="66" xfId="2" applyBorder="1" applyAlignment="1">
      <alignment horizontal="center" vertical="center" shrinkToFit="1"/>
    </xf>
    <xf numFmtId="0" fontId="2" fillId="0" borderId="16" xfId="2" applyBorder="1" applyAlignment="1">
      <alignment horizontal="center" vertical="center" shrinkToFit="1"/>
    </xf>
    <xf numFmtId="0" fontId="14" fillId="2" borderId="1" xfId="2" applyFont="1" applyFill="1" applyBorder="1" applyAlignment="1">
      <alignment vertical="center" wrapText="1"/>
    </xf>
    <xf numFmtId="0" fontId="14" fillId="2" borderId="31" xfId="2" applyFont="1" applyFill="1" applyBorder="1" applyAlignment="1">
      <alignment vertical="center" wrapText="1"/>
    </xf>
    <xf numFmtId="0" fontId="2" fillId="2" borderId="2" xfId="2" applyFill="1" applyBorder="1" applyAlignment="1">
      <alignment horizontal="center" vertical="center"/>
    </xf>
    <xf numFmtId="0" fontId="2" fillId="2" borderId="3" xfId="2" applyFill="1" applyBorder="1" applyAlignment="1">
      <alignment horizontal="center" vertical="center"/>
    </xf>
    <xf numFmtId="0" fontId="2" fillId="2" borderId="1" xfId="2" applyFill="1" applyBorder="1" applyAlignment="1">
      <alignment vertical="center" wrapText="1" shrinkToFit="1"/>
    </xf>
    <xf numFmtId="0" fontId="2" fillId="2" borderId="31" xfId="2" applyFill="1" applyBorder="1" applyAlignment="1">
      <alignment vertical="center" wrapText="1" shrinkToFit="1"/>
    </xf>
    <xf numFmtId="0" fontId="14" fillId="9" borderId="1" xfId="2" applyFont="1" applyFill="1" applyBorder="1" applyAlignment="1">
      <alignment vertical="center" wrapText="1"/>
    </xf>
    <xf numFmtId="0" fontId="14" fillId="9" borderId="31" xfId="2" applyFont="1" applyFill="1" applyBorder="1" applyAlignment="1">
      <alignment vertical="center" wrapText="1"/>
    </xf>
    <xf numFmtId="0" fontId="2" fillId="0" borderId="29" xfId="2" applyBorder="1" applyAlignment="1">
      <alignment horizontal="center" vertical="center" shrinkToFit="1"/>
    </xf>
    <xf numFmtId="0" fontId="2" fillId="0" borderId="66" xfId="2" applyBorder="1" applyAlignment="1">
      <alignment vertical="center" shrinkToFit="1"/>
    </xf>
    <xf numFmtId="0" fontId="2" fillId="0" borderId="34" xfId="2" applyBorder="1" applyAlignment="1">
      <alignment vertical="center" shrinkToFit="1"/>
    </xf>
    <xf numFmtId="0" fontId="2" fillId="0" borderId="16" xfId="2" applyBorder="1" applyAlignment="1">
      <alignment vertical="center" shrinkToFit="1"/>
    </xf>
    <xf numFmtId="0" fontId="2" fillId="3" borderId="42" xfId="2" applyFill="1" applyBorder="1" applyAlignment="1">
      <alignment horizontal="center" vertical="center"/>
    </xf>
    <xf numFmtId="0" fontId="2" fillId="3" borderId="58" xfId="2" applyFill="1" applyBorder="1" applyAlignment="1">
      <alignment horizontal="center" vertical="center"/>
    </xf>
    <xf numFmtId="0" fontId="2" fillId="0" borderId="66" xfId="2" applyBorder="1">
      <alignment vertical="center"/>
    </xf>
    <xf numFmtId="0" fontId="2" fillId="0" borderId="34" xfId="2" applyBorder="1">
      <alignment vertical="center"/>
    </xf>
    <xf numFmtId="0" fontId="2" fillId="0" borderId="67" xfId="2" applyBorder="1">
      <alignment vertical="center"/>
    </xf>
    <xf numFmtId="0" fontId="2" fillId="5" borderId="51" xfId="2" applyFill="1" applyBorder="1" applyAlignment="1">
      <alignment horizontal="center" vertical="center"/>
    </xf>
    <xf numFmtId="0" fontId="2" fillId="2" borderId="63" xfId="2" applyFill="1" applyBorder="1" applyAlignment="1">
      <alignment horizontal="center" vertical="center"/>
    </xf>
    <xf numFmtId="0" fontId="2" fillId="2" borderId="66" xfId="2" applyFill="1" applyBorder="1" applyAlignment="1">
      <alignment horizontal="center" vertical="center"/>
    </xf>
    <xf numFmtId="0" fontId="2" fillId="2" borderId="28" xfId="2" applyFill="1" applyBorder="1" applyAlignment="1">
      <alignment horizontal="center" vertical="center"/>
    </xf>
    <xf numFmtId="0" fontId="2" fillId="2" borderId="45" xfId="2" applyFill="1" applyBorder="1" applyAlignment="1">
      <alignment horizontal="center" vertical="center"/>
    </xf>
    <xf numFmtId="176" fontId="2" fillId="0" borderId="23" xfId="2" applyNumberFormat="1" applyBorder="1" applyAlignment="1">
      <alignment horizontal="center" vertical="center" shrinkToFit="1"/>
    </xf>
    <xf numFmtId="176" fontId="2" fillId="0" borderId="57" xfId="2" applyNumberFormat="1" applyBorder="1" applyAlignment="1">
      <alignment horizontal="center" vertical="center" shrinkToFit="1"/>
    </xf>
    <xf numFmtId="0" fontId="2" fillId="3" borderId="66" xfId="2" applyFill="1" applyBorder="1" applyAlignment="1">
      <alignment horizontal="center" vertical="center"/>
    </xf>
    <xf numFmtId="0" fontId="2" fillId="3" borderId="16" xfId="2" applyFill="1" applyBorder="1" applyAlignment="1">
      <alignment horizontal="center" vertical="center"/>
    </xf>
    <xf numFmtId="0" fontId="7" fillId="0" borderId="66" xfId="2" applyFont="1" applyBorder="1" applyAlignment="1">
      <alignment vertical="center" wrapText="1"/>
    </xf>
    <xf numFmtId="0" fontId="7" fillId="0" borderId="34" xfId="2" applyFont="1" applyBorder="1" applyAlignment="1">
      <alignment vertical="center" wrapText="1"/>
    </xf>
    <xf numFmtId="0" fontId="7" fillId="0" borderId="67" xfId="2" applyFont="1" applyBorder="1" applyAlignment="1">
      <alignment vertical="center" wrapText="1"/>
    </xf>
    <xf numFmtId="0" fontId="2" fillId="5" borderId="52" xfId="2" applyFill="1" applyBorder="1" applyAlignment="1">
      <alignment horizontal="center" vertical="center"/>
    </xf>
    <xf numFmtId="0" fontId="2" fillId="0" borderId="40" xfId="2" applyBorder="1" applyAlignment="1">
      <alignment horizontal="center" vertical="center" shrinkToFit="1"/>
    </xf>
    <xf numFmtId="0" fontId="2" fillId="0" borderId="41" xfId="2" applyBorder="1" applyAlignment="1">
      <alignment horizontal="center" vertical="center" shrinkToFit="1"/>
    </xf>
    <xf numFmtId="0" fontId="2" fillId="0" borderId="41" xfId="2" applyBorder="1" applyAlignment="1">
      <alignment vertical="center" shrinkToFit="1"/>
    </xf>
    <xf numFmtId="0" fontId="2" fillId="3" borderId="41" xfId="2" applyFill="1" applyBorder="1" applyAlignment="1">
      <alignment horizontal="center" vertical="center"/>
    </xf>
    <xf numFmtId="0" fontId="2" fillId="0" borderId="41" xfId="2" applyBorder="1" applyAlignment="1">
      <alignment horizontal="center" vertical="center"/>
    </xf>
    <xf numFmtId="0" fontId="2" fillId="5" borderId="9" xfId="2" applyFill="1" applyBorder="1" applyAlignment="1">
      <alignment horizontal="center" vertical="center" wrapText="1"/>
    </xf>
    <xf numFmtId="0" fontId="2" fillId="5" borderId="51" xfId="2" applyFill="1" applyBorder="1" applyAlignment="1">
      <alignment horizontal="center" vertical="center" wrapText="1"/>
    </xf>
    <xf numFmtId="0" fontId="2" fillId="5" borderId="56" xfId="2" applyFill="1" applyBorder="1" applyAlignment="1">
      <alignment horizontal="center" vertical="center"/>
    </xf>
    <xf numFmtId="0" fontId="2" fillId="5" borderId="54" xfId="2" applyFill="1" applyBorder="1" applyAlignment="1">
      <alignment horizontal="center" vertical="center"/>
    </xf>
    <xf numFmtId="0" fontId="2" fillId="0" borderId="51" xfId="2" applyBorder="1" applyAlignment="1">
      <alignment vertical="center" wrapText="1"/>
    </xf>
    <xf numFmtId="0" fontId="2" fillId="0" borderId="71" xfId="2" applyBorder="1" applyAlignment="1">
      <alignment vertical="center" wrapText="1"/>
    </xf>
    <xf numFmtId="0" fontId="2" fillId="5" borderId="9" xfId="2" applyFill="1" applyBorder="1" applyAlignment="1">
      <alignment horizontal="center" vertical="center"/>
    </xf>
    <xf numFmtId="0" fontId="2" fillId="0" borderId="52" xfId="2" applyBorder="1" applyAlignment="1">
      <alignment vertical="center" wrapText="1"/>
    </xf>
    <xf numFmtId="0" fontId="2" fillId="0" borderId="54" xfId="2" applyBorder="1">
      <alignment vertical="center"/>
    </xf>
    <xf numFmtId="0" fontId="2" fillId="0" borderId="55" xfId="2" applyBorder="1">
      <alignment vertical="center"/>
    </xf>
    <xf numFmtId="56" fontId="2" fillId="5" borderId="53" xfId="2" applyNumberFormat="1" applyFill="1" applyBorder="1" applyAlignment="1">
      <alignment horizontal="center" vertical="center"/>
    </xf>
    <xf numFmtId="56" fontId="2" fillId="5" borderId="54" xfId="2" applyNumberFormat="1" applyFill="1" applyBorder="1" applyAlignment="1">
      <alignment horizontal="center" vertical="center"/>
    </xf>
    <xf numFmtId="56" fontId="2" fillId="0" borderId="54" xfId="2" applyNumberFormat="1" applyBorder="1">
      <alignment vertical="center"/>
    </xf>
    <xf numFmtId="56" fontId="2" fillId="0" borderId="76" xfId="2" applyNumberFormat="1" applyBorder="1">
      <alignment vertical="center"/>
    </xf>
    <xf numFmtId="0" fontId="2" fillId="2" borderId="16" xfId="2" applyFill="1" applyBorder="1" applyAlignment="1">
      <alignment horizontal="center" vertical="center"/>
    </xf>
    <xf numFmtId="0" fontId="2" fillId="2" borderId="66" xfId="2" applyFill="1" applyBorder="1" applyAlignment="1">
      <alignment horizontal="center" vertical="center" shrinkToFit="1"/>
    </xf>
    <xf numFmtId="0" fontId="2" fillId="2" borderId="16" xfId="2" applyFill="1" applyBorder="1" applyAlignment="1">
      <alignment horizontal="center" vertical="center" shrinkToFit="1"/>
    </xf>
    <xf numFmtId="0" fontId="2" fillId="2" borderId="67" xfId="2" applyFill="1" applyBorder="1" applyAlignment="1">
      <alignment horizontal="center" vertical="center"/>
    </xf>
    <xf numFmtId="38" fontId="2" fillId="0" borderId="66" xfId="1" applyFont="1" applyFill="1" applyBorder="1" applyAlignment="1">
      <alignment vertical="center"/>
    </xf>
    <xf numFmtId="38" fontId="2" fillId="0" borderId="34" xfId="1" applyFont="1" applyFill="1" applyBorder="1" applyAlignment="1">
      <alignment vertical="center"/>
    </xf>
    <xf numFmtId="38" fontId="2" fillId="0" borderId="67" xfId="1" applyFont="1" applyFill="1" applyBorder="1" applyAlignment="1">
      <alignment vertical="center"/>
    </xf>
    <xf numFmtId="177" fontId="2" fillId="0" borderId="66" xfId="2" applyNumberFormat="1" applyBorder="1" applyAlignment="1">
      <alignment horizontal="center" vertical="center"/>
    </xf>
    <xf numFmtId="177" fontId="2" fillId="0" borderId="34" xfId="2" applyNumberFormat="1" applyBorder="1" applyAlignment="1">
      <alignment horizontal="center" vertical="center"/>
    </xf>
    <xf numFmtId="177" fontId="2" fillId="0" borderId="16" xfId="2" applyNumberFormat="1" applyBorder="1" applyAlignment="1">
      <alignment horizontal="center" vertical="center"/>
    </xf>
    <xf numFmtId="0" fontId="14" fillId="2" borderId="66" xfId="2" applyFont="1" applyFill="1" applyBorder="1" applyAlignment="1">
      <alignment horizontal="center" vertical="center"/>
    </xf>
    <xf numFmtId="0" fontId="2" fillId="2" borderId="34" xfId="2" applyFill="1" applyBorder="1" applyAlignment="1">
      <alignment horizontal="center" vertical="center"/>
    </xf>
    <xf numFmtId="176" fontId="2" fillId="0" borderId="68" xfId="2" applyNumberFormat="1" applyBorder="1" applyAlignment="1">
      <alignment horizontal="center" vertical="center" shrinkToFit="1"/>
    </xf>
    <xf numFmtId="176" fontId="2" fillId="0" borderId="30" xfId="2" applyNumberFormat="1" applyBorder="1" applyAlignment="1">
      <alignment horizontal="center" vertical="center" shrinkToFit="1"/>
    </xf>
    <xf numFmtId="176" fontId="2" fillId="0" borderId="70" xfId="2" applyNumberFormat="1" applyBorder="1" applyAlignment="1">
      <alignment horizontal="center" vertical="center" shrinkToFit="1"/>
    </xf>
    <xf numFmtId="0" fontId="2" fillId="2" borderId="1" xfId="2" applyFill="1" applyBorder="1" applyAlignment="1">
      <alignment horizontal="center" vertical="center"/>
    </xf>
    <xf numFmtId="0" fontId="2" fillId="2" borderId="39" xfId="2" applyFill="1" applyBorder="1" applyAlignment="1">
      <alignment horizontal="center" vertical="center"/>
    </xf>
    <xf numFmtId="0" fontId="2" fillId="2" borderId="41" xfId="2" applyFill="1" applyBorder="1" applyAlignment="1">
      <alignment horizontal="center" vertical="center"/>
    </xf>
    <xf numFmtId="0" fontId="2" fillId="9" borderId="66" xfId="2" applyFill="1" applyBorder="1" applyAlignment="1">
      <alignment horizontal="center" vertical="center"/>
    </xf>
    <xf numFmtId="0" fontId="2" fillId="9" borderId="16" xfId="2" applyFill="1" applyBorder="1" applyAlignment="1">
      <alignment horizontal="center" vertical="center"/>
    </xf>
    <xf numFmtId="0" fontId="2" fillId="2" borderId="41" xfId="2" applyFill="1" applyBorder="1" applyAlignment="1">
      <alignment horizontal="center" vertical="center" shrinkToFit="1"/>
    </xf>
    <xf numFmtId="0" fontId="14" fillId="2" borderId="41" xfId="2" applyFont="1" applyFill="1" applyBorder="1" applyAlignment="1">
      <alignment horizontal="center" vertical="center"/>
    </xf>
    <xf numFmtId="176" fontId="2" fillId="5" borderId="41" xfId="2" applyNumberFormat="1" applyFill="1" applyBorder="1" applyAlignment="1">
      <alignment horizontal="center" vertical="center" shrinkToFit="1"/>
    </xf>
    <xf numFmtId="176" fontId="2" fillId="5" borderId="42" xfId="2" applyNumberFormat="1" applyFill="1" applyBorder="1" applyAlignment="1">
      <alignment horizontal="center" vertical="center" shrinkToFit="1"/>
    </xf>
    <xf numFmtId="0" fontId="2" fillId="2" borderId="63" xfId="2" applyFill="1" applyBorder="1" applyAlignment="1">
      <alignment horizontal="center" vertical="center" shrinkToFit="1"/>
    </xf>
    <xf numFmtId="176" fontId="2" fillId="5" borderId="63" xfId="2" applyNumberFormat="1" applyFill="1" applyBorder="1" applyAlignment="1">
      <alignment horizontal="center" vertical="center" shrinkToFit="1"/>
    </xf>
    <xf numFmtId="176" fontId="2" fillId="5" borderId="66" xfId="2" applyNumberFormat="1" applyFill="1" applyBorder="1" applyAlignment="1">
      <alignment horizontal="center" vertical="center" shrinkToFit="1"/>
    </xf>
    <xf numFmtId="0" fontId="2" fillId="0" borderId="44" xfId="2" applyBorder="1" applyAlignment="1" applyProtection="1">
      <alignment horizontal="center" vertical="center" shrinkToFit="1"/>
      <protection locked="0"/>
    </xf>
    <xf numFmtId="0" fontId="2" fillId="0" borderId="58" xfId="2" applyBorder="1" applyAlignment="1" applyProtection="1">
      <alignment horizontal="center" vertical="center" shrinkToFit="1"/>
      <protection locked="0"/>
    </xf>
    <xf numFmtId="0" fontId="2" fillId="3" borderId="58" xfId="2" applyFill="1" applyBorder="1" applyAlignment="1">
      <alignment horizontal="center" vertical="center" shrinkToFit="1"/>
    </xf>
    <xf numFmtId="0" fontId="2" fillId="3" borderId="41" xfId="2" applyFill="1" applyBorder="1" applyAlignment="1">
      <alignment horizontal="center" vertical="center" shrinkToFit="1"/>
    </xf>
    <xf numFmtId="0" fontId="2" fillId="3" borderId="41" xfId="2" applyFill="1" applyBorder="1" applyAlignment="1">
      <alignment vertical="center" shrinkToFit="1"/>
    </xf>
    <xf numFmtId="0" fontId="2" fillId="3" borderId="41" xfId="2" applyFill="1" applyBorder="1" applyAlignment="1">
      <alignment vertical="center" wrapText="1" shrinkToFit="1"/>
    </xf>
    <xf numFmtId="0" fontId="2" fillId="3" borderId="62" xfId="2" applyFill="1" applyBorder="1" applyAlignment="1">
      <alignment vertical="center" wrapText="1" shrinkToFit="1"/>
    </xf>
    <xf numFmtId="176" fontId="14" fillId="5" borderId="30" xfId="2" applyNumberFormat="1" applyFont="1" applyFill="1" applyBorder="1" applyAlignment="1">
      <alignment horizontal="center" vertical="center" shrinkToFit="1"/>
    </xf>
    <xf numFmtId="176" fontId="14" fillId="5" borderId="70" xfId="2" applyNumberFormat="1" applyFont="1" applyFill="1" applyBorder="1" applyAlignment="1">
      <alignment horizontal="center" vertical="center" shrinkToFit="1"/>
    </xf>
    <xf numFmtId="0" fontId="2" fillId="5" borderId="46" xfId="2" applyFill="1" applyBorder="1" applyAlignment="1">
      <alignment horizontal="center" vertical="center" shrinkToFit="1"/>
    </xf>
    <xf numFmtId="0" fontId="2" fillId="5" borderId="47" xfId="2" applyFill="1" applyBorder="1" applyAlignment="1">
      <alignment horizontal="center" vertical="center" shrinkToFit="1"/>
    </xf>
    <xf numFmtId="0" fontId="2" fillId="5" borderId="40" xfId="2" applyFill="1" applyBorder="1" applyAlignment="1">
      <alignment horizontal="center" vertical="center" shrinkToFit="1"/>
    </xf>
    <xf numFmtId="0" fontId="2" fillId="5" borderId="41" xfId="2" applyFill="1" applyBorder="1" applyAlignment="1">
      <alignment horizontal="center" vertical="center" shrinkToFit="1"/>
    </xf>
    <xf numFmtId="0" fontId="2" fillId="5" borderId="47" xfId="2" applyFill="1" applyBorder="1" applyAlignment="1">
      <alignment horizontal="center" vertical="center"/>
    </xf>
    <xf numFmtId="0" fontId="2" fillId="5" borderId="41" xfId="2" applyFill="1" applyBorder="1" applyAlignment="1">
      <alignment horizontal="center" vertical="center"/>
    </xf>
    <xf numFmtId="0" fontId="2" fillId="5" borderId="38" xfId="2" applyFill="1" applyBorder="1" applyAlignment="1">
      <alignment horizontal="center" vertical="center"/>
    </xf>
    <xf numFmtId="0" fontId="2" fillId="5" borderId="37" xfId="2" applyFill="1" applyBorder="1" applyAlignment="1">
      <alignment horizontal="center" vertical="center"/>
    </xf>
    <xf numFmtId="0" fontId="2" fillId="5" borderId="42" xfId="2" applyFill="1" applyBorder="1" applyAlignment="1">
      <alignment horizontal="center" vertical="center"/>
    </xf>
    <xf numFmtId="0" fontId="2" fillId="5" borderId="58" xfId="2" applyFill="1" applyBorder="1" applyAlignment="1">
      <alignment horizontal="center" vertical="center"/>
    </xf>
    <xf numFmtId="0" fontId="2" fillId="5" borderId="48" xfId="2" applyFill="1" applyBorder="1" applyAlignment="1">
      <alignment horizontal="center" vertical="center" wrapText="1"/>
    </xf>
    <xf numFmtId="0" fontId="2" fillId="5" borderId="49" xfId="2" applyFill="1" applyBorder="1" applyAlignment="1">
      <alignment horizontal="center" vertical="center" wrapText="1"/>
    </xf>
    <xf numFmtId="0" fontId="2" fillId="5" borderId="50" xfId="2" applyFill="1" applyBorder="1" applyAlignment="1">
      <alignment horizontal="center" vertical="center" wrapText="1"/>
    </xf>
    <xf numFmtId="0" fontId="2" fillId="5" borderId="48" xfId="2" applyFill="1" applyBorder="1" applyAlignment="1">
      <alignment horizontal="center" vertical="center"/>
    </xf>
    <xf numFmtId="0" fontId="2" fillId="5" borderId="49" xfId="2" applyFill="1" applyBorder="1" applyAlignment="1">
      <alignment horizontal="center" vertical="center"/>
    </xf>
    <xf numFmtId="0" fontId="2" fillId="5" borderId="50" xfId="2" applyFill="1" applyBorder="1" applyAlignment="1">
      <alignment horizontal="center" vertical="center"/>
    </xf>
    <xf numFmtId="0" fontId="2" fillId="5" borderId="52" xfId="2" applyFill="1" applyBorder="1" applyAlignment="1">
      <alignment horizontal="center" vertical="center" wrapText="1"/>
    </xf>
    <xf numFmtId="0" fontId="2" fillId="5" borderId="63" xfId="2" applyFill="1" applyBorder="1" applyAlignment="1">
      <alignment horizontal="center" vertical="center" wrapText="1"/>
    </xf>
    <xf numFmtId="0" fontId="2" fillId="5" borderId="65" xfId="2" applyFill="1" applyBorder="1" applyAlignment="1">
      <alignment horizontal="center" vertical="center" wrapText="1"/>
    </xf>
    <xf numFmtId="0" fontId="2" fillId="3" borderId="29" xfId="2" applyFill="1" applyBorder="1" applyAlignment="1">
      <alignment horizontal="center" vertical="center" shrinkToFit="1"/>
    </xf>
    <xf numFmtId="0" fontId="2" fillId="3" borderId="16" xfId="2" applyFill="1" applyBorder="1" applyAlignment="1">
      <alignment horizontal="center" vertical="center" shrinkToFit="1"/>
    </xf>
    <xf numFmtId="0" fontId="2" fillId="3" borderId="66" xfId="2" applyFill="1" applyBorder="1" applyAlignment="1">
      <alignment horizontal="center" vertical="center" shrinkToFit="1"/>
    </xf>
    <xf numFmtId="0" fontId="2" fillId="3" borderId="66" xfId="2" applyFill="1" applyBorder="1" applyAlignment="1">
      <alignment vertical="center" shrinkToFit="1"/>
    </xf>
    <xf numFmtId="0" fontId="2" fillId="3" borderId="34" xfId="2" applyFill="1" applyBorder="1" applyAlignment="1">
      <alignment vertical="center" shrinkToFit="1"/>
    </xf>
    <xf numFmtId="0" fontId="2" fillId="3" borderId="16" xfId="2" applyFill="1" applyBorder="1" applyAlignment="1">
      <alignment vertical="center" shrinkToFit="1"/>
    </xf>
    <xf numFmtId="0" fontId="2" fillId="3" borderId="66" xfId="2" applyFill="1" applyBorder="1" applyAlignment="1">
      <alignment vertical="center" wrapText="1"/>
    </xf>
    <xf numFmtId="0" fontId="2" fillId="3" borderId="34" xfId="2" applyFill="1" applyBorder="1" applyAlignment="1">
      <alignment vertical="center" wrapText="1"/>
    </xf>
    <xf numFmtId="0" fontId="2" fillId="3" borderId="67" xfId="2" applyFill="1" applyBorder="1" applyAlignment="1">
      <alignment vertical="center" wrapText="1"/>
    </xf>
    <xf numFmtId="0" fontId="2" fillId="0" borderId="29" xfId="2" applyBorder="1" applyAlignment="1" applyProtection="1">
      <alignment horizontal="center" vertical="center" shrinkToFit="1"/>
      <protection locked="0"/>
    </xf>
    <xf numFmtId="0" fontId="2" fillId="0" borderId="16" xfId="2" applyBorder="1" applyAlignment="1" applyProtection="1">
      <alignment horizontal="center" vertical="center" shrinkToFit="1"/>
      <protection locked="0"/>
    </xf>
    <xf numFmtId="0" fontId="2" fillId="0" borderId="63" xfId="2" applyBorder="1" applyAlignment="1">
      <alignment vertical="center" wrapText="1" shrinkToFit="1"/>
    </xf>
    <xf numFmtId="0" fontId="2" fillId="0" borderId="65" xfId="2" applyBorder="1" applyAlignment="1">
      <alignment vertical="center" wrapText="1" shrinkToFit="1"/>
    </xf>
    <xf numFmtId="0" fontId="2" fillId="0" borderId="66" xfId="2" applyBorder="1" applyAlignment="1">
      <alignment vertical="center" wrapText="1"/>
    </xf>
    <xf numFmtId="0" fontId="7" fillId="0" borderId="41" xfId="2" applyFont="1" applyBorder="1" applyAlignment="1">
      <alignment vertical="center" wrapText="1"/>
    </xf>
    <xf numFmtId="0" fontId="7" fillId="0" borderId="62" xfId="2" applyFont="1" applyBorder="1" applyAlignment="1">
      <alignment vertical="center" wrapText="1"/>
    </xf>
    <xf numFmtId="0" fontId="14" fillId="5" borderId="9" xfId="2" applyFont="1" applyFill="1" applyBorder="1" applyAlignment="1">
      <alignment horizontal="center" vertical="center" shrinkToFit="1"/>
    </xf>
    <xf numFmtId="0" fontId="14" fillId="5" borderId="51" xfId="2" applyFont="1" applyFill="1" applyBorder="1" applyAlignment="1">
      <alignment horizontal="center" vertical="center" shrinkToFit="1"/>
    </xf>
    <xf numFmtId="0" fontId="2" fillId="5" borderId="51" xfId="2" applyFill="1" applyBorder="1" applyAlignment="1">
      <alignment horizontal="center" vertical="center" shrinkToFit="1"/>
    </xf>
    <xf numFmtId="0" fontId="2" fillId="0" borderId="73" xfId="2" applyBorder="1" applyAlignment="1">
      <alignment horizontal="center" vertical="center"/>
    </xf>
    <xf numFmtId="0" fontId="2" fillId="0" borderId="42" xfId="2" applyBorder="1" applyAlignment="1">
      <alignment horizontal="center" vertical="center" shrinkToFit="1"/>
    </xf>
    <xf numFmtId="0" fontId="2" fillId="0" borderId="58" xfId="2" applyBorder="1" applyAlignment="1">
      <alignment horizontal="center" vertical="center" shrinkToFit="1"/>
    </xf>
    <xf numFmtId="0" fontId="2" fillId="0" borderId="42" xfId="2" applyBorder="1" applyAlignment="1">
      <alignment horizontal="center" vertical="center"/>
    </xf>
    <xf numFmtId="0" fontId="2" fillId="0" borderId="58" xfId="2" applyBorder="1" applyAlignment="1">
      <alignment horizontal="center" vertical="center"/>
    </xf>
    <xf numFmtId="177" fontId="2" fillId="0" borderId="42" xfId="2" applyNumberFormat="1" applyBorder="1" applyAlignment="1">
      <alignment horizontal="center" vertical="center"/>
    </xf>
    <xf numFmtId="177" fontId="2" fillId="0" borderId="72" xfId="2" applyNumberFormat="1" applyBorder="1" applyAlignment="1">
      <alignment horizontal="center" vertical="center"/>
    </xf>
    <xf numFmtId="177" fontId="2" fillId="0" borderId="58" xfId="2" applyNumberFormat="1" applyBorder="1" applyAlignment="1">
      <alignment horizontal="center" vertical="center"/>
    </xf>
    <xf numFmtId="38" fontId="2" fillId="0" borderId="42" xfId="1" applyFont="1" applyFill="1" applyBorder="1" applyAlignment="1">
      <alignment vertical="center"/>
    </xf>
    <xf numFmtId="38" fontId="2" fillId="0" borderId="72" xfId="1" applyFont="1" applyFill="1" applyBorder="1" applyAlignment="1">
      <alignment vertical="center"/>
    </xf>
    <xf numFmtId="38" fontId="2" fillId="0" borderId="43" xfId="1" applyFont="1" applyFill="1" applyBorder="1" applyAlignment="1">
      <alignment vertical="center"/>
    </xf>
    <xf numFmtId="0" fontId="2" fillId="5" borderId="71" xfId="2" applyFill="1" applyBorder="1" applyAlignment="1">
      <alignment horizontal="center" vertical="center"/>
    </xf>
    <xf numFmtId="0" fontId="2" fillId="5" borderId="45" xfId="2" applyFill="1" applyBorder="1" applyAlignment="1">
      <alignment horizontal="center" vertical="center"/>
    </xf>
    <xf numFmtId="0" fontId="2" fillId="0" borderId="74" xfId="2" applyBorder="1" applyAlignment="1">
      <alignment horizontal="center" vertical="center" shrinkToFit="1"/>
    </xf>
    <xf numFmtId="0" fontId="2" fillId="0" borderId="75" xfId="2" applyBorder="1" applyAlignment="1">
      <alignment horizontal="center" vertical="center" shrinkToFit="1"/>
    </xf>
    <xf numFmtId="56" fontId="2" fillId="0" borderId="66" xfId="2" applyNumberFormat="1" applyBorder="1" applyAlignment="1">
      <alignment vertical="center" wrapText="1" shrinkToFit="1"/>
    </xf>
    <xf numFmtId="0" fontId="2" fillId="0" borderId="34" xfId="2" applyBorder="1" applyAlignment="1">
      <alignment vertical="center" wrapText="1" shrinkToFit="1"/>
    </xf>
    <xf numFmtId="0" fontId="2" fillId="0" borderId="67" xfId="2" applyBorder="1" applyAlignment="1">
      <alignment vertical="center" wrapText="1" shrinkToFit="1"/>
    </xf>
    <xf numFmtId="0" fontId="14" fillId="5" borderId="51" xfId="2" applyFont="1" applyFill="1" applyBorder="1" applyAlignment="1">
      <alignment horizontal="center" vertical="center"/>
    </xf>
    <xf numFmtId="0" fontId="14" fillId="5" borderId="52" xfId="2" applyFont="1" applyFill="1" applyBorder="1" applyAlignment="1">
      <alignment horizontal="center" vertical="center"/>
    </xf>
    <xf numFmtId="0" fontId="2" fillId="0" borderId="42" xfId="2" applyBorder="1" applyAlignment="1">
      <alignment vertical="center" shrinkToFit="1"/>
    </xf>
    <xf numFmtId="0" fontId="2" fillId="0" borderId="72" xfId="2" applyBorder="1" applyAlignment="1">
      <alignment vertical="center" shrinkToFit="1"/>
    </xf>
    <xf numFmtId="0" fontId="2" fillId="0" borderId="58" xfId="2" applyBorder="1" applyAlignment="1">
      <alignment vertical="center" shrinkToFit="1"/>
    </xf>
    <xf numFmtId="0" fontId="2" fillId="0" borderId="42" xfId="2" applyBorder="1" applyAlignment="1">
      <alignment vertical="center" wrapText="1" shrinkToFit="1"/>
    </xf>
    <xf numFmtId="0" fontId="2" fillId="0" borderId="72" xfId="2" applyBorder="1" applyAlignment="1">
      <alignment vertical="center" wrapText="1" shrinkToFit="1"/>
    </xf>
    <xf numFmtId="0" fontId="2" fillId="0" borderId="43" xfId="2" applyBorder="1" applyAlignment="1">
      <alignment vertical="center" wrapText="1" shrinkToFit="1"/>
    </xf>
    <xf numFmtId="49" fontId="2" fillId="0" borderId="66" xfId="2" applyNumberFormat="1" applyBorder="1" applyAlignment="1">
      <alignment vertical="center" wrapText="1"/>
    </xf>
    <xf numFmtId="49" fontId="2" fillId="0" borderId="34" xfId="2" applyNumberFormat="1" applyBorder="1" applyAlignment="1">
      <alignment vertical="center" wrapText="1"/>
    </xf>
    <xf numFmtId="49" fontId="2" fillId="0" borderId="67" xfId="2" applyNumberFormat="1" applyBorder="1" applyAlignment="1">
      <alignment vertical="center" wrapText="1"/>
    </xf>
    <xf numFmtId="0" fontId="2" fillId="0" borderId="66" xfId="2" applyBorder="1" applyAlignment="1">
      <alignment vertical="center" wrapText="1" shrinkToFit="1"/>
    </xf>
    <xf numFmtId="0" fontId="2" fillId="0" borderId="44" xfId="2" applyBorder="1" applyAlignment="1">
      <alignment horizontal="center" vertical="center" shrinkToFit="1"/>
    </xf>
    <xf numFmtId="0" fontId="2" fillId="0" borderId="42" xfId="2" applyBorder="1" applyAlignment="1">
      <alignment vertical="center" wrapText="1"/>
    </xf>
    <xf numFmtId="0" fontId="2" fillId="0" borderId="72" xfId="2" applyBorder="1" applyAlignment="1">
      <alignment vertical="center" wrapText="1"/>
    </xf>
    <xf numFmtId="0" fontId="2" fillId="0" borderId="43" xfId="2" applyBorder="1" applyAlignment="1">
      <alignment vertical="center" wrapText="1"/>
    </xf>
    <xf numFmtId="0" fontId="14" fillId="3" borderId="31" xfId="2" applyFont="1" applyFill="1" applyBorder="1" applyAlignment="1">
      <alignment horizontal="center" vertical="center"/>
    </xf>
    <xf numFmtId="0" fontId="16" fillId="0" borderId="31" xfId="2" applyFont="1" applyBorder="1" applyAlignment="1">
      <alignment horizontal="left" vertical="center"/>
    </xf>
    <xf numFmtId="176" fontId="14" fillId="5" borderId="29" xfId="2" applyNumberFormat="1" applyFont="1" applyFill="1" applyBorder="1" applyAlignment="1">
      <alignment horizontal="center" vertical="center" shrinkToFit="1"/>
    </xf>
    <xf numFmtId="176" fontId="14" fillId="5" borderId="67" xfId="2" applyNumberFormat="1" applyFont="1" applyFill="1" applyBorder="1" applyAlignment="1">
      <alignment horizontal="center" vertical="center" shrinkToFit="1"/>
    </xf>
    <xf numFmtId="0" fontId="16" fillId="0" borderId="0" xfId="2" applyFont="1" applyAlignment="1">
      <alignment horizontal="center" vertical="center" shrinkToFit="1"/>
    </xf>
    <xf numFmtId="0" fontId="16" fillId="0" borderId="0" xfId="2" applyFont="1" applyAlignment="1">
      <alignment horizontal="center" vertical="center"/>
    </xf>
    <xf numFmtId="0" fontId="14" fillId="3" borderId="0" xfId="2" applyFont="1" applyFill="1" applyAlignment="1">
      <alignment horizontal="center" vertical="center"/>
    </xf>
    <xf numFmtId="0" fontId="16" fillId="0" borderId="0" xfId="2" applyFont="1" applyAlignment="1">
      <alignment horizontal="left" vertical="center"/>
    </xf>
    <xf numFmtId="0" fontId="16" fillId="0" borderId="31" xfId="2" applyFont="1" applyBorder="1" applyAlignment="1">
      <alignment horizontal="center" vertical="center" shrinkToFit="1"/>
    </xf>
    <xf numFmtId="0" fontId="16" fillId="0" borderId="31" xfId="2" applyFont="1" applyBorder="1" applyAlignment="1">
      <alignment horizontal="center" vertical="center"/>
    </xf>
    <xf numFmtId="0" fontId="2" fillId="0" borderId="68" xfId="2" applyBorder="1" applyAlignment="1">
      <alignment horizontal="center" vertical="center"/>
    </xf>
    <xf numFmtId="0" fontId="2" fillId="0" borderId="36" xfId="2" applyBorder="1" applyAlignment="1">
      <alignment horizontal="center" vertical="center"/>
    </xf>
    <xf numFmtId="0" fontId="2" fillId="0" borderId="71" xfId="2" applyBorder="1">
      <alignment vertical="center"/>
    </xf>
    <xf numFmtId="0" fontId="2" fillId="0" borderId="32" xfId="2" applyBorder="1">
      <alignment vertical="center"/>
    </xf>
    <xf numFmtId="0" fontId="2" fillId="0" borderId="45" xfId="2" applyBorder="1">
      <alignment vertical="center"/>
    </xf>
    <xf numFmtId="176" fontId="14" fillId="5" borderId="28" xfId="2" applyNumberFormat="1" applyFont="1" applyFill="1" applyBorder="1" applyAlignment="1">
      <alignment horizontal="center" vertical="center" shrinkToFit="1"/>
    </xf>
    <xf numFmtId="176" fontId="14" fillId="5" borderId="45" xfId="2" applyNumberFormat="1" applyFont="1" applyFill="1" applyBorder="1" applyAlignment="1">
      <alignment horizontal="center" vertical="center" shrinkToFit="1"/>
    </xf>
    <xf numFmtId="0" fontId="14" fillId="5" borderId="46" xfId="2" applyFont="1" applyFill="1" applyBorder="1" applyAlignment="1">
      <alignment horizontal="center" vertical="center" shrinkToFit="1"/>
    </xf>
    <xf numFmtId="0" fontId="14" fillId="5" borderId="47" xfId="2" applyFont="1" applyFill="1" applyBorder="1" applyAlignment="1">
      <alignment horizontal="center" vertical="center" shrinkToFit="1"/>
    </xf>
    <xf numFmtId="0" fontId="14" fillId="5" borderId="40" xfId="2" applyFont="1" applyFill="1" applyBorder="1" applyAlignment="1">
      <alignment horizontal="center" vertical="center" shrinkToFit="1"/>
    </xf>
    <xf numFmtId="0" fontId="14" fillId="5" borderId="41" xfId="2" applyFont="1" applyFill="1" applyBorder="1" applyAlignment="1">
      <alignment horizontal="center" vertical="center" shrinkToFit="1"/>
    </xf>
    <xf numFmtId="0" fontId="14" fillId="5" borderId="47" xfId="2" applyFont="1" applyFill="1" applyBorder="1" applyAlignment="1">
      <alignment horizontal="center" vertical="center"/>
    </xf>
    <xf numFmtId="0" fontId="14" fillId="5" borderId="41" xfId="2" applyFont="1" applyFill="1" applyBorder="1" applyAlignment="1">
      <alignment horizontal="center" vertical="center"/>
    </xf>
    <xf numFmtId="0" fontId="2" fillId="0" borderId="30" xfId="2" applyBorder="1" applyAlignment="1">
      <alignment horizontal="center" vertical="center" shrinkToFit="1"/>
    </xf>
    <xf numFmtId="0" fontId="2" fillId="0" borderId="23" xfId="2" applyBorder="1" applyAlignment="1">
      <alignment horizontal="center" vertical="center" shrinkToFit="1"/>
    </xf>
    <xf numFmtId="0" fontId="2" fillId="0" borderId="68" xfId="2" applyBorder="1" applyAlignment="1">
      <alignment horizontal="center" vertical="center" shrinkToFit="1"/>
    </xf>
    <xf numFmtId="0" fontId="2" fillId="0" borderId="36" xfId="2" applyBorder="1" applyAlignment="1">
      <alignment horizontal="center" vertical="center" shrinkToFit="1"/>
    </xf>
    <xf numFmtId="0" fontId="14" fillId="3" borderId="68" xfId="2" applyFont="1" applyFill="1" applyBorder="1" applyAlignment="1">
      <alignment horizontal="center" vertical="center"/>
    </xf>
    <xf numFmtId="0" fontId="14" fillId="3" borderId="23" xfId="2" applyFont="1" applyFill="1" applyBorder="1" applyAlignment="1">
      <alignment horizontal="center" vertical="center"/>
    </xf>
    <xf numFmtId="0" fontId="2" fillId="0" borderId="70" xfId="2" applyBorder="1" applyAlignment="1">
      <alignment horizontal="center" vertical="center"/>
    </xf>
    <xf numFmtId="0" fontId="14" fillId="0" borderId="29" xfId="2" applyFont="1" applyBorder="1" applyAlignment="1" applyProtection="1">
      <alignment horizontal="center" vertical="center" shrinkToFit="1"/>
      <protection locked="0"/>
    </xf>
    <xf numFmtId="0" fontId="14" fillId="0" borderId="63" xfId="2" applyFont="1" applyBorder="1" applyAlignment="1">
      <alignment horizontal="center" vertical="center" shrinkToFit="1"/>
    </xf>
    <xf numFmtId="0" fontId="14" fillId="0" borderId="63" xfId="2" applyFont="1" applyBorder="1" applyAlignment="1">
      <alignment horizontal="left" vertical="center" shrinkToFit="1"/>
    </xf>
    <xf numFmtId="0" fontId="2" fillId="0" borderId="63" xfId="2" applyBorder="1" applyAlignment="1">
      <alignment horizontal="left" vertical="center" shrinkToFit="1"/>
    </xf>
    <xf numFmtId="0" fontId="14" fillId="3" borderId="42" xfId="2" applyFont="1" applyFill="1" applyBorder="1" applyAlignment="1">
      <alignment horizontal="center" vertical="center"/>
    </xf>
    <xf numFmtId="0" fontId="14" fillId="3" borderId="58" xfId="2" applyFont="1" applyFill="1" applyBorder="1" applyAlignment="1">
      <alignment horizontal="center" vertical="center"/>
    </xf>
    <xf numFmtId="0" fontId="14" fillId="3" borderId="41" xfId="2" applyFont="1" applyFill="1" applyBorder="1" applyAlignment="1">
      <alignment horizontal="left" vertical="center" wrapText="1" shrinkToFit="1"/>
    </xf>
    <xf numFmtId="0" fontId="14" fillId="3" borderId="62" xfId="2" applyFont="1" applyFill="1" applyBorder="1" applyAlignment="1">
      <alignment horizontal="left" vertical="center" wrapText="1" shrinkToFit="1"/>
    </xf>
    <xf numFmtId="0" fontId="14" fillId="0" borderId="44" xfId="2" applyFont="1" applyBorder="1" applyAlignment="1" applyProtection="1">
      <alignment horizontal="center" vertical="center" shrinkToFit="1"/>
      <protection locked="0"/>
    </xf>
    <xf numFmtId="0" fontId="14" fillId="0" borderId="41" xfId="2" applyFont="1" applyBorder="1" applyAlignment="1">
      <alignment horizontal="center" vertical="center" shrinkToFit="1"/>
    </xf>
    <xf numFmtId="0" fontId="14" fillId="3" borderId="58" xfId="2" applyFont="1" applyFill="1" applyBorder="1" applyAlignment="1">
      <alignment horizontal="center" vertical="center" shrinkToFit="1"/>
    </xf>
    <xf numFmtId="0" fontId="14" fillId="3" borderId="41" xfId="2" applyFont="1" applyFill="1" applyBorder="1" applyAlignment="1">
      <alignment horizontal="center" vertical="center" shrinkToFit="1"/>
    </xf>
    <xf numFmtId="0" fontId="14" fillId="3" borderId="41" xfId="2" applyFont="1" applyFill="1" applyBorder="1" applyAlignment="1">
      <alignment vertical="center" shrinkToFit="1"/>
    </xf>
    <xf numFmtId="0" fontId="14" fillId="0" borderId="68" xfId="2" applyFont="1" applyBorder="1" applyAlignment="1">
      <alignment horizontal="center" vertical="center" shrinkToFit="1"/>
    </xf>
    <xf numFmtId="0" fontId="14" fillId="0" borderId="36" xfId="2" applyFont="1" applyBorder="1" applyAlignment="1">
      <alignment horizontal="center" vertical="center" shrinkToFit="1"/>
    </xf>
    <xf numFmtId="0" fontId="14" fillId="0" borderId="23" xfId="2" applyFont="1" applyBorder="1" applyAlignment="1">
      <alignment horizontal="center" vertical="center" shrinkToFit="1"/>
    </xf>
    <xf numFmtId="0" fontId="2" fillId="0" borderId="23" xfId="2" applyBorder="1" applyAlignment="1">
      <alignment horizontal="center" vertical="center"/>
    </xf>
    <xf numFmtId="0" fontId="14" fillId="3" borderId="41" xfId="2" applyFont="1" applyFill="1" applyBorder="1" applyAlignment="1">
      <alignment horizontal="center" vertical="center"/>
    </xf>
    <xf numFmtId="0" fontId="7" fillId="0" borderId="41" xfId="2" applyFont="1" applyBorder="1" applyAlignment="1">
      <alignment horizontal="left" vertical="center" wrapText="1"/>
    </xf>
    <xf numFmtId="0" fontId="7" fillId="0" borderId="62" xfId="2" applyFont="1" applyBorder="1" applyAlignment="1">
      <alignment horizontal="left" vertical="center" wrapText="1"/>
    </xf>
    <xf numFmtId="38" fontId="2" fillId="0" borderId="66" xfId="1" applyFont="1" applyFill="1" applyBorder="1" applyAlignment="1">
      <alignment horizontal="center" vertical="center"/>
    </xf>
    <xf numFmtId="38" fontId="2" fillId="0" borderId="34" xfId="1" applyFont="1" applyFill="1" applyBorder="1" applyAlignment="1">
      <alignment horizontal="center" vertical="center"/>
    </xf>
    <xf numFmtId="38" fontId="2" fillId="0" borderId="67" xfId="1" applyFont="1" applyFill="1" applyBorder="1" applyAlignment="1">
      <alignment horizontal="center" vertical="center"/>
    </xf>
    <xf numFmtId="0" fontId="14" fillId="0" borderId="42" xfId="2" applyFont="1" applyBorder="1" applyAlignment="1">
      <alignment horizontal="left" vertical="center" shrinkToFit="1"/>
    </xf>
    <xf numFmtId="0" fontId="2" fillId="0" borderId="58" xfId="2" applyBorder="1" applyAlignment="1">
      <alignment horizontal="left" vertical="center" shrinkToFit="1"/>
    </xf>
    <xf numFmtId="0" fontId="14" fillId="0" borderId="29" xfId="2" applyFont="1" applyBorder="1" applyAlignment="1">
      <alignment horizontal="center" vertical="center" shrinkToFit="1"/>
    </xf>
    <xf numFmtId="0" fontId="14" fillId="0" borderId="66" xfId="2" applyFont="1" applyBorder="1" applyAlignment="1">
      <alignment horizontal="left" vertical="center" shrinkToFit="1"/>
    </xf>
    <xf numFmtId="0" fontId="2" fillId="0" borderId="16" xfId="2" applyBorder="1" applyAlignment="1">
      <alignment horizontal="left" vertical="center" shrinkToFit="1"/>
    </xf>
    <xf numFmtId="0" fontId="14" fillId="0" borderId="66" xfId="2" applyFont="1" applyBorder="1" applyAlignment="1">
      <alignment horizontal="center" vertical="center"/>
    </xf>
    <xf numFmtId="0" fontId="2" fillId="0" borderId="18" xfId="2" applyBorder="1" applyAlignment="1">
      <alignment horizontal="center" vertical="center" shrinkToFit="1"/>
    </xf>
    <xf numFmtId="0" fontId="2" fillId="0" borderId="57" xfId="2" applyBorder="1" applyAlignment="1">
      <alignment horizontal="center" vertical="center" shrinkToFit="1"/>
    </xf>
    <xf numFmtId="177" fontId="2" fillId="0" borderId="68" xfId="2" applyNumberFormat="1" applyBorder="1" applyAlignment="1">
      <alignment horizontal="center" vertical="center"/>
    </xf>
    <xf numFmtId="177" fontId="2" fillId="0" borderId="36" xfId="2" applyNumberFormat="1" applyBorder="1" applyAlignment="1">
      <alignment horizontal="center" vertical="center"/>
    </xf>
    <xf numFmtId="177" fontId="2" fillId="0" borderId="23" xfId="2" applyNumberFormat="1" applyBorder="1" applyAlignment="1">
      <alignment horizontal="center" vertical="center"/>
    </xf>
    <xf numFmtId="38" fontId="2" fillId="0" borderId="68" xfId="1" applyFont="1" applyFill="1" applyBorder="1" applyAlignment="1">
      <alignment horizontal="center" vertical="center"/>
    </xf>
    <xf numFmtId="38" fontId="2" fillId="0" borderId="36" xfId="1" applyFont="1" applyFill="1" applyBorder="1" applyAlignment="1">
      <alignment horizontal="center" vertical="center"/>
    </xf>
    <xf numFmtId="38" fontId="2" fillId="0" borderId="70" xfId="1" applyFont="1" applyFill="1" applyBorder="1" applyAlignment="1">
      <alignment horizontal="center" vertical="center"/>
    </xf>
    <xf numFmtId="0" fontId="13" fillId="0" borderId="11" xfId="2" applyFont="1" applyBorder="1" applyAlignment="1">
      <alignment horizontal="center" vertical="center" shrinkToFit="1"/>
    </xf>
    <xf numFmtId="0" fontId="13" fillId="0" borderId="63" xfId="2" applyFont="1" applyBorder="1" applyAlignment="1">
      <alignment horizontal="center" vertical="center" shrinkToFit="1"/>
    </xf>
    <xf numFmtId="0" fontId="13" fillId="0" borderId="66" xfId="2" applyFont="1" applyBorder="1" applyAlignment="1">
      <alignment horizontal="center" vertical="center"/>
    </xf>
    <xf numFmtId="0" fontId="13" fillId="0" borderId="16" xfId="2" applyFont="1" applyBorder="1" applyAlignment="1">
      <alignment horizontal="center" vertical="center"/>
    </xf>
    <xf numFmtId="0" fontId="14" fillId="0" borderId="42" xfId="2" applyFont="1" applyBorder="1" applyAlignment="1">
      <alignment horizontal="center" vertical="center" shrinkToFit="1"/>
    </xf>
    <xf numFmtId="0" fontId="2" fillId="0" borderId="72" xfId="2" applyBorder="1" applyAlignment="1">
      <alignment horizontal="left" vertical="center" shrinkToFit="1"/>
    </xf>
    <xf numFmtId="56" fontId="14" fillId="0" borderId="66" xfId="2" applyNumberFormat="1" applyFont="1" applyBorder="1" applyAlignment="1">
      <alignment horizontal="left" vertical="center" wrapText="1" shrinkToFit="1"/>
    </xf>
    <xf numFmtId="0" fontId="2" fillId="0" borderId="34" xfId="2" applyBorder="1" applyAlignment="1">
      <alignment horizontal="left" vertical="center" wrapText="1" shrinkToFit="1"/>
    </xf>
    <xf numFmtId="0" fontId="2" fillId="0" borderId="67" xfId="2" applyBorder="1" applyAlignment="1">
      <alignment horizontal="left" vertical="center" wrapText="1" shrinkToFit="1"/>
    </xf>
    <xf numFmtId="0" fontId="14" fillId="0" borderId="66" xfId="2" applyFont="1" applyBorder="1" applyAlignment="1">
      <alignment horizontal="center" vertical="center" shrinkToFit="1"/>
    </xf>
    <xf numFmtId="0" fontId="2" fillId="0" borderId="34" xfId="2" applyBorder="1" applyAlignment="1">
      <alignment horizontal="left" vertical="center" shrinkToFit="1"/>
    </xf>
    <xf numFmtId="0" fontId="14" fillId="0" borderId="42" xfId="2" applyFont="1" applyBorder="1" applyAlignment="1">
      <alignment horizontal="left" vertical="center" wrapText="1" shrinkToFit="1"/>
    </xf>
    <xf numFmtId="0" fontId="2" fillId="0" borderId="72" xfId="2" applyBorder="1" applyAlignment="1">
      <alignment horizontal="left" vertical="center" wrapText="1" shrinkToFit="1"/>
    </xf>
    <xf numFmtId="0" fontId="2" fillId="0" borderId="43" xfId="2" applyBorder="1" applyAlignment="1">
      <alignment horizontal="left" vertical="center" wrapText="1" shrinkToFit="1"/>
    </xf>
    <xf numFmtId="49" fontId="13" fillId="0" borderId="66" xfId="2" applyNumberFormat="1" applyFont="1" applyBorder="1" applyAlignment="1">
      <alignment horizontal="left" vertical="center" wrapText="1"/>
    </xf>
    <xf numFmtId="49" fontId="13" fillId="0" borderId="34" xfId="2" applyNumberFormat="1" applyFont="1" applyBorder="1" applyAlignment="1">
      <alignment horizontal="left" vertical="center" wrapText="1"/>
    </xf>
    <xf numFmtId="49" fontId="13" fillId="0" borderId="67" xfId="2" applyNumberFormat="1" applyFont="1" applyBorder="1" applyAlignment="1">
      <alignment horizontal="left" vertical="center" wrapText="1"/>
    </xf>
    <xf numFmtId="49" fontId="14" fillId="0" borderId="66" xfId="2" applyNumberFormat="1" applyFont="1" applyBorder="1" applyAlignment="1">
      <alignment horizontal="left" vertical="center" wrapText="1"/>
    </xf>
    <xf numFmtId="49" fontId="2" fillId="0" borderId="34" xfId="2" applyNumberFormat="1" applyBorder="1" applyAlignment="1">
      <alignment horizontal="left" vertical="center" wrapText="1"/>
    </xf>
    <xf numFmtId="49" fontId="2" fillId="0" borderId="67" xfId="2" applyNumberFormat="1" applyBorder="1" applyAlignment="1">
      <alignment horizontal="left" vertical="center" wrapText="1"/>
    </xf>
    <xf numFmtId="0" fontId="14" fillId="0" borderId="66" xfId="2" applyFont="1" applyBorder="1" applyAlignment="1">
      <alignment horizontal="left" vertical="center" wrapText="1"/>
    </xf>
    <xf numFmtId="0" fontId="2" fillId="0" borderId="34" xfId="2" applyBorder="1" applyAlignment="1">
      <alignment horizontal="left" vertical="center" wrapText="1"/>
    </xf>
    <xf numFmtId="0" fontId="2" fillId="0" borderId="67" xfId="2" applyBorder="1" applyAlignment="1">
      <alignment horizontal="left" vertical="center" wrapText="1"/>
    </xf>
    <xf numFmtId="0" fontId="14" fillId="0" borderId="16" xfId="2" applyFont="1" applyBorder="1" applyAlignment="1">
      <alignment horizontal="center" vertical="center" shrinkToFit="1"/>
    </xf>
    <xf numFmtId="0" fontId="14" fillId="0" borderId="34" xfId="2" applyFont="1" applyBorder="1" applyAlignment="1">
      <alignment horizontal="center" vertical="center" shrinkToFit="1"/>
    </xf>
    <xf numFmtId="0" fontId="13" fillId="0" borderId="66" xfId="2" applyFont="1" applyBorder="1" applyAlignment="1">
      <alignment horizontal="left" vertical="center" wrapText="1"/>
    </xf>
    <xf numFmtId="0" fontId="13" fillId="0" borderId="34" xfId="2" applyFont="1" applyBorder="1" applyAlignment="1">
      <alignment horizontal="left" vertical="center" wrapText="1"/>
    </xf>
    <xf numFmtId="0" fontId="13" fillId="0" borderId="67" xfId="2" applyFont="1" applyBorder="1" applyAlignment="1">
      <alignment horizontal="left" vertical="center" wrapText="1"/>
    </xf>
    <xf numFmtId="0" fontId="14" fillId="0" borderId="66" xfId="2" applyFont="1" applyBorder="1" applyAlignment="1">
      <alignment vertical="center" shrinkToFit="1"/>
    </xf>
    <xf numFmtId="0" fontId="14" fillId="0" borderId="34" xfId="2" applyFont="1" applyBorder="1" applyAlignment="1">
      <alignment vertical="center" shrinkToFit="1"/>
    </xf>
    <xf numFmtId="0" fontId="14" fillId="0" borderId="16" xfId="2" applyFont="1" applyBorder="1" applyAlignment="1">
      <alignment vertical="center" shrinkToFit="1"/>
    </xf>
    <xf numFmtId="0" fontId="2" fillId="0" borderId="66" xfId="2" applyBorder="1" applyAlignment="1">
      <alignment horizontal="left" vertical="center" wrapText="1"/>
    </xf>
    <xf numFmtId="0" fontId="14" fillId="0" borderId="74" xfId="2" applyFont="1" applyBorder="1" applyAlignment="1">
      <alignment horizontal="center" vertical="center" shrinkToFit="1"/>
    </xf>
    <xf numFmtId="0" fontId="14" fillId="0" borderId="75" xfId="2" applyFont="1" applyBorder="1" applyAlignment="1">
      <alignment horizontal="center" vertical="center" shrinkToFit="1"/>
    </xf>
    <xf numFmtId="0" fontId="14" fillId="0" borderId="58" xfId="2" applyFont="1" applyBorder="1" applyAlignment="1">
      <alignment horizontal="center" vertical="center" shrinkToFit="1"/>
    </xf>
    <xf numFmtId="0" fontId="14" fillId="0" borderId="66" xfId="2" applyFont="1" applyBorder="1" applyAlignment="1">
      <alignment horizontal="left" vertical="center" wrapText="1" shrinkToFit="1"/>
    </xf>
    <xf numFmtId="0" fontId="14" fillId="0" borderId="30" xfId="2" applyFont="1" applyBorder="1" applyAlignment="1">
      <alignment horizontal="center" vertical="center" shrinkToFit="1"/>
    </xf>
    <xf numFmtId="0" fontId="2" fillId="0" borderId="68" xfId="2" applyBorder="1" applyAlignment="1">
      <alignment shrinkToFit="1"/>
    </xf>
    <xf numFmtId="0" fontId="2" fillId="0" borderId="36" xfId="2" applyBorder="1" applyAlignment="1">
      <alignment shrinkToFit="1"/>
    </xf>
    <xf numFmtId="0" fontId="2" fillId="0" borderId="23" xfId="2" applyBorder="1" applyAlignment="1">
      <alignment shrinkToFit="1"/>
    </xf>
    <xf numFmtId="0" fontId="2" fillId="0" borderId="68" xfId="2" applyBorder="1" applyAlignment="1">
      <alignment horizontal="left" vertical="center" wrapText="1"/>
    </xf>
    <xf numFmtId="0" fontId="2" fillId="0" borderId="36" xfId="2" applyBorder="1" applyAlignment="1">
      <alignment horizontal="left" vertical="center" wrapText="1"/>
    </xf>
    <xf numFmtId="0" fontId="2" fillId="0" borderId="70" xfId="2" applyBorder="1" applyAlignment="1">
      <alignment horizontal="left" vertical="center" wrapText="1"/>
    </xf>
    <xf numFmtId="0" fontId="14" fillId="0" borderId="16" xfId="2" applyFont="1" applyBorder="1" applyAlignment="1">
      <alignment horizontal="center" vertical="center"/>
    </xf>
    <xf numFmtId="0" fontId="14" fillId="0" borderId="42" xfId="2" applyFont="1" applyBorder="1" applyAlignment="1">
      <alignment horizontal="center" vertical="center"/>
    </xf>
    <xf numFmtId="0" fontId="14" fillId="0" borderId="58" xfId="2" applyFont="1" applyBorder="1" applyAlignment="1">
      <alignment horizontal="center" vertical="center"/>
    </xf>
    <xf numFmtId="0" fontId="14" fillId="0" borderId="42" xfId="2" applyFont="1" applyBorder="1" applyAlignment="1">
      <alignment horizontal="left" vertical="center" wrapText="1"/>
    </xf>
    <xf numFmtId="0" fontId="2" fillId="0" borderId="72" xfId="2" applyBorder="1" applyAlignment="1">
      <alignment horizontal="left" vertical="center" wrapText="1"/>
    </xf>
    <xf numFmtId="0" fontId="2" fillId="0" borderId="43" xfId="2" applyBorder="1" applyAlignment="1">
      <alignment horizontal="left" vertical="center" wrapText="1"/>
    </xf>
    <xf numFmtId="0" fontId="14" fillId="0" borderId="31" xfId="2" applyFont="1" applyBorder="1" applyAlignment="1">
      <alignment horizontal="center" vertical="center"/>
    </xf>
    <xf numFmtId="0" fontId="2" fillId="0" borderId="34" xfId="2" applyBorder="1" applyAlignment="1">
      <alignment horizontal="center" vertical="center" shrinkToFit="1"/>
    </xf>
    <xf numFmtId="0" fontId="2" fillId="0" borderId="66" xfId="2" applyBorder="1" applyAlignment="1">
      <alignment horizontal="center" vertical="center" wrapText="1"/>
    </xf>
    <xf numFmtId="0" fontId="2" fillId="0" borderId="34" xfId="2" applyBorder="1" applyAlignment="1">
      <alignment horizontal="center" vertical="center" wrapText="1"/>
    </xf>
    <xf numFmtId="0" fontId="2" fillId="0" borderId="67" xfId="2" applyBorder="1" applyAlignment="1">
      <alignment horizontal="center" vertical="center" wrapText="1"/>
    </xf>
    <xf numFmtId="0" fontId="14" fillId="0" borderId="0" xfId="2" applyFont="1" applyAlignment="1">
      <alignment horizontal="center" vertical="center"/>
    </xf>
  </cellXfs>
  <cellStyles count="5">
    <cellStyle name="桁区切り" xfId="1" builtinId="6"/>
    <cellStyle name="標準" xfId="0" builtinId="0"/>
    <cellStyle name="標準 2" xfId="2" xr:uid="{00000000-0005-0000-0000-000002000000}"/>
    <cellStyle name="標準 7" xfId="3" xr:uid="{00000000-0005-0000-0000-000003000000}"/>
    <cellStyle name="標準_Sheet1" xfId="4" xr:uid="{62264EEA-694D-4827-B15E-EF1E1B22BA13}"/>
  </cellStyles>
  <dxfs count="1">
    <dxf>
      <font>
        <color rgb="FFFF0000"/>
      </font>
      <fill>
        <patternFill>
          <bgColor rgb="FFFFFF00"/>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31</xdr:col>
      <xdr:colOff>315345</xdr:colOff>
      <xdr:row>429</xdr:row>
      <xdr:rowOff>134712</xdr:rowOff>
    </xdr:from>
    <xdr:to>
      <xdr:col>37</xdr:col>
      <xdr:colOff>126275</xdr:colOff>
      <xdr:row>431</xdr:row>
      <xdr:rowOff>12044</xdr:rowOff>
    </xdr:to>
    <xdr:sp macro="" textlink="">
      <xdr:nvSpPr>
        <xdr:cNvPr id="3" name="吹き出し: 四角形 5">
          <a:extLst>
            <a:ext uri="{FF2B5EF4-FFF2-40B4-BE49-F238E27FC236}">
              <a16:creationId xmlns:a16="http://schemas.microsoft.com/office/drawing/2014/main" id="{00000000-0008-0000-0000-000003000000}"/>
            </a:ext>
          </a:extLst>
        </xdr:cNvPr>
        <xdr:cNvSpPr/>
      </xdr:nvSpPr>
      <xdr:spPr>
        <a:xfrm>
          <a:off x="11145270" y="97880262"/>
          <a:ext cx="1935005" cy="534557"/>
        </a:xfrm>
        <a:prstGeom prst="wedgeRectCallout">
          <a:avLst>
            <a:gd name="adj1" fmla="val -58023"/>
            <a:gd name="adj2" fmla="val -7268"/>
          </a:avLst>
        </a:prstGeom>
        <a:solidFill>
          <a:schemeClr val="accent1">
            <a:lumMod val="60000"/>
            <a:lumOff val="40000"/>
          </a:schemeClr>
        </a:solidFill>
        <a:ln w="762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400" b="1"/>
            <a:t>手入力</a:t>
          </a:r>
          <a:endParaRPr kumimoji="1" lang="en-US" altLang="ja-JP" sz="2400" b="1"/>
        </a:p>
        <a:p>
          <a:pPr algn="ctr"/>
          <a:endParaRPr kumimoji="1" lang="ja-JP" altLang="en-US" sz="2400" b="1"/>
        </a:p>
      </xdr:txBody>
    </xdr:sp>
    <xdr:clientData/>
  </xdr:twoCellAnchor>
  <xdr:twoCellAnchor>
    <xdr:from>
      <xdr:col>31</xdr:col>
      <xdr:colOff>286770</xdr:colOff>
      <xdr:row>404</xdr:row>
      <xdr:rowOff>96612</xdr:rowOff>
    </xdr:from>
    <xdr:to>
      <xdr:col>37</xdr:col>
      <xdr:colOff>97700</xdr:colOff>
      <xdr:row>407</xdr:row>
      <xdr:rowOff>2519</xdr:rowOff>
    </xdr:to>
    <xdr:sp macro="" textlink="">
      <xdr:nvSpPr>
        <xdr:cNvPr id="4" name="吹き出し: 四角形 5">
          <a:extLst>
            <a:ext uri="{FF2B5EF4-FFF2-40B4-BE49-F238E27FC236}">
              <a16:creationId xmlns:a16="http://schemas.microsoft.com/office/drawing/2014/main" id="{00000000-0008-0000-0000-000004000000}"/>
            </a:ext>
          </a:extLst>
        </xdr:cNvPr>
        <xdr:cNvSpPr/>
      </xdr:nvSpPr>
      <xdr:spPr>
        <a:xfrm>
          <a:off x="11116695" y="92184312"/>
          <a:ext cx="1935005" cy="534557"/>
        </a:xfrm>
        <a:prstGeom prst="wedgeRectCallout">
          <a:avLst>
            <a:gd name="adj1" fmla="val -58023"/>
            <a:gd name="adj2" fmla="val -7268"/>
          </a:avLst>
        </a:prstGeom>
        <a:solidFill>
          <a:schemeClr val="accent1">
            <a:lumMod val="60000"/>
            <a:lumOff val="40000"/>
          </a:schemeClr>
        </a:solidFill>
        <a:ln w="762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400" b="1"/>
            <a:t>手入力</a:t>
          </a:r>
          <a:endParaRPr kumimoji="1" lang="en-US" altLang="ja-JP" sz="2400" b="1"/>
        </a:p>
        <a:p>
          <a:pPr algn="ctr"/>
          <a:endParaRPr kumimoji="1" lang="ja-JP" altLang="en-US" sz="2400" b="1"/>
        </a:p>
      </xdr:txBody>
    </xdr:sp>
    <xdr:clientData/>
  </xdr:twoCellAnchor>
  <xdr:twoCellAnchor>
    <xdr:from>
      <xdr:col>32</xdr:col>
      <xdr:colOff>10545</xdr:colOff>
      <xdr:row>481</xdr:row>
      <xdr:rowOff>153762</xdr:rowOff>
    </xdr:from>
    <xdr:to>
      <xdr:col>37</xdr:col>
      <xdr:colOff>183425</xdr:colOff>
      <xdr:row>483</xdr:row>
      <xdr:rowOff>212069</xdr:rowOff>
    </xdr:to>
    <xdr:sp macro="" textlink="">
      <xdr:nvSpPr>
        <xdr:cNvPr id="8" name="吹き出し: 四角形 5">
          <a:extLst>
            <a:ext uri="{FF2B5EF4-FFF2-40B4-BE49-F238E27FC236}">
              <a16:creationId xmlns:a16="http://schemas.microsoft.com/office/drawing/2014/main" id="{BD1BD14B-7E20-A488-5250-8A148F3314E3}"/>
            </a:ext>
          </a:extLst>
        </xdr:cNvPr>
        <xdr:cNvSpPr/>
      </xdr:nvSpPr>
      <xdr:spPr>
        <a:xfrm>
          <a:off x="11202420" y="109986537"/>
          <a:ext cx="1935005" cy="534557"/>
        </a:xfrm>
        <a:prstGeom prst="wedgeRectCallout">
          <a:avLst>
            <a:gd name="adj1" fmla="val -58023"/>
            <a:gd name="adj2" fmla="val -7268"/>
          </a:avLst>
        </a:prstGeom>
        <a:solidFill>
          <a:schemeClr val="accent1">
            <a:lumMod val="60000"/>
            <a:lumOff val="40000"/>
          </a:schemeClr>
        </a:solidFill>
        <a:ln w="762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400" b="1"/>
            <a:t>手入力</a:t>
          </a:r>
          <a:endParaRPr kumimoji="1" lang="en-US" altLang="ja-JP" sz="2400" b="1"/>
        </a:p>
        <a:p>
          <a:pPr algn="ctr"/>
          <a:endParaRPr kumimoji="1" lang="ja-JP" altLang="en-US" sz="2400" b="1"/>
        </a:p>
      </xdr:txBody>
    </xdr:sp>
    <xdr:clientData/>
  </xdr:twoCellAnchor>
  <xdr:twoCellAnchor>
    <xdr:from>
      <xdr:col>31</xdr:col>
      <xdr:colOff>343920</xdr:colOff>
      <xdr:row>534</xdr:row>
      <xdr:rowOff>58512</xdr:rowOff>
    </xdr:from>
    <xdr:to>
      <xdr:col>37</xdr:col>
      <xdr:colOff>154850</xdr:colOff>
      <xdr:row>536</xdr:row>
      <xdr:rowOff>116819</xdr:rowOff>
    </xdr:to>
    <xdr:sp macro="" textlink="">
      <xdr:nvSpPr>
        <xdr:cNvPr id="9" name="吹き出し: 四角形 5">
          <a:extLst>
            <a:ext uri="{FF2B5EF4-FFF2-40B4-BE49-F238E27FC236}">
              <a16:creationId xmlns:a16="http://schemas.microsoft.com/office/drawing/2014/main" id="{2B8C5D1D-6EAC-F7A1-E68D-C98A05308D14}"/>
            </a:ext>
          </a:extLst>
        </xdr:cNvPr>
        <xdr:cNvSpPr/>
      </xdr:nvSpPr>
      <xdr:spPr>
        <a:xfrm>
          <a:off x="11173845" y="122026137"/>
          <a:ext cx="1935005" cy="534557"/>
        </a:xfrm>
        <a:prstGeom prst="wedgeRectCallout">
          <a:avLst>
            <a:gd name="adj1" fmla="val -58023"/>
            <a:gd name="adj2" fmla="val -7268"/>
          </a:avLst>
        </a:prstGeom>
        <a:solidFill>
          <a:schemeClr val="accent1">
            <a:lumMod val="60000"/>
            <a:lumOff val="40000"/>
          </a:schemeClr>
        </a:solidFill>
        <a:ln w="762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400" b="1"/>
            <a:t>手入力</a:t>
          </a:r>
          <a:endParaRPr kumimoji="1" lang="en-US" altLang="ja-JP" sz="2400" b="1"/>
        </a:p>
        <a:p>
          <a:pPr algn="ctr"/>
          <a:endParaRPr kumimoji="1" lang="ja-JP" altLang="en-US" sz="2400" b="1"/>
        </a:p>
      </xdr:txBody>
    </xdr:sp>
    <xdr:clientData/>
  </xdr:twoCellAnchor>
  <xdr:twoCellAnchor>
    <xdr:from>
      <xdr:col>31</xdr:col>
      <xdr:colOff>334395</xdr:colOff>
      <xdr:row>586</xdr:row>
      <xdr:rowOff>68037</xdr:rowOff>
    </xdr:from>
    <xdr:to>
      <xdr:col>37</xdr:col>
      <xdr:colOff>145325</xdr:colOff>
      <xdr:row>588</xdr:row>
      <xdr:rowOff>126344</xdr:rowOff>
    </xdr:to>
    <xdr:sp macro="" textlink="">
      <xdr:nvSpPr>
        <xdr:cNvPr id="10" name="吹き出し: 四角形 5">
          <a:extLst>
            <a:ext uri="{FF2B5EF4-FFF2-40B4-BE49-F238E27FC236}">
              <a16:creationId xmlns:a16="http://schemas.microsoft.com/office/drawing/2014/main" id="{E3A18D04-1DA8-1FDF-D962-27102F8BAD55}"/>
            </a:ext>
          </a:extLst>
        </xdr:cNvPr>
        <xdr:cNvSpPr/>
      </xdr:nvSpPr>
      <xdr:spPr>
        <a:xfrm>
          <a:off x="11164320" y="133941912"/>
          <a:ext cx="1935005" cy="534557"/>
        </a:xfrm>
        <a:prstGeom prst="wedgeRectCallout">
          <a:avLst>
            <a:gd name="adj1" fmla="val -58023"/>
            <a:gd name="adj2" fmla="val -7268"/>
          </a:avLst>
        </a:prstGeom>
        <a:solidFill>
          <a:schemeClr val="accent1">
            <a:lumMod val="60000"/>
            <a:lumOff val="40000"/>
          </a:schemeClr>
        </a:solidFill>
        <a:ln w="762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400" b="1"/>
            <a:t>手入力</a:t>
          </a:r>
          <a:endParaRPr kumimoji="1" lang="en-US" altLang="ja-JP" sz="2400" b="1"/>
        </a:p>
        <a:p>
          <a:pPr algn="ctr"/>
          <a:endParaRPr kumimoji="1" lang="ja-JP" altLang="en-US" sz="2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6</xdr:row>
      <xdr:rowOff>47625</xdr:rowOff>
    </xdr:from>
    <xdr:to>
      <xdr:col>31</xdr:col>
      <xdr:colOff>0</xdr:colOff>
      <xdr:row>26</xdr:row>
      <xdr:rowOff>66675</xdr:rowOff>
    </xdr:to>
    <xdr:sp macro="" textlink="">
      <xdr:nvSpPr>
        <xdr:cNvPr id="7" name="正方形/長方形 6">
          <a:extLst>
            <a:ext uri="{FF2B5EF4-FFF2-40B4-BE49-F238E27FC236}">
              <a16:creationId xmlns:a16="http://schemas.microsoft.com/office/drawing/2014/main" id="{ACB9368D-1A64-6487-EA71-9A8589F1C5F5}"/>
            </a:ext>
          </a:extLst>
        </xdr:cNvPr>
        <xdr:cNvSpPr/>
      </xdr:nvSpPr>
      <xdr:spPr>
        <a:xfrm>
          <a:off x="57150" y="1504950"/>
          <a:ext cx="10772775" cy="423862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6</xdr:row>
      <xdr:rowOff>47625</xdr:rowOff>
    </xdr:from>
    <xdr:to>
      <xdr:col>31</xdr:col>
      <xdr:colOff>0</xdr:colOff>
      <xdr:row>26</xdr:row>
      <xdr:rowOff>38100</xdr:rowOff>
    </xdr:to>
    <xdr:cxnSp macro="">
      <xdr:nvCxnSpPr>
        <xdr:cNvPr id="9" name="直線コネクタ 8">
          <a:extLst>
            <a:ext uri="{FF2B5EF4-FFF2-40B4-BE49-F238E27FC236}">
              <a16:creationId xmlns:a16="http://schemas.microsoft.com/office/drawing/2014/main" id="{2828B867-6801-2641-F401-C01552CACA1D}"/>
            </a:ext>
          </a:extLst>
        </xdr:cNvPr>
        <xdr:cNvCxnSpPr/>
      </xdr:nvCxnSpPr>
      <xdr:spPr>
        <a:xfrm flipH="1">
          <a:off x="66675" y="1504950"/>
          <a:ext cx="10763250" cy="42100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xdr:colOff>
      <xdr:row>6</xdr:row>
      <xdr:rowOff>76200</xdr:rowOff>
    </xdr:from>
    <xdr:to>
      <xdr:col>30</xdr:col>
      <xdr:colOff>57150</xdr:colOff>
      <xdr:row>26</xdr:row>
      <xdr:rowOff>66675</xdr:rowOff>
    </xdr:to>
    <xdr:cxnSp macro="">
      <xdr:nvCxnSpPr>
        <xdr:cNvPr id="10" name="直線コネクタ 9">
          <a:extLst>
            <a:ext uri="{FF2B5EF4-FFF2-40B4-BE49-F238E27FC236}">
              <a16:creationId xmlns:a16="http://schemas.microsoft.com/office/drawing/2014/main" id="{9984BA78-5874-4DA1-A0AD-F4D289E62512}"/>
            </a:ext>
          </a:extLst>
        </xdr:cNvPr>
        <xdr:cNvCxnSpPr/>
      </xdr:nvCxnSpPr>
      <xdr:spPr>
        <a:xfrm>
          <a:off x="57150" y="1533525"/>
          <a:ext cx="10763250" cy="42100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209550</xdr:colOff>
      <xdr:row>56</xdr:row>
      <xdr:rowOff>95249</xdr:rowOff>
    </xdr:from>
    <xdr:to>
      <xdr:col>28</xdr:col>
      <xdr:colOff>257175</xdr:colOff>
      <xdr:row>60</xdr:row>
      <xdr:rowOff>114300</xdr:rowOff>
    </xdr:to>
    <xdr:sp macro="" textlink="">
      <xdr:nvSpPr>
        <xdr:cNvPr id="11" name="テキスト ボックス 10">
          <a:extLst>
            <a:ext uri="{FF2B5EF4-FFF2-40B4-BE49-F238E27FC236}">
              <a16:creationId xmlns:a16="http://schemas.microsoft.com/office/drawing/2014/main" id="{20FB4444-6025-31A2-9739-EAB7258D8F2B}"/>
            </a:ext>
          </a:extLst>
        </xdr:cNvPr>
        <xdr:cNvSpPr txBox="1"/>
      </xdr:nvSpPr>
      <xdr:spPr>
        <a:xfrm>
          <a:off x="2876550" y="12811124"/>
          <a:ext cx="7419975" cy="933451"/>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0">
              <a:solidFill>
                <a:sysClr val="windowText" lastClr="000000"/>
              </a:solidFill>
              <a:latin typeface="ＭＳ Ｐ明朝" panose="02020600040205080304" pitchFamily="18" charset="-128"/>
              <a:ea typeface="ＭＳ Ｐ明朝" panose="02020600040205080304" pitchFamily="18" charset="-128"/>
            </a:rPr>
            <a:t>◆いつの休校情報か、日時を明確に記載する。（決定している日程を記載、その後は都度更新）</a:t>
          </a:r>
        </a:p>
        <a:p>
          <a:pPr algn="l"/>
          <a:r>
            <a:rPr kumimoji="1" lang="ja-JP" altLang="en-US" sz="1200" b="0">
              <a:solidFill>
                <a:sysClr val="windowText" lastClr="000000"/>
              </a:solidFill>
              <a:latin typeface="ＭＳ Ｐ明朝" panose="02020600040205080304" pitchFamily="18" charset="-128"/>
              <a:ea typeface="ＭＳ Ｐ明朝" panose="02020600040205080304" pitchFamily="18" charset="-128"/>
            </a:rPr>
            <a:t>◆また、休校・短縮措置について、交通手段の遮断や津波による被害等、その原因を記入。</a:t>
          </a:r>
        </a:p>
        <a:p>
          <a:pPr algn="l"/>
          <a:r>
            <a:rPr kumimoji="1" lang="ja-JP" altLang="en-US" sz="1200" b="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1200" b="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200" b="0">
              <a:solidFill>
                <a:sysClr val="windowText" lastClr="000000"/>
              </a:solidFill>
              <a:latin typeface="ＭＳ Ｐ明朝" panose="02020600040205080304" pitchFamily="18" charset="-128"/>
              <a:ea typeface="ＭＳ Ｐ明朝" panose="02020600040205080304" pitchFamily="18" charset="-128"/>
            </a:rPr>
            <a:t>特に断水、停電による休校・短縮については必ず記入し、水道事業者・電気事業者によるものか、</a:t>
          </a:r>
          <a:endParaRPr kumimoji="1" lang="en-US" altLang="ja-JP" sz="1200" b="0">
            <a:solidFill>
              <a:sysClr val="windowText" lastClr="000000"/>
            </a:solidFill>
            <a:latin typeface="ＭＳ Ｐ明朝" panose="02020600040205080304" pitchFamily="18" charset="-128"/>
            <a:ea typeface="ＭＳ Ｐ明朝" panose="02020600040205080304" pitchFamily="18" charset="-128"/>
          </a:endParaRPr>
        </a:p>
        <a:p>
          <a:pPr algn="l"/>
          <a:r>
            <a:rPr kumimoji="1" lang="ja-JP" altLang="en-US" sz="1200" b="0">
              <a:solidFill>
                <a:sysClr val="windowText" lastClr="000000"/>
              </a:solidFill>
              <a:latin typeface="ＭＳ Ｐ明朝" panose="02020600040205080304" pitchFamily="18" charset="-128"/>
              <a:ea typeface="ＭＳ Ｐ明朝" panose="02020600040205080304" pitchFamily="18" charset="-128"/>
            </a:rPr>
            <a:t>　　　　学校施設の損傷によるものかも記入をお願いします。）</a:t>
          </a:r>
        </a:p>
      </xdr:txBody>
    </xdr:sp>
    <xdr:clientData/>
  </xdr:twoCellAnchor>
  <xdr:twoCellAnchor>
    <xdr:from>
      <xdr:col>10</xdr:col>
      <xdr:colOff>238124</xdr:colOff>
      <xdr:row>15</xdr:row>
      <xdr:rowOff>142874</xdr:rowOff>
    </xdr:from>
    <xdr:to>
      <xdr:col>19</xdr:col>
      <xdr:colOff>247649</xdr:colOff>
      <xdr:row>17</xdr:row>
      <xdr:rowOff>47625</xdr:rowOff>
    </xdr:to>
    <xdr:sp macro="" textlink="">
      <xdr:nvSpPr>
        <xdr:cNvPr id="12" name="テキスト ボックス 11">
          <a:extLst>
            <a:ext uri="{FF2B5EF4-FFF2-40B4-BE49-F238E27FC236}">
              <a16:creationId xmlns:a16="http://schemas.microsoft.com/office/drawing/2014/main" id="{114EC29B-7288-A986-5672-71AA9CBDD24F}"/>
            </a:ext>
          </a:extLst>
        </xdr:cNvPr>
        <xdr:cNvSpPr txBox="1"/>
      </xdr:nvSpPr>
      <xdr:spPr>
        <a:xfrm>
          <a:off x="3629024" y="3409949"/>
          <a:ext cx="3400425" cy="361951"/>
        </a:xfrm>
        <a:prstGeom prst="rect">
          <a:avLst/>
        </a:prstGeom>
        <a:solidFill>
          <a:srgbClr val="FF00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FF00"/>
              </a:solidFill>
              <a:latin typeface="ＭＳ Ｐ明朝" panose="02020600040205080304" pitchFamily="18" charset="-128"/>
              <a:ea typeface="ＭＳ Ｐ明朝" panose="02020600040205080304" pitchFamily="18" charset="-128"/>
            </a:rPr>
            <a:t>◆この範囲は自動集計のため編集しないこと◆</a:t>
          </a:r>
        </a:p>
      </xdr:txBody>
    </xdr:sp>
    <xdr:clientData/>
  </xdr:twoCellAnchor>
  <xdr:twoCellAnchor>
    <xdr:from>
      <xdr:col>0</xdr:col>
      <xdr:colOff>19050</xdr:colOff>
      <xdr:row>62</xdr:row>
      <xdr:rowOff>161925</xdr:rowOff>
    </xdr:from>
    <xdr:to>
      <xdr:col>28</xdr:col>
      <xdr:colOff>117021</xdr:colOff>
      <xdr:row>65</xdr:row>
      <xdr:rowOff>95250</xdr:rowOff>
    </xdr:to>
    <xdr:sp macro="" textlink="">
      <xdr:nvSpPr>
        <xdr:cNvPr id="13" name="角丸四角形 206">
          <a:extLst>
            <a:ext uri="{FF2B5EF4-FFF2-40B4-BE49-F238E27FC236}">
              <a16:creationId xmlns:a16="http://schemas.microsoft.com/office/drawing/2014/main" id="{571ACF4E-FD14-4E5A-ADF1-7288D1D660F7}"/>
            </a:ext>
          </a:extLst>
        </xdr:cNvPr>
        <xdr:cNvSpPr/>
      </xdr:nvSpPr>
      <xdr:spPr>
        <a:xfrm>
          <a:off x="19050" y="14249400"/>
          <a:ext cx="10137321" cy="61912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noFill/>
          </a:endParaRPr>
        </a:p>
      </xdr:txBody>
    </xdr:sp>
    <xdr:clientData/>
  </xdr:twoCellAnchor>
  <xdr:twoCellAnchor>
    <xdr:from>
      <xdr:col>23</xdr:col>
      <xdr:colOff>36933</xdr:colOff>
      <xdr:row>60</xdr:row>
      <xdr:rowOff>208260</xdr:rowOff>
    </xdr:from>
    <xdr:to>
      <xdr:col>28</xdr:col>
      <xdr:colOff>257735</xdr:colOff>
      <xdr:row>64</xdr:row>
      <xdr:rowOff>56031</xdr:rowOff>
    </xdr:to>
    <xdr:sp macro="" textlink="">
      <xdr:nvSpPr>
        <xdr:cNvPr id="15" name="吹き出し: 折線 14">
          <a:extLst>
            <a:ext uri="{FF2B5EF4-FFF2-40B4-BE49-F238E27FC236}">
              <a16:creationId xmlns:a16="http://schemas.microsoft.com/office/drawing/2014/main" id="{972856BD-EFA7-E081-9744-B2689159748C}"/>
            </a:ext>
          </a:extLst>
        </xdr:cNvPr>
        <xdr:cNvSpPr/>
      </xdr:nvSpPr>
      <xdr:spPr>
        <a:xfrm>
          <a:off x="8194815" y="13621701"/>
          <a:ext cx="2013744" cy="744242"/>
        </a:xfrm>
        <a:prstGeom prst="borderCallout2">
          <a:avLst>
            <a:gd name="adj1" fmla="val 18278"/>
            <a:gd name="adj2" fmla="val 245"/>
            <a:gd name="adj3" fmla="val 18750"/>
            <a:gd name="adj4" fmla="val -16667"/>
            <a:gd name="adj5" fmla="val 52636"/>
            <a:gd name="adj6" fmla="val -22783"/>
          </a:avLst>
        </a:prstGeom>
        <a:solidFill>
          <a:sysClr val="window" lastClr="FFFFFF"/>
        </a:solidFill>
        <a:ln>
          <a:solidFill>
            <a:srgbClr val="FF0000"/>
          </a:solidFill>
          <a:tailEnd type="stealth"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ja-JP" sz="1200">
              <a:solidFill>
                <a:sysClr val="windowText" lastClr="000000"/>
              </a:solidFill>
              <a:effectLst/>
              <a:latin typeface="ＭＳ Ｐ明朝" panose="02020600040205080304" pitchFamily="18" charset="-128"/>
              <a:ea typeface="ＭＳ Ｐ明朝" panose="02020600040205080304" pitchFamily="18" charset="-128"/>
              <a:cs typeface="+mn-cs"/>
            </a:rPr>
            <a:t>：悪い例</a:t>
          </a:r>
          <a:endParaRPr lang="ja-JP" altLang="ja-JP" sz="1200">
            <a:solidFill>
              <a:sysClr val="windowText" lastClr="000000"/>
            </a:solidFill>
            <a:effectLst/>
            <a:latin typeface="ＭＳ Ｐ明朝" panose="02020600040205080304" pitchFamily="18" charset="-128"/>
            <a:ea typeface="ＭＳ Ｐ明朝" panose="02020600040205080304" pitchFamily="18" charset="-128"/>
          </a:endParaRPr>
        </a:p>
        <a:p>
          <a:r>
            <a:rPr kumimoji="1" lang="ja-JP" altLang="ja-JP" sz="1200">
              <a:solidFill>
                <a:sysClr val="windowText" lastClr="000000"/>
              </a:solidFill>
              <a:effectLst/>
              <a:latin typeface="ＭＳ Ｐ明朝" panose="02020600040205080304" pitchFamily="18" charset="-128"/>
              <a:ea typeface="ＭＳ Ｐ明朝" panose="02020600040205080304" pitchFamily="18" charset="-128"/>
              <a:cs typeface="+mn-cs"/>
            </a:rPr>
            <a:t>・複数セルの結合</a:t>
          </a:r>
          <a:endParaRPr lang="ja-JP" altLang="ja-JP" sz="1200">
            <a:solidFill>
              <a:sysClr val="windowText" lastClr="000000"/>
            </a:solidFill>
            <a:effectLst/>
            <a:latin typeface="ＭＳ Ｐ明朝" panose="02020600040205080304" pitchFamily="18" charset="-128"/>
            <a:ea typeface="ＭＳ Ｐ明朝" panose="02020600040205080304" pitchFamily="18" charset="-128"/>
          </a:endParaRPr>
        </a:p>
        <a:p>
          <a:r>
            <a:rPr kumimoji="1" lang="ja-JP" altLang="ja-JP" sz="1200">
              <a:solidFill>
                <a:sysClr val="windowText" lastClr="000000"/>
              </a:solidFill>
              <a:effectLst/>
              <a:latin typeface="ＭＳ Ｐ明朝" panose="02020600040205080304" pitchFamily="18" charset="-128"/>
              <a:ea typeface="ＭＳ Ｐ明朝" panose="02020600040205080304" pitchFamily="18" charset="-128"/>
              <a:cs typeface="+mn-cs"/>
            </a:rPr>
            <a:t>・休校、短縮情報が、曖昧</a:t>
          </a:r>
          <a:endParaRPr lang="ja-JP" altLang="ja-JP" sz="1200">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0</xdr:col>
      <xdr:colOff>33130</xdr:colOff>
      <xdr:row>66</xdr:row>
      <xdr:rowOff>157369</xdr:rowOff>
    </xdr:from>
    <xdr:to>
      <xdr:col>28</xdr:col>
      <xdr:colOff>65668</xdr:colOff>
      <xdr:row>69</xdr:row>
      <xdr:rowOff>66261</xdr:rowOff>
    </xdr:to>
    <xdr:sp macro="" textlink="">
      <xdr:nvSpPr>
        <xdr:cNvPr id="17" name="角丸四角形 205">
          <a:extLst>
            <a:ext uri="{FF2B5EF4-FFF2-40B4-BE49-F238E27FC236}">
              <a16:creationId xmlns:a16="http://schemas.microsoft.com/office/drawing/2014/main" id="{E4FCE1C6-E909-431A-9E48-90E19DD92E60}"/>
            </a:ext>
          </a:extLst>
        </xdr:cNvPr>
        <xdr:cNvSpPr/>
      </xdr:nvSpPr>
      <xdr:spPr>
        <a:xfrm>
          <a:off x="33130" y="15339391"/>
          <a:ext cx="10137321" cy="604631"/>
        </a:xfrm>
        <a:prstGeom prst="roundRect">
          <a:avLst/>
        </a:prstGeom>
        <a:no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noFill/>
          </a:endParaRPr>
        </a:p>
      </xdr:txBody>
    </xdr:sp>
    <xdr:clientData/>
  </xdr:twoCellAnchor>
  <xdr:twoCellAnchor>
    <xdr:from>
      <xdr:col>16</xdr:col>
      <xdr:colOff>211354</xdr:colOff>
      <xdr:row>69</xdr:row>
      <xdr:rowOff>202899</xdr:rowOff>
    </xdr:from>
    <xdr:to>
      <xdr:col>28</xdr:col>
      <xdr:colOff>243119</xdr:colOff>
      <xdr:row>73</xdr:row>
      <xdr:rowOff>112058</xdr:rowOff>
    </xdr:to>
    <xdr:sp macro="" textlink="">
      <xdr:nvSpPr>
        <xdr:cNvPr id="18" name="吹き出し: 折線 17">
          <a:extLst>
            <a:ext uri="{FF2B5EF4-FFF2-40B4-BE49-F238E27FC236}">
              <a16:creationId xmlns:a16="http://schemas.microsoft.com/office/drawing/2014/main" id="{1E9F678A-4A9B-8209-B6D3-6344994FF402}"/>
            </a:ext>
          </a:extLst>
        </xdr:cNvPr>
        <xdr:cNvSpPr/>
      </xdr:nvSpPr>
      <xdr:spPr>
        <a:xfrm>
          <a:off x="5859119" y="15633399"/>
          <a:ext cx="4334824" cy="805630"/>
        </a:xfrm>
        <a:prstGeom prst="borderCallout2">
          <a:avLst>
            <a:gd name="adj1" fmla="val 19648"/>
            <a:gd name="adj2" fmla="val -39"/>
            <a:gd name="adj3" fmla="val 19967"/>
            <a:gd name="adj4" fmla="val -6509"/>
            <a:gd name="adj5" fmla="val -17966"/>
            <a:gd name="adj6" fmla="val -10556"/>
          </a:avLst>
        </a:prstGeom>
        <a:solidFill>
          <a:sysClr val="window" lastClr="FFFFFF"/>
        </a:solidFill>
        <a:ln>
          <a:solidFill>
            <a:schemeClr val="accent1">
              <a:lumMod val="75000"/>
            </a:schemeClr>
          </a:solidFill>
          <a:tailEnd type="stealth"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ysClr val="windowText" lastClr="000000"/>
              </a:solidFill>
              <a:effectLst/>
              <a:latin typeface="ＭＳ Ｐ明朝" panose="02020600040205080304" pitchFamily="18" charset="-128"/>
              <a:ea typeface="ＭＳ Ｐ明朝" panose="02020600040205080304" pitchFamily="18" charset="-128"/>
              <a:cs typeface="+mn-cs"/>
            </a:rPr>
            <a:t>○：良い例</a:t>
          </a:r>
          <a:endParaRPr lang="ja-JP" altLang="ja-JP" sz="1200">
            <a:solidFill>
              <a:sysClr val="windowText" lastClr="000000"/>
            </a:solidFill>
            <a:effectLst/>
            <a:latin typeface="ＭＳ Ｐ明朝" panose="02020600040205080304" pitchFamily="18" charset="-128"/>
            <a:ea typeface="ＭＳ Ｐ明朝" panose="02020600040205080304" pitchFamily="18" charset="-128"/>
          </a:endParaRPr>
        </a:p>
        <a:p>
          <a:r>
            <a:rPr kumimoji="1" lang="ja-JP" altLang="ja-JP" sz="1200">
              <a:solidFill>
                <a:sysClr val="windowText" lastClr="000000"/>
              </a:solidFill>
              <a:effectLst/>
              <a:latin typeface="ＭＳ Ｐ明朝" panose="02020600040205080304" pitchFamily="18" charset="-128"/>
              <a:ea typeface="ＭＳ Ｐ明朝" panose="02020600040205080304" pitchFamily="18" charset="-128"/>
              <a:cs typeface="+mn-cs"/>
            </a:rPr>
            <a:t>・複数セルの結合などはせず、</a:t>
          </a:r>
          <a:r>
            <a:rPr kumimoji="1" lang="en-US" altLang="ja-JP" sz="1200">
              <a:solidFill>
                <a:sysClr val="windowText" lastClr="000000"/>
              </a:solidFill>
              <a:effectLst/>
              <a:latin typeface="ＭＳ Ｐ明朝" panose="02020600040205080304" pitchFamily="18" charset="-128"/>
              <a:ea typeface="ＭＳ Ｐ明朝" panose="02020600040205080304" pitchFamily="18" charset="-128"/>
              <a:cs typeface="+mn-cs"/>
            </a:rPr>
            <a:t>1</a:t>
          </a:r>
          <a:r>
            <a:rPr kumimoji="1" lang="ja-JP" altLang="ja-JP" sz="1200">
              <a:solidFill>
                <a:sysClr val="windowText" lastClr="000000"/>
              </a:solidFill>
              <a:effectLst/>
              <a:latin typeface="ＭＳ Ｐ明朝" panose="02020600040205080304" pitchFamily="18" charset="-128"/>
              <a:ea typeface="ＭＳ Ｐ明朝" panose="02020600040205080304" pitchFamily="18" charset="-128"/>
              <a:cs typeface="+mn-cs"/>
            </a:rPr>
            <a:t>行に収める</a:t>
          </a:r>
          <a:endParaRPr lang="ja-JP" altLang="ja-JP" sz="1200">
            <a:solidFill>
              <a:sysClr val="windowText" lastClr="000000"/>
            </a:solidFill>
            <a:effectLst/>
            <a:latin typeface="ＭＳ Ｐ明朝" panose="02020600040205080304" pitchFamily="18" charset="-128"/>
            <a:ea typeface="ＭＳ Ｐ明朝" panose="02020600040205080304" pitchFamily="18" charset="-128"/>
          </a:endParaRPr>
        </a:p>
        <a:p>
          <a:r>
            <a:rPr kumimoji="1" lang="ja-JP" altLang="ja-JP" sz="1200">
              <a:solidFill>
                <a:sysClr val="windowText" lastClr="000000"/>
              </a:solidFill>
              <a:effectLst/>
              <a:latin typeface="ＭＳ Ｐ明朝" panose="02020600040205080304" pitchFamily="18" charset="-128"/>
              <a:ea typeface="ＭＳ Ｐ明朝" panose="02020600040205080304" pitchFamily="18" charset="-128"/>
              <a:cs typeface="+mn-cs"/>
            </a:rPr>
            <a:t>・休校、短縮情報は、日付の記載、理由を具体的に記載</a:t>
          </a:r>
          <a:endParaRPr lang="ja-JP" altLang="ja-JP" sz="1200">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7</xdr:col>
      <xdr:colOff>156883</xdr:colOff>
      <xdr:row>21</xdr:row>
      <xdr:rowOff>78441</xdr:rowOff>
    </xdr:from>
    <xdr:to>
      <xdr:col>24</xdr:col>
      <xdr:colOff>33617</xdr:colOff>
      <xdr:row>26</xdr:row>
      <xdr:rowOff>201706</xdr:rowOff>
    </xdr:to>
    <xdr:sp macro="" textlink="">
      <xdr:nvSpPr>
        <xdr:cNvPr id="20" name="吹き出し: 下矢印 19">
          <a:extLst>
            <a:ext uri="{FF2B5EF4-FFF2-40B4-BE49-F238E27FC236}">
              <a16:creationId xmlns:a16="http://schemas.microsoft.com/office/drawing/2014/main" id="{DD8E69B5-C657-C7A0-2EDE-A5096214A14D}"/>
            </a:ext>
          </a:extLst>
        </xdr:cNvPr>
        <xdr:cNvSpPr/>
      </xdr:nvSpPr>
      <xdr:spPr>
        <a:xfrm>
          <a:off x="2442883" y="4538382"/>
          <a:ext cx="6107205" cy="1243853"/>
        </a:xfrm>
        <a:prstGeom prst="downArrowCallout">
          <a:avLst>
            <a:gd name="adj1" fmla="val 43604"/>
            <a:gd name="adj2" fmla="val 78488"/>
            <a:gd name="adj3" fmla="val 10112"/>
            <a:gd name="adj4" fmla="val 73163"/>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各欄共通留意事項</a:t>
          </a:r>
          <a:endParaRPr lang="ja-JP" altLang="ja-JP" b="0">
            <a:solidFill>
              <a:sysClr val="windowText" lastClr="000000"/>
            </a:solidFill>
            <a:effectLst/>
            <a:latin typeface="ＭＳ Ｐ明朝" panose="02020600040205080304" pitchFamily="18" charset="-128"/>
            <a:ea typeface="ＭＳ Ｐ明朝" panose="02020600040205080304" pitchFamily="18" charset="-128"/>
          </a:endParaRPr>
        </a:p>
        <a:p>
          <a:pPr eaLnBrk="1" fontAlgn="auto" latinLnBrk="0" hangingPunct="1"/>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・自動計算セルもあるため、列の追加は行わない</a:t>
          </a:r>
          <a:endParaRPr lang="ja-JP" altLang="ja-JP" b="0">
            <a:solidFill>
              <a:sysClr val="windowText" lastClr="000000"/>
            </a:solidFill>
            <a:effectLst/>
            <a:latin typeface="ＭＳ Ｐ明朝" panose="02020600040205080304" pitchFamily="18" charset="-128"/>
            <a:ea typeface="ＭＳ Ｐ明朝" panose="02020600040205080304" pitchFamily="18" charset="-128"/>
          </a:endParaRPr>
        </a:p>
        <a:p>
          <a:pPr eaLnBrk="1" fontAlgn="auto" latinLnBrk="0" hangingPunct="1"/>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a:t>
          </a:r>
          <a:r>
            <a:rPr kumimoji="1" lang="ja-JP" altLang="en-US"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時点更新で</a:t>
          </a:r>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複数回報告する場合は、前回報告時から</a:t>
          </a:r>
          <a:r>
            <a:rPr kumimoji="1" lang="ja-JP" altLang="en-US"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の</a:t>
          </a:r>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変更箇所・セルを　</a:t>
          </a:r>
          <a:r>
            <a:rPr kumimoji="1" lang="ja-JP" altLang="ja-JP" sz="1100" b="1" i="0" baseline="0">
              <a:solidFill>
                <a:srgbClr val="FF0000"/>
              </a:solidFill>
              <a:effectLst/>
              <a:latin typeface="ＭＳ Ｐ明朝" panose="02020600040205080304" pitchFamily="18" charset="-128"/>
              <a:ea typeface="ＭＳ Ｐ明朝" panose="02020600040205080304" pitchFamily="18" charset="-128"/>
              <a:cs typeface="+mn-cs"/>
            </a:rPr>
            <a:t>黄色セル赤文字</a:t>
          </a:r>
          <a:r>
            <a:rPr kumimoji="1" lang="ja-JP" altLang="en-US"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とする</a:t>
          </a:r>
          <a:endParaRPr lang="ja-JP" altLang="ja-JP" b="0">
            <a:solidFill>
              <a:sysClr val="windowText" lastClr="000000"/>
            </a:solidFill>
            <a:effectLst/>
            <a:latin typeface="ＭＳ Ｐ明朝" panose="02020600040205080304" pitchFamily="18" charset="-128"/>
            <a:ea typeface="ＭＳ Ｐ明朝" panose="02020600040205080304" pitchFamily="18" charset="-128"/>
          </a:endParaRPr>
        </a:p>
        <a:p>
          <a:pPr eaLnBrk="1" fontAlgn="auto" latinLnBrk="0" hangingPunct="1"/>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・被災後しばらくは</a:t>
          </a:r>
          <a:r>
            <a:rPr kumimoji="1" lang="en-US"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1</a:t>
          </a:r>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日</a:t>
          </a:r>
          <a:r>
            <a:rPr kumimoji="1" lang="en-US"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1</a:t>
          </a:r>
          <a:r>
            <a:rPr kumimoji="1" lang="ja-JP" altLang="ja-JP" sz="1100" b="0" i="0" baseline="0">
              <a:solidFill>
                <a:sysClr val="windowText" lastClr="000000"/>
              </a:solidFill>
              <a:effectLst/>
              <a:latin typeface="ＭＳ Ｐ明朝" panose="02020600040205080304" pitchFamily="18" charset="-128"/>
              <a:ea typeface="ＭＳ Ｐ明朝" panose="02020600040205080304" pitchFamily="18" charset="-128"/>
              <a:cs typeface="+mn-cs"/>
            </a:rPr>
            <a:t>回以上情報提供依頼を行うため、迅速な更新お願いします。</a:t>
          </a:r>
          <a:endParaRPr lang="ja-JP" altLang="ja-JP" b="0">
            <a:solidFill>
              <a:sysClr val="windowText" lastClr="000000"/>
            </a:solidFill>
            <a:effectLst/>
            <a:latin typeface="ＭＳ Ｐ明朝" panose="02020600040205080304" pitchFamily="18" charset="-128"/>
            <a:ea typeface="ＭＳ Ｐ明朝" panose="02020600040205080304" pitchFamily="18" charset="-128"/>
          </a:endParaRPr>
        </a:p>
        <a:p>
          <a:pPr algn="l"/>
          <a:endParaRPr kumimoji="1" lang="ja-JP" altLang="en-US" sz="1100" b="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7</xdr:col>
      <xdr:colOff>291353</xdr:colOff>
      <xdr:row>44</xdr:row>
      <xdr:rowOff>78441</xdr:rowOff>
    </xdr:from>
    <xdr:to>
      <xdr:col>23</xdr:col>
      <xdr:colOff>100854</xdr:colOff>
      <xdr:row>46</xdr:row>
      <xdr:rowOff>56029</xdr:rowOff>
    </xdr:to>
    <xdr:sp macro="" textlink="">
      <xdr:nvSpPr>
        <xdr:cNvPr id="2" name="テキスト ボックス 1">
          <a:extLst>
            <a:ext uri="{FF2B5EF4-FFF2-40B4-BE49-F238E27FC236}">
              <a16:creationId xmlns:a16="http://schemas.microsoft.com/office/drawing/2014/main" id="{03063FD8-35E6-4C3D-8FBF-29D0EB781E64}"/>
            </a:ext>
          </a:extLst>
        </xdr:cNvPr>
        <xdr:cNvSpPr txBox="1"/>
      </xdr:nvSpPr>
      <xdr:spPr>
        <a:xfrm>
          <a:off x="2577353" y="9883588"/>
          <a:ext cx="5681383" cy="425823"/>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kumimoji="1" lang="ja-JP" altLang="en-US" sz="1400" b="1">
              <a:solidFill>
                <a:srgbClr val="FFFF00"/>
              </a:solidFill>
              <a:latin typeface="BIZ UD明朝 Medium" panose="02020500000000000000" pitchFamily="17" charset="-128"/>
              <a:ea typeface="BIZ UD明朝 Medium" panose="02020500000000000000" pitchFamily="17" charset="-128"/>
            </a:rPr>
            <a:t>使用しない</a:t>
          </a:r>
        </a:p>
      </xdr:txBody>
    </xdr:sp>
    <xdr:clientData/>
  </xdr:twoCellAnchor>
  <xdr:twoCellAnchor>
    <xdr:from>
      <xdr:col>10</xdr:col>
      <xdr:colOff>179295</xdr:colOff>
      <xdr:row>32</xdr:row>
      <xdr:rowOff>112057</xdr:rowOff>
    </xdr:from>
    <xdr:to>
      <xdr:col>18</xdr:col>
      <xdr:colOff>56030</xdr:colOff>
      <xdr:row>35</xdr:row>
      <xdr:rowOff>0</xdr:rowOff>
    </xdr:to>
    <xdr:sp macro="" textlink="">
      <xdr:nvSpPr>
        <xdr:cNvPr id="5" name="吹き出し: 上矢印 4">
          <a:extLst>
            <a:ext uri="{FF2B5EF4-FFF2-40B4-BE49-F238E27FC236}">
              <a16:creationId xmlns:a16="http://schemas.microsoft.com/office/drawing/2014/main" id="{2048C800-BAAC-4C67-8BA6-35C1EC578D68}"/>
            </a:ext>
          </a:extLst>
        </xdr:cNvPr>
        <xdr:cNvSpPr/>
      </xdr:nvSpPr>
      <xdr:spPr>
        <a:xfrm>
          <a:off x="3541060" y="6992469"/>
          <a:ext cx="2879911" cy="560296"/>
        </a:xfrm>
        <a:prstGeom prst="upArrowCallout">
          <a:avLst>
            <a:gd name="adj1" fmla="val 25000"/>
            <a:gd name="adj2" fmla="val 25000"/>
            <a:gd name="adj3" fmla="val 20556"/>
            <a:gd name="adj4" fmla="val 64977"/>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1200" b="1">
              <a:solidFill>
                <a:srgbClr val="FFFF00"/>
              </a:solidFill>
              <a:latin typeface="BIZ UD明朝 Medium" panose="02020500000000000000" pitchFamily="17" charset="-128"/>
              <a:ea typeface="BIZ UD明朝 Medium" panose="02020500000000000000" pitchFamily="17" charset="-128"/>
            </a:rPr>
            <a:t>集計時点までの「累計」を入力する</a:t>
          </a:r>
        </a:p>
      </xdr:txBody>
    </xdr:sp>
    <xdr:clientData/>
  </xdr:twoCellAnchor>
  <xdr:twoCellAnchor>
    <xdr:from>
      <xdr:col>10</xdr:col>
      <xdr:colOff>179295</xdr:colOff>
      <xdr:row>37</xdr:row>
      <xdr:rowOff>112056</xdr:rowOff>
    </xdr:from>
    <xdr:to>
      <xdr:col>18</xdr:col>
      <xdr:colOff>22412</xdr:colOff>
      <xdr:row>39</xdr:row>
      <xdr:rowOff>201706</xdr:rowOff>
    </xdr:to>
    <xdr:sp macro="" textlink="">
      <xdr:nvSpPr>
        <xdr:cNvPr id="19" name="吹き出し: 上矢印 18">
          <a:extLst>
            <a:ext uri="{FF2B5EF4-FFF2-40B4-BE49-F238E27FC236}">
              <a16:creationId xmlns:a16="http://schemas.microsoft.com/office/drawing/2014/main" id="{908EDB4B-CDA7-42E2-9170-651B2DB09D3C}"/>
            </a:ext>
          </a:extLst>
        </xdr:cNvPr>
        <xdr:cNvSpPr/>
      </xdr:nvSpPr>
      <xdr:spPr>
        <a:xfrm>
          <a:off x="3541060" y="8325968"/>
          <a:ext cx="2846293" cy="537885"/>
        </a:xfrm>
        <a:prstGeom prst="upArrowCallout">
          <a:avLst>
            <a:gd name="adj1" fmla="val 25000"/>
            <a:gd name="adj2" fmla="val 25000"/>
            <a:gd name="adj3" fmla="val 20556"/>
            <a:gd name="adj4" fmla="val 64977"/>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1200" b="1">
              <a:solidFill>
                <a:srgbClr val="FFFF00"/>
              </a:solidFill>
              <a:latin typeface="BIZ UD明朝 Medium" panose="02020500000000000000" pitchFamily="17" charset="-128"/>
              <a:ea typeface="BIZ UD明朝 Medium" panose="02020500000000000000" pitchFamily="17" charset="-128"/>
            </a:rPr>
            <a:t>集計時点での「状況」を入力する</a:t>
          </a:r>
        </a:p>
      </xdr:txBody>
    </xdr:sp>
    <xdr:clientData/>
  </xdr:twoCellAnchor>
  <xdr:twoCellAnchor>
    <xdr:from>
      <xdr:col>9</xdr:col>
      <xdr:colOff>302559</xdr:colOff>
      <xdr:row>71</xdr:row>
      <xdr:rowOff>0</xdr:rowOff>
    </xdr:from>
    <xdr:to>
      <xdr:col>16</xdr:col>
      <xdr:colOff>179294</xdr:colOff>
      <xdr:row>73</xdr:row>
      <xdr:rowOff>100853</xdr:rowOff>
    </xdr:to>
    <xdr:sp macro="" textlink="">
      <xdr:nvSpPr>
        <xdr:cNvPr id="21" name="吹き出し: 上矢印 20">
          <a:extLst>
            <a:ext uri="{FF2B5EF4-FFF2-40B4-BE49-F238E27FC236}">
              <a16:creationId xmlns:a16="http://schemas.microsoft.com/office/drawing/2014/main" id="{AC7D1B9E-37FE-4535-8C7A-FE8218DC7CE4}"/>
            </a:ext>
          </a:extLst>
        </xdr:cNvPr>
        <xdr:cNvSpPr/>
      </xdr:nvSpPr>
      <xdr:spPr>
        <a:xfrm>
          <a:off x="3305735" y="15878735"/>
          <a:ext cx="2521324" cy="549089"/>
        </a:xfrm>
        <a:prstGeom prst="upArrowCallout">
          <a:avLst>
            <a:gd name="adj1" fmla="val 25000"/>
            <a:gd name="adj2" fmla="val 25000"/>
            <a:gd name="adj3" fmla="val 20556"/>
            <a:gd name="adj4" fmla="val 64977"/>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1200" b="1">
              <a:solidFill>
                <a:srgbClr val="FFFF00"/>
              </a:solidFill>
              <a:latin typeface="BIZ UD明朝 Medium" panose="02020500000000000000" pitchFamily="17" charset="-128"/>
              <a:ea typeface="BIZ UD明朝 Medium" panose="02020500000000000000" pitchFamily="17" charset="-128"/>
            </a:rPr>
            <a:t>集計時点での「状況」を入力する</a:t>
          </a:r>
        </a:p>
      </xdr:txBody>
    </xdr:sp>
    <xdr:clientData/>
  </xdr:twoCellAnchor>
  <xdr:twoCellAnchor>
    <xdr:from>
      <xdr:col>10</xdr:col>
      <xdr:colOff>11205</xdr:colOff>
      <xdr:row>78</xdr:row>
      <xdr:rowOff>78441</xdr:rowOff>
    </xdr:from>
    <xdr:to>
      <xdr:col>16</xdr:col>
      <xdr:colOff>302558</xdr:colOff>
      <xdr:row>80</xdr:row>
      <xdr:rowOff>179295</xdr:rowOff>
    </xdr:to>
    <xdr:sp macro="" textlink="">
      <xdr:nvSpPr>
        <xdr:cNvPr id="22" name="吹き出し: 上矢印 21">
          <a:extLst>
            <a:ext uri="{FF2B5EF4-FFF2-40B4-BE49-F238E27FC236}">
              <a16:creationId xmlns:a16="http://schemas.microsoft.com/office/drawing/2014/main" id="{240627ED-8B73-45A7-AAB8-4EF91238A648}"/>
            </a:ext>
          </a:extLst>
        </xdr:cNvPr>
        <xdr:cNvSpPr/>
      </xdr:nvSpPr>
      <xdr:spPr>
        <a:xfrm>
          <a:off x="3372970" y="17548412"/>
          <a:ext cx="2577353" cy="549089"/>
        </a:xfrm>
        <a:prstGeom prst="upArrowCallout">
          <a:avLst>
            <a:gd name="adj1" fmla="val 25000"/>
            <a:gd name="adj2" fmla="val 25000"/>
            <a:gd name="adj3" fmla="val 20556"/>
            <a:gd name="adj4" fmla="val 64977"/>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1200" b="1">
              <a:solidFill>
                <a:srgbClr val="FFFF00"/>
              </a:solidFill>
              <a:latin typeface="BIZ UD明朝 Medium" panose="02020500000000000000" pitchFamily="17" charset="-128"/>
              <a:ea typeface="BIZ UD明朝 Medium" panose="02020500000000000000" pitchFamily="17" charset="-128"/>
            </a:rPr>
            <a:t>報告時点での「状況」を入力する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CJ612"/>
  <sheetViews>
    <sheetView view="pageBreakPreview" topLeftCell="B1" zoomScaleNormal="100" zoomScaleSheetLayoutView="100" workbookViewId="0">
      <selection activeCell="O537" sqref="O537:P537"/>
    </sheetView>
  </sheetViews>
  <sheetFormatPr defaultColWidth="9" defaultRowHeight="13.5" outlineLevelRow="1" x14ac:dyDescent="0.4"/>
  <cols>
    <col min="1" max="1" width="1" style="1" customWidth="1"/>
    <col min="2" max="2" width="5.5" style="1" customWidth="1"/>
    <col min="3" max="14" width="4.75" style="1" customWidth="1"/>
    <col min="15" max="16" width="5.625" style="1" customWidth="1"/>
    <col min="17" max="30" width="4.75" style="1" customWidth="1"/>
    <col min="31" max="31" width="0.875" style="1" customWidth="1"/>
    <col min="32" max="32" width="4.75" style="150" customWidth="1"/>
    <col min="33" max="103" width="4.625" style="1" customWidth="1"/>
    <col min="104" max="16384" width="9" style="1"/>
  </cols>
  <sheetData>
    <row r="1" spans="1:48" ht="24.95" customHeight="1" x14ac:dyDescent="0.4">
      <c r="A1" s="61" t="s">
        <v>338</v>
      </c>
      <c r="B1" s="164" t="s">
        <v>337</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2"/>
      <c r="AE1" s="2"/>
      <c r="AF1" s="150" t="s">
        <v>301</v>
      </c>
      <c r="AG1" s="2"/>
      <c r="AH1" s="2"/>
      <c r="AI1" s="2"/>
      <c r="AJ1" s="2"/>
      <c r="AK1" s="2"/>
      <c r="AL1" s="2"/>
      <c r="AM1" s="2"/>
      <c r="AN1" s="2"/>
      <c r="AO1" s="2"/>
      <c r="AP1" s="2"/>
      <c r="AQ1" s="2"/>
      <c r="AR1" s="2"/>
      <c r="AS1" s="2"/>
      <c r="AT1" s="2"/>
    </row>
    <row r="2" spans="1:48" ht="18" customHeight="1" x14ac:dyDescent="0.4">
      <c r="B2" s="3"/>
      <c r="C2" s="3"/>
      <c r="D2" s="3"/>
      <c r="E2" s="3"/>
      <c r="F2" s="3"/>
      <c r="G2" s="3"/>
      <c r="H2" s="3"/>
      <c r="I2" s="3"/>
      <c r="J2" s="3"/>
      <c r="K2" s="3"/>
      <c r="L2" s="3"/>
      <c r="M2" s="3"/>
      <c r="N2" s="3"/>
      <c r="O2" s="3"/>
      <c r="P2" s="3"/>
      <c r="Q2" s="3"/>
      <c r="R2" s="3"/>
      <c r="S2" s="76" t="s">
        <v>80</v>
      </c>
      <c r="T2" s="75"/>
      <c r="U2" s="62" t="s">
        <v>79</v>
      </c>
      <c r="V2" s="3"/>
      <c r="W2" s="3"/>
      <c r="X2" s="3"/>
      <c r="Y2" s="3"/>
      <c r="Z2" s="4"/>
      <c r="AA2" s="3"/>
      <c r="AB2" s="5"/>
      <c r="AC2" s="2"/>
      <c r="AD2" s="2"/>
      <c r="AE2" s="2"/>
      <c r="AG2" s="2"/>
      <c r="AH2" s="2"/>
      <c r="AI2" s="2"/>
      <c r="AJ2" s="2"/>
      <c r="AK2" s="2"/>
      <c r="AL2" s="2"/>
      <c r="AM2" s="2"/>
      <c r="AN2" s="2"/>
      <c r="AO2" s="2"/>
      <c r="AP2" s="2"/>
      <c r="AQ2" s="2"/>
      <c r="AR2" s="2"/>
    </row>
    <row r="3" spans="1:48" ht="18" customHeight="1" thickBot="1" x14ac:dyDescent="0.45">
      <c r="B3" s="52" t="s">
        <v>303</v>
      </c>
      <c r="C3" s="53"/>
      <c r="D3" s="53"/>
      <c r="E3" s="53"/>
      <c r="F3" s="53"/>
      <c r="G3" s="53"/>
      <c r="H3" s="53"/>
      <c r="I3" s="53"/>
      <c r="J3" s="53"/>
      <c r="K3" s="53"/>
      <c r="L3" s="53"/>
      <c r="M3" s="53"/>
      <c r="N3" s="53"/>
      <c r="O3" s="53"/>
      <c r="P3" s="53"/>
      <c r="Q3" s="53"/>
      <c r="R3" s="53"/>
      <c r="S3" s="53"/>
      <c r="T3" s="53"/>
      <c r="U3" s="53"/>
      <c r="V3" s="53"/>
      <c r="W3" s="53"/>
      <c r="X3" s="53"/>
      <c r="Y3" s="53"/>
      <c r="Z3" s="53"/>
      <c r="AA3" s="53"/>
      <c r="AB3" s="53"/>
      <c r="AC3" s="2"/>
      <c r="AD3" s="2"/>
      <c r="AE3" s="2"/>
      <c r="AG3" s="2"/>
      <c r="AH3" s="2"/>
      <c r="AI3" s="2"/>
      <c r="AJ3" s="2"/>
      <c r="AK3" s="2"/>
      <c r="AL3" s="2"/>
      <c r="AM3" s="2"/>
      <c r="AN3" s="2"/>
      <c r="AO3" s="2"/>
      <c r="AP3" s="2"/>
      <c r="AQ3" s="2"/>
      <c r="AR3" s="2"/>
      <c r="AS3" s="2"/>
      <c r="AT3" s="2"/>
    </row>
    <row r="4" spans="1:48" ht="18" customHeight="1" x14ac:dyDescent="0.4">
      <c r="B4" s="190" t="s">
        <v>340</v>
      </c>
      <c r="C4" s="191"/>
      <c r="D4" s="192"/>
      <c r="E4" s="375"/>
      <c r="F4" s="376"/>
      <c r="G4" s="376"/>
      <c r="H4" s="376"/>
      <c r="I4" s="376"/>
      <c r="J4" s="376"/>
      <c r="K4" s="376"/>
      <c r="L4" s="376"/>
      <c r="M4" s="377"/>
      <c r="N4" s="241" t="s">
        <v>341</v>
      </c>
      <c r="O4" s="242"/>
      <c r="P4" s="242"/>
      <c r="Q4" s="245"/>
      <c r="R4" s="245"/>
      <c r="S4" s="245"/>
      <c r="T4" s="245"/>
      <c r="U4" s="245"/>
      <c r="V4" s="246"/>
      <c r="W4" s="247" t="s">
        <v>76</v>
      </c>
      <c r="X4" s="223"/>
      <c r="Y4" s="245"/>
      <c r="Z4" s="245"/>
      <c r="AA4" s="245"/>
      <c r="AB4" s="245"/>
      <c r="AC4" s="248"/>
      <c r="AD4" s="2"/>
      <c r="AF4" s="150" t="str">
        <f>$A$1&amp;"0a"</f>
        <v>私人0a</v>
      </c>
      <c r="AH4" s="2"/>
      <c r="AJ4" s="2"/>
      <c r="AK4" s="2"/>
      <c r="AL4" s="2"/>
      <c r="AM4" s="2"/>
      <c r="AN4" s="2"/>
      <c r="AO4" s="2"/>
      <c r="AP4" s="2"/>
      <c r="AQ4" s="2"/>
      <c r="AR4" s="2"/>
      <c r="AS4" s="2"/>
      <c r="AT4" s="2"/>
      <c r="AU4" s="2"/>
    </row>
    <row r="5" spans="1:48" ht="18" customHeight="1" thickBot="1" x14ac:dyDescent="0.45">
      <c r="B5" s="193" t="s">
        <v>309</v>
      </c>
      <c r="C5" s="194"/>
      <c r="D5" s="195"/>
      <c r="E5" s="373"/>
      <c r="F5" s="374"/>
      <c r="G5" s="168" t="s">
        <v>319</v>
      </c>
      <c r="H5" s="165"/>
      <c r="I5" s="165" t="s">
        <v>310</v>
      </c>
      <c r="J5" s="165"/>
      <c r="K5" s="165" t="s">
        <v>311</v>
      </c>
      <c r="L5" s="165"/>
      <c r="M5" s="166" t="s">
        <v>312</v>
      </c>
      <c r="N5" s="243" t="s">
        <v>75</v>
      </c>
      <c r="O5" s="244"/>
      <c r="P5" s="244"/>
      <c r="Q5" s="249"/>
      <c r="R5" s="249"/>
      <c r="S5" s="249"/>
      <c r="T5" s="249"/>
      <c r="U5" s="249"/>
      <c r="V5" s="250"/>
      <c r="W5" s="251" t="s">
        <v>78</v>
      </c>
      <c r="X5" s="252"/>
      <c r="Y5" s="253"/>
      <c r="Z5" s="253"/>
      <c r="AA5" s="253"/>
      <c r="AB5" s="253"/>
      <c r="AC5" s="254"/>
      <c r="AF5" s="150" t="str">
        <f>$A$1&amp;"0b"</f>
        <v>私人0b</v>
      </c>
    </row>
    <row r="6" spans="1:48" ht="18" customHeight="1" x14ac:dyDescent="0.4">
      <c r="B6" s="54"/>
      <c r="C6" s="6"/>
      <c r="D6" s="6"/>
      <c r="E6" s="6"/>
      <c r="F6" s="6"/>
      <c r="G6" s="6"/>
      <c r="H6" s="6"/>
      <c r="I6" s="6"/>
      <c r="J6" s="6"/>
      <c r="K6" s="6"/>
      <c r="L6" s="6"/>
      <c r="M6" s="6"/>
      <c r="N6" s="6"/>
      <c r="O6" s="6"/>
      <c r="P6" s="7"/>
      <c r="Q6" s="7"/>
      <c r="R6" s="7"/>
      <c r="S6" s="7"/>
      <c r="T6" s="7"/>
      <c r="U6" s="7"/>
      <c r="V6" s="7"/>
      <c r="W6" s="7"/>
      <c r="X6" s="7"/>
      <c r="Y6" s="7"/>
      <c r="Z6" s="7"/>
      <c r="AA6" s="7"/>
      <c r="AB6" s="7"/>
      <c r="AF6" s="1"/>
    </row>
    <row r="7" spans="1:48" ht="6.75" customHeight="1" thickBot="1" x14ac:dyDescent="0.45">
      <c r="G7" s="6"/>
      <c r="H7" s="6"/>
      <c r="I7" s="6"/>
      <c r="J7" s="6"/>
      <c r="P7" s="7"/>
      <c r="Q7" s="7"/>
      <c r="R7" s="7"/>
      <c r="S7" s="7"/>
      <c r="T7" s="7"/>
      <c r="U7" s="7"/>
      <c r="W7" s="7"/>
      <c r="AA7" s="7"/>
      <c r="AF7" s="1"/>
    </row>
    <row r="8" spans="1:48" s="8" customFormat="1" ht="18" customHeight="1" thickBot="1" x14ac:dyDescent="0.45">
      <c r="B8" s="206" t="s">
        <v>306</v>
      </c>
      <c r="C8" s="207"/>
      <c r="D8" s="207"/>
      <c r="E8" s="207"/>
      <c r="F8" s="207"/>
      <c r="G8" s="207"/>
      <c r="H8" s="207"/>
      <c r="I8" s="207"/>
      <c r="J8" s="207"/>
      <c r="K8" s="207"/>
      <c r="L8" s="207"/>
      <c r="M8" s="207"/>
      <c r="N8" s="207"/>
      <c r="O8" s="207"/>
      <c r="P8" s="207"/>
      <c r="Q8" s="207"/>
      <c r="R8" s="207"/>
      <c r="S8" s="207"/>
      <c r="T8" s="207"/>
      <c r="U8" s="207"/>
      <c r="V8" s="207"/>
      <c r="W8" s="207"/>
      <c r="X8" s="207"/>
      <c r="Y8" s="167"/>
      <c r="Z8" s="167"/>
      <c r="AA8" s="156"/>
      <c r="AB8" s="156"/>
      <c r="AC8" s="208" t="s">
        <v>307</v>
      </c>
      <c r="AD8" s="209"/>
      <c r="AF8" s="150"/>
    </row>
    <row r="9" spans="1:48" ht="18" customHeight="1" x14ac:dyDescent="0.4">
      <c r="B9" s="118"/>
      <c r="C9" s="225" t="s">
        <v>0</v>
      </c>
      <c r="D9" s="255"/>
      <c r="E9" s="225" t="s">
        <v>1</v>
      </c>
      <c r="F9" s="255"/>
      <c r="G9" s="225" t="s">
        <v>2</v>
      </c>
      <c r="H9" s="255"/>
      <c r="I9" s="225" t="s">
        <v>3</v>
      </c>
      <c r="J9" s="255"/>
      <c r="K9" s="225" t="s">
        <v>4</v>
      </c>
      <c r="L9" s="255"/>
      <c r="M9" s="225" t="s">
        <v>5</v>
      </c>
      <c r="N9" s="255"/>
      <c r="O9" s="225" t="s">
        <v>339</v>
      </c>
      <c r="P9" s="255"/>
      <c r="Q9" s="225" t="s">
        <v>7</v>
      </c>
      <c r="R9" s="255"/>
      <c r="S9" s="225" t="s">
        <v>8</v>
      </c>
      <c r="T9" s="255"/>
      <c r="U9" s="256" t="s">
        <v>9</v>
      </c>
      <c r="V9" s="257"/>
      <c r="W9" s="224" t="s">
        <v>10</v>
      </c>
      <c r="X9" s="224"/>
      <c r="Y9" s="279" t="s">
        <v>317</v>
      </c>
      <c r="Z9" s="279"/>
      <c r="AA9" s="225" t="s">
        <v>11</v>
      </c>
      <c r="AB9" s="258"/>
      <c r="AC9" s="270" t="s">
        <v>12</v>
      </c>
      <c r="AD9" s="271"/>
    </row>
    <row r="10" spans="1:48" s="15" customFormat="1" ht="18" customHeight="1" x14ac:dyDescent="0.4">
      <c r="A10" s="9"/>
      <c r="B10" s="147" t="s">
        <v>69</v>
      </c>
      <c r="C10" s="57">
        <f>SUM(C11:C57)</f>
        <v>0</v>
      </c>
      <c r="D10" s="56">
        <f t="shared" ref="D10:AB10" si="0">SUM(D11:D57)</f>
        <v>0</v>
      </c>
      <c r="E10" s="57">
        <f t="shared" si="0"/>
        <v>0</v>
      </c>
      <c r="F10" s="59">
        <f t="shared" si="0"/>
        <v>0</v>
      </c>
      <c r="G10" s="57">
        <f t="shared" si="0"/>
        <v>0</v>
      </c>
      <c r="H10" s="59">
        <f t="shared" si="0"/>
        <v>0</v>
      </c>
      <c r="I10" s="146">
        <f t="shared" si="0"/>
        <v>0</v>
      </c>
      <c r="J10" s="56">
        <f t="shared" si="0"/>
        <v>0</v>
      </c>
      <c r="K10" s="57">
        <f t="shared" si="0"/>
        <v>0</v>
      </c>
      <c r="L10" s="111">
        <f t="shared" si="0"/>
        <v>0</v>
      </c>
      <c r="M10" s="57">
        <f t="shared" si="0"/>
        <v>0</v>
      </c>
      <c r="N10" s="58">
        <f t="shared" si="0"/>
        <v>0</v>
      </c>
      <c r="O10" s="57">
        <f t="shared" si="0"/>
        <v>0</v>
      </c>
      <c r="P10" s="58">
        <f t="shared" si="0"/>
        <v>0</v>
      </c>
      <c r="Q10" s="57">
        <f t="shared" si="0"/>
        <v>0</v>
      </c>
      <c r="R10" s="59">
        <f t="shared" si="0"/>
        <v>0</v>
      </c>
      <c r="S10" s="57">
        <f t="shared" si="0"/>
        <v>0</v>
      </c>
      <c r="T10" s="59">
        <f t="shared" si="0"/>
        <v>0</v>
      </c>
      <c r="U10" s="57">
        <f t="shared" si="0"/>
        <v>0</v>
      </c>
      <c r="V10" s="59">
        <f t="shared" si="0"/>
        <v>0</v>
      </c>
      <c r="W10" s="57">
        <f t="shared" si="0"/>
        <v>0</v>
      </c>
      <c r="X10" s="56">
        <f t="shared" si="0"/>
        <v>0</v>
      </c>
      <c r="Y10" s="57">
        <f t="shared" ref="Y10:Z10" si="1">SUM(Y11:Y57)</f>
        <v>0</v>
      </c>
      <c r="Z10" s="56">
        <f t="shared" si="1"/>
        <v>0</v>
      </c>
      <c r="AA10" s="57">
        <f t="shared" si="0"/>
        <v>0</v>
      </c>
      <c r="AB10" s="60">
        <f t="shared" si="0"/>
        <v>0</v>
      </c>
      <c r="AC10" s="55">
        <f>C10+E10+G10+I10+K10+M10+O10+Q10+S10+U10+W10+AA10+Y10</f>
        <v>0</v>
      </c>
      <c r="AD10" s="60">
        <f>D10+F10+H10+J10+L10+N10+P10+R10+T10+V10+X10+AB10+Z10</f>
        <v>0</v>
      </c>
      <c r="AE10" s="9"/>
      <c r="AF10" s="150" t="str">
        <f>$A$1&amp;"1"&amp;B10</f>
        <v>私人1軽傷</v>
      </c>
      <c r="AG10" s="9"/>
      <c r="AI10" s="9"/>
      <c r="AJ10" s="9"/>
      <c r="AK10" s="9"/>
      <c r="AL10" s="9"/>
      <c r="AM10" s="9"/>
      <c r="AN10" s="9"/>
      <c r="AO10" s="9"/>
      <c r="AP10" s="9"/>
      <c r="AQ10" s="9"/>
      <c r="AR10" s="9"/>
      <c r="AS10" s="9"/>
      <c r="AT10" s="9"/>
      <c r="AU10" s="9"/>
      <c r="AV10" s="9"/>
    </row>
    <row r="11" spans="1:48" s="15" customFormat="1" ht="18" hidden="1" customHeight="1" outlineLevel="1" x14ac:dyDescent="0.4">
      <c r="A11" s="9"/>
      <c r="B11" s="104" t="s">
        <v>187</v>
      </c>
      <c r="C11" s="112">
        <f t="shared" ref="C11:C57" si="2">SUMIFS($O$408:$O$428,$B$408:$B$428,$B11,$M$408:$M$428,C$9)</f>
        <v>0</v>
      </c>
      <c r="D11" s="108">
        <f t="shared" ref="D11:D57" si="3">SUMIFS($S$408:$S$428,$B$408:$B$428,$B11,$M$408:$M$428,C$9)</f>
        <v>0</v>
      </c>
      <c r="E11" s="109">
        <f t="shared" ref="E11:E57" si="4">SUMIFS($O$408:$O$428,$B$408:$B$428,$B11,$M$408:$M$428,E$9)</f>
        <v>0</v>
      </c>
      <c r="F11" s="108">
        <f t="shared" ref="F11:F57" si="5">SUMIFS($S$408:$S$428,$B$408:$B$428,$B11,$M$408:$M$428,E$9)</f>
        <v>0</v>
      </c>
      <c r="G11" s="109">
        <f t="shared" ref="G11:G57" si="6">SUMIFS($O$408:$O$428,$B$408:$B$428,$B11,$M$408:$M$428,G$9)</f>
        <v>0</v>
      </c>
      <c r="H11" s="108">
        <f t="shared" ref="H11:H57" si="7">SUMIFS($S$408:$S$428,$B$408:$B$428,$B11,$M$408:$M$428,G$9)</f>
        <v>0</v>
      </c>
      <c r="I11" s="109">
        <f t="shared" ref="I11:I57" si="8">SUMIFS($O$408:$O$428,$B$408:$B$428,$B11,$M$408:$M$428,I$9)</f>
        <v>0</v>
      </c>
      <c r="J11" s="108">
        <f t="shared" ref="J11:J57" si="9">SUMIFS($S$408:$S$428,$B$408:$B$428,$B11,$M$408:$M$428,I$9)</f>
        <v>0</v>
      </c>
      <c r="K11" s="109">
        <f t="shared" ref="K11:K57" si="10">SUMIFS($O$408:$O$428,$B$408:$B$428,$B11,$M$408:$M$428,K$9)</f>
        <v>0</v>
      </c>
      <c r="L11" s="119">
        <f t="shared" ref="L11:L57" si="11">SUMIFS($S$408:$S$428,$B$408:$B$428,$B11,$M$408:$M$428,K$9)</f>
        <v>0</v>
      </c>
      <c r="M11" s="109">
        <f t="shared" ref="M11:M57" si="12">SUMIFS($O$408:$O$428,$B$408:$B$428,$B11,$M$408:$M$428,M$9)</f>
        <v>0</v>
      </c>
      <c r="N11" s="119">
        <f t="shared" ref="N11:N57" si="13">SUMIFS($S$408:$S$428,$B$408:$B$428,$B11,$M$408:$M$428,M$9)</f>
        <v>0</v>
      </c>
      <c r="O11" s="109">
        <f t="shared" ref="O11:O57" si="14">SUMIFS($O$408:$O$428,$B$408:$B$428,$B11,$M$408:$M$428,O$9)</f>
        <v>0</v>
      </c>
      <c r="P11" s="119">
        <f t="shared" ref="P11:P57" si="15">SUMIFS($S$408:$S$428,$B$408:$B$428,$B11,$M$408:$M$428,O$9)</f>
        <v>0</v>
      </c>
      <c r="Q11" s="109">
        <f t="shared" ref="Q11:Q57" si="16">SUMIFS($O$408:$O$428,$B$408:$B$428,$B11,$M$408:$M$428,Q$9)</f>
        <v>0</v>
      </c>
      <c r="R11" s="138">
        <f t="shared" ref="R11:R57" si="17">SUMIFS($S$408:$S$428,$B$408:$B$428,$B11,$M$408:$M$428,Q$9)</f>
        <v>0</v>
      </c>
      <c r="S11" s="109">
        <f t="shared" ref="S11:S57" si="18">SUMIFS($O$408:$O$428,$B$408:$B$428,$B11,$M$408:$M$428,S$9)</f>
        <v>0</v>
      </c>
      <c r="T11" s="138">
        <f t="shared" ref="T11:T57" si="19">SUMIFS($S$408:$S$428,$B$408:$B$428,$B11,$M$408:$M$428,S$9)</f>
        <v>0</v>
      </c>
      <c r="U11" s="109">
        <f t="shared" ref="U11:U57" si="20">SUMIFS($O$408:$O$428,$B$408:$B$428,$B11,$M$408:$M$428,U$9)</f>
        <v>0</v>
      </c>
      <c r="V11" s="138">
        <f t="shared" ref="V11:V57" si="21">SUMIFS($S$408:$S$428,$B$408:$B$428,$B11,$M$408:$M$428,U$9)</f>
        <v>0</v>
      </c>
      <c r="W11" s="109">
        <f t="shared" ref="W11:Y57" si="22">SUMIFS($O$408:$O$428,$B$408:$B$428,$B11,$M$408:$M$428,W$9)</f>
        <v>0</v>
      </c>
      <c r="X11" s="108">
        <f t="shared" ref="X11:X57" si="23">SUMIFS($S$408:$S$428,$B$408:$B$428,$B11,$M$408:$M$428,W$9)</f>
        <v>0</v>
      </c>
      <c r="Y11" s="109">
        <f>SUMIFS($O$408:$O$428,$B$408:$B$428,$B11,$M$408:$M$428,Y$9)</f>
        <v>0</v>
      </c>
      <c r="Z11" s="108">
        <f>SUMIFS($S$408:$S$428,$B$408:$B$428,$B11,$M$408:$M$428,Y$9)</f>
        <v>0</v>
      </c>
      <c r="AA11" s="109">
        <f t="shared" ref="AA11:AA57" si="24">SUMIFS($O$408:$O$428,$B$408:$B$428,$B11,$M$408:$M$428,AA$9)</f>
        <v>0</v>
      </c>
      <c r="AB11" s="134">
        <f t="shared" ref="AB11:AB57" si="25">SUMIFS($S$408:$S$428,$B$408:$B$428,$B11,$M$408:$M$428,AA$9)</f>
        <v>0</v>
      </c>
      <c r="AC11" s="136">
        <f t="shared" ref="AC11:AC74" si="26">C11+E11+G11+I11+K11+M11+O11+Q11+S11+U11+W11+AA11+Y11</f>
        <v>0</v>
      </c>
      <c r="AD11" s="134">
        <f t="shared" ref="AD11:AD74" si="27">D11+F11+H11+J11+L11+N11+P11+R11+T11+V11+X11+AB11+Z11</f>
        <v>0</v>
      </c>
      <c r="AE11" s="9"/>
      <c r="AF11" s="9"/>
      <c r="AG11" s="9"/>
      <c r="AH11" s="150"/>
      <c r="AI11" s="9"/>
      <c r="AJ11" s="9"/>
      <c r="AK11" s="9"/>
      <c r="AL11" s="9"/>
      <c r="AM11" s="9"/>
      <c r="AN11" s="9"/>
      <c r="AO11" s="9"/>
      <c r="AP11" s="9"/>
      <c r="AQ11" s="9"/>
      <c r="AR11" s="9"/>
      <c r="AS11" s="9"/>
      <c r="AT11" s="9"/>
      <c r="AU11" s="9"/>
      <c r="AV11" s="9"/>
    </row>
    <row r="12" spans="1:48" s="15" customFormat="1" ht="18" hidden="1" customHeight="1" outlineLevel="1" x14ac:dyDescent="0.4">
      <c r="A12" s="9"/>
      <c r="B12" s="104" t="s">
        <v>269</v>
      </c>
      <c r="C12" s="66">
        <f t="shared" si="2"/>
        <v>0</v>
      </c>
      <c r="D12" s="17">
        <f t="shared" si="3"/>
        <v>0</v>
      </c>
      <c r="E12" s="18">
        <f t="shared" si="4"/>
        <v>0</v>
      </c>
      <c r="F12" s="17">
        <f t="shared" si="5"/>
        <v>0</v>
      </c>
      <c r="G12" s="18">
        <f t="shared" si="6"/>
        <v>0</v>
      </c>
      <c r="H12" s="17">
        <f t="shared" si="7"/>
        <v>0</v>
      </c>
      <c r="I12" s="18">
        <f t="shared" si="8"/>
        <v>0</v>
      </c>
      <c r="J12" s="17">
        <f t="shared" si="9"/>
        <v>0</v>
      </c>
      <c r="K12" s="18">
        <f t="shared" si="10"/>
        <v>0</v>
      </c>
      <c r="L12" s="19">
        <f t="shared" si="11"/>
        <v>0</v>
      </c>
      <c r="M12" s="18">
        <f t="shared" si="12"/>
        <v>0</v>
      </c>
      <c r="N12" s="19">
        <f t="shared" si="13"/>
        <v>0</v>
      </c>
      <c r="O12" s="18">
        <f t="shared" si="14"/>
        <v>0</v>
      </c>
      <c r="P12" s="19">
        <f t="shared" si="15"/>
        <v>0</v>
      </c>
      <c r="Q12" s="18">
        <f t="shared" si="16"/>
        <v>0</v>
      </c>
      <c r="R12" s="64">
        <f t="shared" si="17"/>
        <v>0</v>
      </c>
      <c r="S12" s="18">
        <f t="shared" si="18"/>
        <v>0</v>
      </c>
      <c r="T12" s="64">
        <f t="shared" si="19"/>
        <v>0</v>
      </c>
      <c r="U12" s="18">
        <f t="shared" si="20"/>
        <v>0</v>
      </c>
      <c r="V12" s="64">
        <f t="shared" si="21"/>
        <v>0</v>
      </c>
      <c r="W12" s="18">
        <f t="shared" si="22"/>
        <v>0</v>
      </c>
      <c r="X12" s="17">
        <f t="shared" si="23"/>
        <v>0</v>
      </c>
      <c r="Y12" s="18">
        <f t="shared" si="22"/>
        <v>0</v>
      </c>
      <c r="Z12" s="17">
        <f t="shared" ref="Z12:Z57" si="28">SUMIFS($S$408:$S$428,$B$408:$B$428,$B12,$M$408:$M$428,Y$9)</f>
        <v>0</v>
      </c>
      <c r="AA12" s="18">
        <f t="shared" si="24"/>
        <v>0</v>
      </c>
      <c r="AB12" s="20">
        <f t="shared" si="25"/>
        <v>0</v>
      </c>
      <c r="AC12" s="16">
        <f t="shared" si="26"/>
        <v>0</v>
      </c>
      <c r="AD12" s="20">
        <f t="shared" si="27"/>
        <v>0</v>
      </c>
      <c r="AE12" s="9"/>
      <c r="AF12" s="9"/>
      <c r="AG12" s="9"/>
      <c r="AH12" s="150"/>
      <c r="AI12" s="9"/>
      <c r="AJ12" s="9"/>
      <c r="AK12" s="9"/>
      <c r="AL12" s="9"/>
      <c r="AM12" s="9"/>
      <c r="AN12" s="9"/>
      <c r="AO12" s="9"/>
      <c r="AP12" s="9"/>
      <c r="AQ12" s="9"/>
      <c r="AR12" s="9"/>
      <c r="AS12" s="9"/>
      <c r="AT12" s="9"/>
      <c r="AU12" s="9"/>
      <c r="AV12" s="9"/>
    </row>
    <row r="13" spans="1:48" s="15" customFormat="1" ht="18" hidden="1" customHeight="1" outlineLevel="1" x14ac:dyDescent="0.4">
      <c r="A13" s="9"/>
      <c r="B13" s="104" t="s">
        <v>270</v>
      </c>
      <c r="C13" s="66">
        <f t="shared" si="2"/>
        <v>0</v>
      </c>
      <c r="D13" s="17">
        <f t="shared" si="3"/>
        <v>0</v>
      </c>
      <c r="E13" s="18">
        <f t="shared" si="4"/>
        <v>0</v>
      </c>
      <c r="F13" s="17">
        <f t="shared" si="5"/>
        <v>0</v>
      </c>
      <c r="G13" s="18">
        <f t="shared" si="6"/>
        <v>0</v>
      </c>
      <c r="H13" s="17">
        <f t="shared" si="7"/>
        <v>0</v>
      </c>
      <c r="I13" s="18">
        <f t="shared" si="8"/>
        <v>0</v>
      </c>
      <c r="J13" s="17">
        <f t="shared" si="9"/>
        <v>0</v>
      </c>
      <c r="K13" s="18">
        <f t="shared" si="10"/>
        <v>0</v>
      </c>
      <c r="L13" s="19">
        <f t="shared" si="11"/>
        <v>0</v>
      </c>
      <c r="M13" s="18">
        <f t="shared" si="12"/>
        <v>0</v>
      </c>
      <c r="N13" s="19">
        <f t="shared" si="13"/>
        <v>0</v>
      </c>
      <c r="O13" s="18">
        <f t="shared" si="14"/>
        <v>0</v>
      </c>
      <c r="P13" s="19">
        <f t="shared" si="15"/>
        <v>0</v>
      </c>
      <c r="Q13" s="18">
        <f t="shared" si="16"/>
        <v>0</v>
      </c>
      <c r="R13" s="64">
        <f t="shared" si="17"/>
        <v>0</v>
      </c>
      <c r="S13" s="18">
        <f t="shared" si="18"/>
        <v>0</v>
      </c>
      <c r="T13" s="64">
        <f t="shared" si="19"/>
        <v>0</v>
      </c>
      <c r="U13" s="18">
        <f t="shared" si="20"/>
        <v>0</v>
      </c>
      <c r="V13" s="64">
        <f t="shared" si="21"/>
        <v>0</v>
      </c>
      <c r="W13" s="18">
        <f t="shared" si="22"/>
        <v>0</v>
      </c>
      <c r="X13" s="17">
        <f t="shared" si="23"/>
        <v>0</v>
      </c>
      <c r="Y13" s="18">
        <f t="shared" si="22"/>
        <v>0</v>
      </c>
      <c r="Z13" s="17">
        <f t="shared" si="28"/>
        <v>0</v>
      </c>
      <c r="AA13" s="18">
        <f t="shared" si="24"/>
        <v>0</v>
      </c>
      <c r="AB13" s="20">
        <f t="shared" si="25"/>
        <v>0</v>
      </c>
      <c r="AC13" s="16">
        <f t="shared" si="26"/>
        <v>0</v>
      </c>
      <c r="AD13" s="20">
        <f t="shared" si="27"/>
        <v>0</v>
      </c>
      <c r="AE13" s="9"/>
      <c r="AF13" s="9"/>
      <c r="AG13" s="9"/>
      <c r="AH13" s="150"/>
      <c r="AI13" s="9"/>
      <c r="AJ13" s="9"/>
      <c r="AK13" s="9"/>
      <c r="AL13" s="9"/>
      <c r="AM13" s="9"/>
      <c r="AN13" s="9"/>
      <c r="AO13" s="9"/>
      <c r="AP13" s="9"/>
      <c r="AQ13" s="9"/>
      <c r="AR13" s="9"/>
      <c r="AS13" s="9"/>
      <c r="AT13" s="9"/>
      <c r="AU13" s="9"/>
      <c r="AV13" s="9"/>
    </row>
    <row r="14" spans="1:48" s="15" customFormat="1" ht="18" hidden="1" customHeight="1" outlineLevel="1" x14ac:dyDescent="0.4">
      <c r="A14" s="9"/>
      <c r="B14" s="104" t="s">
        <v>190</v>
      </c>
      <c r="C14" s="66">
        <f t="shared" si="2"/>
        <v>0</v>
      </c>
      <c r="D14" s="17">
        <f t="shared" si="3"/>
        <v>0</v>
      </c>
      <c r="E14" s="18">
        <f t="shared" si="4"/>
        <v>0</v>
      </c>
      <c r="F14" s="17">
        <f t="shared" si="5"/>
        <v>0</v>
      </c>
      <c r="G14" s="18">
        <f t="shared" si="6"/>
        <v>0</v>
      </c>
      <c r="H14" s="17">
        <f t="shared" si="7"/>
        <v>0</v>
      </c>
      <c r="I14" s="18">
        <f t="shared" si="8"/>
        <v>0</v>
      </c>
      <c r="J14" s="17">
        <f t="shared" si="9"/>
        <v>0</v>
      </c>
      <c r="K14" s="18">
        <f t="shared" si="10"/>
        <v>0</v>
      </c>
      <c r="L14" s="19">
        <f t="shared" si="11"/>
        <v>0</v>
      </c>
      <c r="M14" s="18">
        <f t="shared" si="12"/>
        <v>0</v>
      </c>
      <c r="N14" s="19">
        <f t="shared" si="13"/>
        <v>0</v>
      </c>
      <c r="O14" s="18">
        <f t="shared" si="14"/>
        <v>0</v>
      </c>
      <c r="P14" s="19">
        <f t="shared" si="15"/>
        <v>0</v>
      </c>
      <c r="Q14" s="18">
        <f t="shared" si="16"/>
        <v>0</v>
      </c>
      <c r="R14" s="64">
        <f t="shared" si="17"/>
        <v>0</v>
      </c>
      <c r="S14" s="18">
        <f t="shared" si="18"/>
        <v>0</v>
      </c>
      <c r="T14" s="64">
        <f t="shared" si="19"/>
        <v>0</v>
      </c>
      <c r="U14" s="18">
        <f t="shared" si="20"/>
        <v>0</v>
      </c>
      <c r="V14" s="64">
        <f t="shared" si="21"/>
        <v>0</v>
      </c>
      <c r="W14" s="18">
        <f t="shared" si="22"/>
        <v>0</v>
      </c>
      <c r="X14" s="17">
        <f t="shared" si="23"/>
        <v>0</v>
      </c>
      <c r="Y14" s="18">
        <f t="shared" si="22"/>
        <v>0</v>
      </c>
      <c r="Z14" s="17">
        <f t="shared" si="28"/>
        <v>0</v>
      </c>
      <c r="AA14" s="18">
        <f t="shared" si="24"/>
        <v>0</v>
      </c>
      <c r="AB14" s="20">
        <f t="shared" si="25"/>
        <v>0</v>
      </c>
      <c r="AC14" s="16">
        <f t="shared" si="26"/>
        <v>0</v>
      </c>
      <c r="AD14" s="20">
        <f t="shared" si="27"/>
        <v>0</v>
      </c>
      <c r="AE14" s="9"/>
      <c r="AF14" s="9"/>
      <c r="AG14" s="9"/>
      <c r="AH14" s="150"/>
      <c r="AI14" s="9"/>
      <c r="AJ14" s="9"/>
      <c r="AK14" s="9"/>
      <c r="AL14" s="9"/>
      <c r="AM14" s="9"/>
      <c r="AN14" s="9"/>
      <c r="AO14" s="9"/>
      <c r="AP14" s="9"/>
      <c r="AQ14" s="9"/>
      <c r="AR14" s="9"/>
      <c r="AS14" s="9"/>
      <c r="AT14" s="9"/>
      <c r="AU14" s="9"/>
      <c r="AV14" s="9"/>
    </row>
    <row r="15" spans="1:48" s="15" customFormat="1" ht="18" hidden="1" customHeight="1" outlineLevel="1" x14ac:dyDescent="0.4">
      <c r="A15" s="9"/>
      <c r="B15" s="104" t="s">
        <v>271</v>
      </c>
      <c r="C15" s="66">
        <f t="shared" si="2"/>
        <v>0</v>
      </c>
      <c r="D15" s="17">
        <f t="shared" si="3"/>
        <v>0</v>
      </c>
      <c r="E15" s="18">
        <f t="shared" si="4"/>
        <v>0</v>
      </c>
      <c r="F15" s="17">
        <f t="shared" si="5"/>
        <v>0</v>
      </c>
      <c r="G15" s="18">
        <f t="shared" si="6"/>
        <v>0</v>
      </c>
      <c r="H15" s="17">
        <f t="shared" si="7"/>
        <v>0</v>
      </c>
      <c r="I15" s="18">
        <f t="shared" si="8"/>
        <v>0</v>
      </c>
      <c r="J15" s="17">
        <f t="shared" si="9"/>
        <v>0</v>
      </c>
      <c r="K15" s="18">
        <f t="shared" si="10"/>
        <v>0</v>
      </c>
      <c r="L15" s="19">
        <f t="shared" si="11"/>
        <v>0</v>
      </c>
      <c r="M15" s="18">
        <f t="shared" si="12"/>
        <v>0</v>
      </c>
      <c r="N15" s="19">
        <f t="shared" si="13"/>
        <v>0</v>
      </c>
      <c r="O15" s="18">
        <f t="shared" si="14"/>
        <v>0</v>
      </c>
      <c r="P15" s="19">
        <f t="shared" si="15"/>
        <v>0</v>
      </c>
      <c r="Q15" s="18">
        <f t="shared" si="16"/>
        <v>0</v>
      </c>
      <c r="R15" s="64">
        <f t="shared" si="17"/>
        <v>0</v>
      </c>
      <c r="S15" s="18">
        <f t="shared" si="18"/>
        <v>0</v>
      </c>
      <c r="T15" s="64">
        <f t="shared" si="19"/>
        <v>0</v>
      </c>
      <c r="U15" s="18">
        <f t="shared" si="20"/>
        <v>0</v>
      </c>
      <c r="V15" s="64">
        <f t="shared" si="21"/>
        <v>0</v>
      </c>
      <c r="W15" s="18">
        <f t="shared" si="22"/>
        <v>0</v>
      </c>
      <c r="X15" s="17">
        <f t="shared" si="23"/>
        <v>0</v>
      </c>
      <c r="Y15" s="18">
        <f t="shared" si="22"/>
        <v>0</v>
      </c>
      <c r="Z15" s="17">
        <f t="shared" si="28"/>
        <v>0</v>
      </c>
      <c r="AA15" s="18">
        <f t="shared" si="24"/>
        <v>0</v>
      </c>
      <c r="AB15" s="20">
        <f t="shared" si="25"/>
        <v>0</v>
      </c>
      <c r="AC15" s="16">
        <f t="shared" si="26"/>
        <v>0</v>
      </c>
      <c r="AD15" s="20">
        <f t="shared" si="27"/>
        <v>0</v>
      </c>
      <c r="AE15" s="9"/>
      <c r="AF15" s="9"/>
      <c r="AG15" s="9"/>
      <c r="AH15" s="150"/>
      <c r="AI15" s="9"/>
      <c r="AJ15" s="9"/>
      <c r="AK15" s="9"/>
      <c r="AL15" s="9"/>
      <c r="AM15" s="9"/>
      <c r="AN15" s="9"/>
      <c r="AO15" s="9"/>
      <c r="AP15" s="9"/>
      <c r="AQ15" s="9"/>
      <c r="AR15" s="9"/>
      <c r="AS15" s="9"/>
      <c r="AT15" s="9"/>
      <c r="AU15" s="9"/>
      <c r="AV15" s="9"/>
    </row>
    <row r="16" spans="1:48" s="15" customFormat="1" ht="18" hidden="1" customHeight="1" outlineLevel="1" x14ac:dyDescent="0.4">
      <c r="A16" s="9"/>
      <c r="B16" s="104" t="s">
        <v>272</v>
      </c>
      <c r="C16" s="66">
        <f t="shared" si="2"/>
        <v>0</v>
      </c>
      <c r="D16" s="17">
        <f t="shared" si="3"/>
        <v>0</v>
      </c>
      <c r="E16" s="18">
        <f t="shared" si="4"/>
        <v>0</v>
      </c>
      <c r="F16" s="17">
        <f t="shared" si="5"/>
        <v>0</v>
      </c>
      <c r="G16" s="18">
        <f t="shared" si="6"/>
        <v>0</v>
      </c>
      <c r="H16" s="17">
        <f t="shared" si="7"/>
        <v>0</v>
      </c>
      <c r="I16" s="18">
        <f t="shared" si="8"/>
        <v>0</v>
      </c>
      <c r="J16" s="17">
        <f t="shared" si="9"/>
        <v>0</v>
      </c>
      <c r="K16" s="18">
        <f t="shared" si="10"/>
        <v>0</v>
      </c>
      <c r="L16" s="19">
        <f t="shared" si="11"/>
        <v>0</v>
      </c>
      <c r="M16" s="18">
        <f t="shared" si="12"/>
        <v>0</v>
      </c>
      <c r="N16" s="19">
        <f t="shared" si="13"/>
        <v>0</v>
      </c>
      <c r="O16" s="18">
        <f t="shared" si="14"/>
        <v>0</v>
      </c>
      <c r="P16" s="19">
        <f t="shared" si="15"/>
        <v>0</v>
      </c>
      <c r="Q16" s="18">
        <f t="shared" si="16"/>
        <v>0</v>
      </c>
      <c r="R16" s="64">
        <f t="shared" si="17"/>
        <v>0</v>
      </c>
      <c r="S16" s="18">
        <f t="shared" si="18"/>
        <v>0</v>
      </c>
      <c r="T16" s="64">
        <f t="shared" si="19"/>
        <v>0</v>
      </c>
      <c r="U16" s="18">
        <f t="shared" si="20"/>
        <v>0</v>
      </c>
      <c r="V16" s="64">
        <f t="shared" si="21"/>
        <v>0</v>
      </c>
      <c r="W16" s="18">
        <f t="shared" si="22"/>
        <v>0</v>
      </c>
      <c r="X16" s="17">
        <f t="shared" si="23"/>
        <v>0</v>
      </c>
      <c r="Y16" s="18">
        <f t="shared" si="22"/>
        <v>0</v>
      </c>
      <c r="Z16" s="17">
        <f t="shared" si="28"/>
        <v>0</v>
      </c>
      <c r="AA16" s="18">
        <f t="shared" si="24"/>
        <v>0</v>
      </c>
      <c r="AB16" s="20">
        <f t="shared" si="25"/>
        <v>0</v>
      </c>
      <c r="AC16" s="16">
        <f t="shared" si="26"/>
        <v>0</v>
      </c>
      <c r="AD16" s="20">
        <f t="shared" si="27"/>
        <v>0</v>
      </c>
      <c r="AE16" s="9"/>
      <c r="AF16" s="9"/>
      <c r="AG16" s="9"/>
      <c r="AH16" s="150"/>
      <c r="AI16" s="9"/>
      <c r="AJ16" s="9"/>
      <c r="AK16" s="9"/>
      <c r="AL16" s="9"/>
      <c r="AM16" s="9"/>
      <c r="AN16" s="9"/>
      <c r="AO16" s="9"/>
      <c r="AP16" s="9"/>
      <c r="AQ16" s="9"/>
      <c r="AR16" s="9"/>
      <c r="AS16" s="9"/>
      <c r="AT16" s="9"/>
      <c r="AU16" s="9"/>
      <c r="AV16" s="9"/>
    </row>
    <row r="17" spans="1:48" s="15" customFormat="1" ht="18" hidden="1" customHeight="1" outlineLevel="1" x14ac:dyDescent="0.4">
      <c r="A17" s="9"/>
      <c r="B17" s="104" t="s">
        <v>273</v>
      </c>
      <c r="C17" s="66">
        <f t="shared" si="2"/>
        <v>0</v>
      </c>
      <c r="D17" s="17">
        <f t="shared" si="3"/>
        <v>0</v>
      </c>
      <c r="E17" s="18">
        <f t="shared" si="4"/>
        <v>0</v>
      </c>
      <c r="F17" s="17">
        <f t="shared" si="5"/>
        <v>0</v>
      </c>
      <c r="G17" s="18">
        <f t="shared" si="6"/>
        <v>0</v>
      </c>
      <c r="H17" s="17">
        <f t="shared" si="7"/>
        <v>0</v>
      </c>
      <c r="I17" s="18">
        <f t="shared" si="8"/>
        <v>0</v>
      </c>
      <c r="J17" s="17">
        <f t="shared" si="9"/>
        <v>0</v>
      </c>
      <c r="K17" s="18">
        <f t="shared" si="10"/>
        <v>0</v>
      </c>
      <c r="L17" s="19">
        <f t="shared" si="11"/>
        <v>0</v>
      </c>
      <c r="M17" s="18">
        <f t="shared" si="12"/>
        <v>0</v>
      </c>
      <c r="N17" s="19">
        <f t="shared" si="13"/>
        <v>0</v>
      </c>
      <c r="O17" s="18">
        <f t="shared" si="14"/>
        <v>0</v>
      </c>
      <c r="P17" s="19">
        <f t="shared" si="15"/>
        <v>0</v>
      </c>
      <c r="Q17" s="18">
        <f t="shared" si="16"/>
        <v>0</v>
      </c>
      <c r="R17" s="64">
        <f t="shared" si="17"/>
        <v>0</v>
      </c>
      <c r="S17" s="18">
        <f t="shared" si="18"/>
        <v>0</v>
      </c>
      <c r="T17" s="64">
        <f t="shared" si="19"/>
        <v>0</v>
      </c>
      <c r="U17" s="18">
        <f t="shared" si="20"/>
        <v>0</v>
      </c>
      <c r="V17" s="64">
        <f t="shared" si="21"/>
        <v>0</v>
      </c>
      <c r="W17" s="18">
        <f t="shared" si="22"/>
        <v>0</v>
      </c>
      <c r="X17" s="17">
        <f t="shared" si="23"/>
        <v>0</v>
      </c>
      <c r="Y17" s="18">
        <f t="shared" si="22"/>
        <v>0</v>
      </c>
      <c r="Z17" s="17">
        <f t="shared" si="28"/>
        <v>0</v>
      </c>
      <c r="AA17" s="18">
        <f t="shared" si="24"/>
        <v>0</v>
      </c>
      <c r="AB17" s="20">
        <f t="shared" si="25"/>
        <v>0</v>
      </c>
      <c r="AC17" s="16">
        <f t="shared" si="26"/>
        <v>0</v>
      </c>
      <c r="AD17" s="20">
        <f t="shared" si="27"/>
        <v>0</v>
      </c>
      <c r="AE17" s="9"/>
      <c r="AF17" s="9"/>
      <c r="AG17" s="9"/>
      <c r="AH17" s="150"/>
      <c r="AI17" s="9"/>
      <c r="AJ17" s="9"/>
      <c r="AK17" s="9"/>
      <c r="AL17" s="9"/>
      <c r="AM17" s="9"/>
      <c r="AN17" s="9"/>
      <c r="AO17" s="9"/>
      <c r="AP17" s="9"/>
      <c r="AQ17" s="9"/>
      <c r="AR17" s="9"/>
      <c r="AS17" s="9"/>
      <c r="AT17" s="9"/>
      <c r="AU17" s="9"/>
      <c r="AV17" s="9"/>
    </row>
    <row r="18" spans="1:48" s="15" customFormat="1" ht="18" hidden="1" customHeight="1" outlineLevel="1" x14ac:dyDescent="0.4">
      <c r="A18" s="9"/>
      <c r="B18" s="104" t="s">
        <v>274</v>
      </c>
      <c r="C18" s="66">
        <f t="shared" si="2"/>
        <v>0</v>
      </c>
      <c r="D18" s="17">
        <f t="shared" si="3"/>
        <v>0</v>
      </c>
      <c r="E18" s="18">
        <f t="shared" si="4"/>
        <v>0</v>
      </c>
      <c r="F18" s="17">
        <f t="shared" si="5"/>
        <v>0</v>
      </c>
      <c r="G18" s="18">
        <f t="shared" si="6"/>
        <v>0</v>
      </c>
      <c r="H18" s="17">
        <f t="shared" si="7"/>
        <v>0</v>
      </c>
      <c r="I18" s="18">
        <f t="shared" si="8"/>
        <v>0</v>
      </c>
      <c r="J18" s="17">
        <f t="shared" si="9"/>
        <v>0</v>
      </c>
      <c r="K18" s="18">
        <f t="shared" si="10"/>
        <v>0</v>
      </c>
      <c r="L18" s="19">
        <f t="shared" si="11"/>
        <v>0</v>
      </c>
      <c r="M18" s="18">
        <f t="shared" si="12"/>
        <v>0</v>
      </c>
      <c r="N18" s="19">
        <f t="shared" si="13"/>
        <v>0</v>
      </c>
      <c r="O18" s="18">
        <f t="shared" si="14"/>
        <v>0</v>
      </c>
      <c r="P18" s="19">
        <f t="shared" si="15"/>
        <v>0</v>
      </c>
      <c r="Q18" s="18">
        <f t="shared" si="16"/>
        <v>0</v>
      </c>
      <c r="R18" s="64">
        <f t="shared" si="17"/>
        <v>0</v>
      </c>
      <c r="S18" s="18">
        <f t="shared" si="18"/>
        <v>0</v>
      </c>
      <c r="T18" s="64">
        <f t="shared" si="19"/>
        <v>0</v>
      </c>
      <c r="U18" s="18">
        <f t="shared" si="20"/>
        <v>0</v>
      </c>
      <c r="V18" s="64">
        <f t="shared" si="21"/>
        <v>0</v>
      </c>
      <c r="W18" s="18">
        <f t="shared" si="22"/>
        <v>0</v>
      </c>
      <c r="X18" s="17">
        <f t="shared" si="23"/>
        <v>0</v>
      </c>
      <c r="Y18" s="18">
        <f t="shared" si="22"/>
        <v>0</v>
      </c>
      <c r="Z18" s="17">
        <f t="shared" si="28"/>
        <v>0</v>
      </c>
      <c r="AA18" s="18">
        <f t="shared" si="24"/>
        <v>0</v>
      </c>
      <c r="AB18" s="20">
        <f t="shared" si="25"/>
        <v>0</v>
      </c>
      <c r="AC18" s="16">
        <f t="shared" si="26"/>
        <v>0</v>
      </c>
      <c r="AD18" s="20">
        <f t="shared" si="27"/>
        <v>0</v>
      </c>
      <c r="AE18" s="9"/>
      <c r="AF18" s="9"/>
      <c r="AG18" s="9"/>
      <c r="AH18" s="150"/>
      <c r="AI18" s="9"/>
      <c r="AJ18" s="9"/>
      <c r="AK18" s="9"/>
      <c r="AL18" s="9"/>
      <c r="AM18" s="9"/>
      <c r="AN18" s="9"/>
      <c r="AO18" s="9"/>
      <c r="AP18" s="9"/>
      <c r="AQ18" s="9"/>
      <c r="AR18" s="9"/>
      <c r="AS18" s="9"/>
      <c r="AT18" s="9"/>
      <c r="AU18" s="9"/>
      <c r="AV18" s="9"/>
    </row>
    <row r="19" spans="1:48" s="15" customFormat="1" ht="18" hidden="1" customHeight="1" outlineLevel="1" x14ac:dyDescent="0.4">
      <c r="A19" s="9"/>
      <c r="B19" s="104" t="s">
        <v>275</v>
      </c>
      <c r="C19" s="66">
        <f t="shared" si="2"/>
        <v>0</v>
      </c>
      <c r="D19" s="17">
        <f t="shared" si="3"/>
        <v>0</v>
      </c>
      <c r="E19" s="18">
        <f t="shared" si="4"/>
        <v>0</v>
      </c>
      <c r="F19" s="17">
        <f t="shared" si="5"/>
        <v>0</v>
      </c>
      <c r="G19" s="18">
        <f t="shared" si="6"/>
        <v>0</v>
      </c>
      <c r="H19" s="17">
        <f t="shared" si="7"/>
        <v>0</v>
      </c>
      <c r="I19" s="18">
        <f t="shared" si="8"/>
        <v>0</v>
      </c>
      <c r="J19" s="17">
        <f t="shared" si="9"/>
        <v>0</v>
      </c>
      <c r="K19" s="18">
        <f t="shared" si="10"/>
        <v>0</v>
      </c>
      <c r="L19" s="19">
        <f t="shared" si="11"/>
        <v>0</v>
      </c>
      <c r="M19" s="18">
        <f t="shared" si="12"/>
        <v>0</v>
      </c>
      <c r="N19" s="19">
        <f t="shared" si="13"/>
        <v>0</v>
      </c>
      <c r="O19" s="18">
        <f t="shared" si="14"/>
        <v>0</v>
      </c>
      <c r="P19" s="19">
        <f t="shared" si="15"/>
        <v>0</v>
      </c>
      <c r="Q19" s="18">
        <f t="shared" si="16"/>
        <v>0</v>
      </c>
      <c r="R19" s="64">
        <f t="shared" si="17"/>
        <v>0</v>
      </c>
      <c r="S19" s="18">
        <f t="shared" si="18"/>
        <v>0</v>
      </c>
      <c r="T19" s="64">
        <f t="shared" si="19"/>
        <v>0</v>
      </c>
      <c r="U19" s="18">
        <f t="shared" si="20"/>
        <v>0</v>
      </c>
      <c r="V19" s="64">
        <f t="shared" si="21"/>
        <v>0</v>
      </c>
      <c r="W19" s="18">
        <f t="shared" si="22"/>
        <v>0</v>
      </c>
      <c r="X19" s="17">
        <f t="shared" si="23"/>
        <v>0</v>
      </c>
      <c r="Y19" s="18">
        <f t="shared" si="22"/>
        <v>0</v>
      </c>
      <c r="Z19" s="17">
        <f t="shared" si="28"/>
        <v>0</v>
      </c>
      <c r="AA19" s="18">
        <f t="shared" si="24"/>
        <v>0</v>
      </c>
      <c r="AB19" s="20">
        <f t="shared" si="25"/>
        <v>0</v>
      </c>
      <c r="AC19" s="16">
        <f t="shared" si="26"/>
        <v>0</v>
      </c>
      <c r="AD19" s="20">
        <f t="shared" si="27"/>
        <v>0</v>
      </c>
      <c r="AE19" s="9"/>
      <c r="AF19" s="9"/>
      <c r="AG19" s="9"/>
      <c r="AH19" s="150"/>
      <c r="AI19" s="9"/>
      <c r="AJ19" s="9"/>
      <c r="AK19" s="9"/>
      <c r="AL19" s="9"/>
      <c r="AM19" s="9"/>
      <c r="AN19" s="9"/>
      <c r="AO19" s="9"/>
      <c r="AP19" s="9"/>
      <c r="AQ19" s="9"/>
      <c r="AR19" s="9"/>
      <c r="AS19" s="9"/>
      <c r="AT19" s="9"/>
      <c r="AU19" s="9"/>
      <c r="AV19" s="9"/>
    </row>
    <row r="20" spans="1:48" s="15" customFormat="1" ht="18" hidden="1" customHeight="1" outlineLevel="1" x14ac:dyDescent="0.4">
      <c r="A20" s="9"/>
      <c r="B20" s="104" t="s">
        <v>276</v>
      </c>
      <c r="C20" s="66">
        <f t="shared" si="2"/>
        <v>0</v>
      </c>
      <c r="D20" s="17">
        <f t="shared" si="3"/>
        <v>0</v>
      </c>
      <c r="E20" s="18">
        <f t="shared" si="4"/>
        <v>0</v>
      </c>
      <c r="F20" s="17">
        <f t="shared" si="5"/>
        <v>0</v>
      </c>
      <c r="G20" s="18">
        <f t="shared" si="6"/>
        <v>0</v>
      </c>
      <c r="H20" s="17">
        <f t="shared" si="7"/>
        <v>0</v>
      </c>
      <c r="I20" s="18">
        <f t="shared" si="8"/>
        <v>0</v>
      </c>
      <c r="J20" s="17">
        <f t="shared" si="9"/>
        <v>0</v>
      </c>
      <c r="K20" s="18">
        <f t="shared" si="10"/>
        <v>0</v>
      </c>
      <c r="L20" s="19">
        <f t="shared" si="11"/>
        <v>0</v>
      </c>
      <c r="M20" s="18">
        <f t="shared" si="12"/>
        <v>0</v>
      </c>
      <c r="N20" s="19">
        <f t="shared" si="13"/>
        <v>0</v>
      </c>
      <c r="O20" s="18">
        <f t="shared" si="14"/>
        <v>0</v>
      </c>
      <c r="P20" s="19">
        <f t="shared" si="15"/>
        <v>0</v>
      </c>
      <c r="Q20" s="18">
        <f t="shared" si="16"/>
        <v>0</v>
      </c>
      <c r="R20" s="64">
        <f t="shared" si="17"/>
        <v>0</v>
      </c>
      <c r="S20" s="18">
        <f t="shared" si="18"/>
        <v>0</v>
      </c>
      <c r="T20" s="64">
        <f t="shared" si="19"/>
        <v>0</v>
      </c>
      <c r="U20" s="18">
        <f t="shared" si="20"/>
        <v>0</v>
      </c>
      <c r="V20" s="64">
        <f t="shared" si="21"/>
        <v>0</v>
      </c>
      <c r="W20" s="18">
        <f t="shared" si="22"/>
        <v>0</v>
      </c>
      <c r="X20" s="17">
        <f t="shared" si="23"/>
        <v>0</v>
      </c>
      <c r="Y20" s="18">
        <f t="shared" si="22"/>
        <v>0</v>
      </c>
      <c r="Z20" s="17">
        <f t="shared" si="28"/>
        <v>0</v>
      </c>
      <c r="AA20" s="18">
        <f t="shared" si="24"/>
        <v>0</v>
      </c>
      <c r="AB20" s="20">
        <f t="shared" si="25"/>
        <v>0</v>
      </c>
      <c r="AC20" s="16">
        <f t="shared" si="26"/>
        <v>0</v>
      </c>
      <c r="AD20" s="20">
        <f t="shared" si="27"/>
        <v>0</v>
      </c>
      <c r="AE20" s="9"/>
      <c r="AF20" s="9"/>
      <c r="AG20" s="9"/>
      <c r="AH20" s="150"/>
      <c r="AI20" s="9"/>
      <c r="AJ20" s="9"/>
      <c r="AK20" s="9"/>
      <c r="AL20" s="9"/>
      <c r="AM20" s="9"/>
      <c r="AN20" s="9"/>
      <c r="AO20" s="9"/>
      <c r="AP20" s="9"/>
      <c r="AQ20" s="9"/>
      <c r="AR20" s="9"/>
      <c r="AS20" s="9"/>
      <c r="AT20" s="9"/>
      <c r="AU20" s="9"/>
      <c r="AV20" s="9"/>
    </row>
    <row r="21" spans="1:48" s="15" customFormat="1" ht="18" hidden="1" customHeight="1" outlineLevel="1" x14ac:dyDescent="0.4">
      <c r="A21" s="9"/>
      <c r="B21" s="104" t="s">
        <v>193</v>
      </c>
      <c r="C21" s="66">
        <f t="shared" si="2"/>
        <v>0</v>
      </c>
      <c r="D21" s="17">
        <f t="shared" si="3"/>
        <v>0</v>
      </c>
      <c r="E21" s="18">
        <f t="shared" si="4"/>
        <v>0</v>
      </c>
      <c r="F21" s="17">
        <f t="shared" si="5"/>
        <v>0</v>
      </c>
      <c r="G21" s="18">
        <f t="shared" si="6"/>
        <v>0</v>
      </c>
      <c r="H21" s="17">
        <f t="shared" si="7"/>
        <v>0</v>
      </c>
      <c r="I21" s="18">
        <f t="shared" si="8"/>
        <v>0</v>
      </c>
      <c r="J21" s="17">
        <f t="shared" si="9"/>
        <v>0</v>
      </c>
      <c r="K21" s="18">
        <f t="shared" si="10"/>
        <v>0</v>
      </c>
      <c r="L21" s="19">
        <f t="shared" si="11"/>
        <v>0</v>
      </c>
      <c r="M21" s="18">
        <f t="shared" si="12"/>
        <v>0</v>
      </c>
      <c r="N21" s="19">
        <f t="shared" si="13"/>
        <v>0</v>
      </c>
      <c r="O21" s="18">
        <f t="shared" si="14"/>
        <v>0</v>
      </c>
      <c r="P21" s="19">
        <f t="shared" si="15"/>
        <v>0</v>
      </c>
      <c r="Q21" s="18">
        <f t="shared" si="16"/>
        <v>0</v>
      </c>
      <c r="R21" s="64">
        <f t="shared" si="17"/>
        <v>0</v>
      </c>
      <c r="S21" s="18">
        <f t="shared" si="18"/>
        <v>0</v>
      </c>
      <c r="T21" s="64">
        <f t="shared" si="19"/>
        <v>0</v>
      </c>
      <c r="U21" s="18">
        <f t="shared" si="20"/>
        <v>0</v>
      </c>
      <c r="V21" s="64">
        <f t="shared" si="21"/>
        <v>0</v>
      </c>
      <c r="W21" s="18">
        <f t="shared" si="22"/>
        <v>0</v>
      </c>
      <c r="X21" s="17">
        <f t="shared" si="23"/>
        <v>0</v>
      </c>
      <c r="Y21" s="18">
        <f t="shared" si="22"/>
        <v>0</v>
      </c>
      <c r="Z21" s="17">
        <f t="shared" si="28"/>
        <v>0</v>
      </c>
      <c r="AA21" s="18">
        <f t="shared" si="24"/>
        <v>0</v>
      </c>
      <c r="AB21" s="20">
        <f t="shared" si="25"/>
        <v>0</v>
      </c>
      <c r="AC21" s="16">
        <f t="shared" si="26"/>
        <v>0</v>
      </c>
      <c r="AD21" s="20">
        <f t="shared" si="27"/>
        <v>0</v>
      </c>
      <c r="AE21" s="9"/>
      <c r="AF21" s="9"/>
      <c r="AG21" s="9"/>
      <c r="AH21" s="150"/>
      <c r="AI21" s="9"/>
      <c r="AJ21" s="9"/>
      <c r="AK21" s="9"/>
      <c r="AL21" s="9"/>
      <c r="AM21" s="9"/>
      <c r="AN21" s="9"/>
      <c r="AO21" s="9"/>
      <c r="AP21" s="9"/>
      <c r="AQ21" s="9"/>
      <c r="AR21" s="9"/>
      <c r="AS21" s="9"/>
      <c r="AT21" s="9"/>
      <c r="AU21" s="9"/>
      <c r="AV21" s="9"/>
    </row>
    <row r="22" spans="1:48" s="15" customFormat="1" ht="18" hidden="1" customHeight="1" outlineLevel="1" x14ac:dyDescent="0.4">
      <c r="A22" s="9"/>
      <c r="B22" s="104" t="s">
        <v>196</v>
      </c>
      <c r="C22" s="66">
        <f t="shared" si="2"/>
        <v>0</v>
      </c>
      <c r="D22" s="17">
        <f t="shared" si="3"/>
        <v>0</v>
      </c>
      <c r="E22" s="18">
        <f t="shared" si="4"/>
        <v>0</v>
      </c>
      <c r="F22" s="17">
        <f t="shared" si="5"/>
        <v>0</v>
      </c>
      <c r="G22" s="18">
        <f t="shared" si="6"/>
        <v>0</v>
      </c>
      <c r="H22" s="17">
        <f t="shared" si="7"/>
        <v>0</v>
      </c>
      <c r="I22" s="18">
        <f t="shared" si="8"/>
        <v>0</v>
      </c>
      <c r="J22" s="17">
        <f t="shared" si="9"/>
        <v>0</v>
      </c>
      <c r="K22" s="18">
        <f t="shared" si="10"/>
        <v>0</v>
      </c>
      <c r="L22" s="19">
        <f t="shared" si="11"/>
        <v>0</v>
      </c>
      <c r="M22" s="18">
        <f t="shared" si="12"/>
        <v>0</v>
      </c>
      <c r="N22" s="19">
        <f t="shared" si="13"/>
        <v>0</v>
      </c>
      <c r="O22" s="18">
        <f t="shared" si="14"/>
        <v>0</v>
      </c>
      <c r="P22" s="19">
        <f t="shared" si="15"/>
        <v>0</v>
      </c>
      <c r="Q22" s="18">
        <f t="shared" si="16"/>
        <v>0</v>
      </c>
      <c r="R22" s="64">
        <f t="shared" si="17"/>
        <v>0</v>
      </c>
      <c r="S22" s="18">
        <f t="shared" si="18"/>
        <v>0</v>
      </c>
      <c r="T22" s="64">
        <f t="shared" si="19"/>
        <v>0</v>
      </c>
      <c r="U22" s="18">
        <f t="shared" si="20"/>
        <v>0</v>
      </c>
      <c r="V22" s="64">
        <f t="shared" si="21"/>
        <v>0</v>
      </c>
      <c r="W22" s="18">
        <f t="shared" si="22"/>
        <v>0</v>
      </c>
      <c r="X22" s="17">
        <f t="shared" si="23"/>
        <v>0</v>
      </c>
      <c r="Y22" s="18">
        <f t="shared" si="22"/>
        <v>0</v>
      </c>
      <c r="Z22" s="17">
        <f t="shared" si="28"/>
        <v>0</v>
      </c>
      <c r="AA22" s="18">
        <f t="shared" si="24"/>
        <v>0</v>
      </c>
      <c r="AB22" s="20">
        <f t="shared" si="25"/>
        <v>0</v>
      </c>
      <c r="AC22" s="16">
        <f t="shared" si="26"/>
        <v>0</v>
      </c>
      <c r="AD22" s="20">
        <f t="shared" si="27"/>
        <v>0</v>
      </c>
      <c r="AE22" s="9"/>
      <c r="AF22" s="9"/>
      <c r="AG22" s="9"/>
      <c r="AH22" s="150"/>
      <c r="AI22" s="9"/>
      <c r="AJ22" s="9"/>
      <c r="AK22" s="9"/>
      <c r="AL22" s="9"/>
      <c r="AM22" s="9"/>
      <c r="AN22" s="9"/>
      <c r="AO22" s="9"/>
      <c r="AP22" s="9"/>
      <c r="AQ22" s="9"/>
      <c r="AR22" s="9"/>
      <c r="AS22" s="9"/>
      <c r="AT22" s="9"/>
      <c r="AU22" s="9"/>
      <c r="AV22" s="9"/>
    </row>
    <row r="23" spans="1:48" s="15" customFormat="1" ht="18" hidden="1" customHeight="1" outlineLevel="1" x14ac:dyDescent="0.4">
      <c r="A23" s="9"/>
      <c r="B23" s="104" t="s">
        <v>277</v>
      </c>
      <c r="C23" s="66">
        <f t="shared" si="2"/>
        <v>0</v>
      </c>
      <c r="D23" s="17">
        <f t="shared" si="3"/>
        <v>0</v>
      </c>
      <c r="E23" s="18">
        <f t="shared" si="4"/>
        <v>0</v>
      </c>
      <c r="F23" s="17">
        <f t="shared" si="5"/>
        <v>0</v>
      </c>
      <c r="G23" s="18">
        <f t="shared" si="6"/>
        <v>0</v>
      </c>
      <c r="H23" s="17">
        <f t="shared" si="7"/>
        <v>0</v>
      </c>
      <c r="I23" s="18">
        <f t="shared" si="8"/>
        <v>0</v>
      </c>
      <c r="J23" s="17">
        <f t="shared" si="9"/>
        <v>0</v>
      </c>
      <c r="K23" s="18">
        <f t="shared" si="10"/>
        <v>0</v>
      </c>
      <c r="L23" s="19">
        <f t="shared" si="11"/>
        <v>0</v>
      </c>
      <c r="M23" s="18">
        <f t="shared" si="12"/>
        <v>0</v>
      </c>
      <c r="N23" s="19">
        <f t="shared" si="13"/>
        <v>0</v>
      </c>
      <c r="O23" s="18">
        <f t="shared" si="14"/>
        <v>0</v>
      </c>
      <c r="P23" s="19">
        <f t="shared" si="15"/>
        <v>0</v>
      </c>
      <c r="Q23" s="18">
        <f t="shared" si="16"/>
        <v>0</v>
      </c>
      <c r="R23" s="64">
        <f t="shared" si="17"/>
        <v>0</v>
      </c>
      <c r="S23" s="18">
        <f t="shared" si="18"/>
        <v>0</v>
      </c>
      <c r="T23" s="64">
        <f t="shared" si="19"/>
        <v>0</v>
      </c>
      <c r="U23" s="18">
        <f t="shared" si="20"/>
        <v>0</v>
      </c>
      <c r="V23" s="64">
        <f t="shared" si="21"/>
        <v>0</v>
      </c>
      <c r="W23" s="18">
        <f t="shared" si="22"/>
        <v>0</v>
      </c>
      <c r="X23" s="17">
        <f t="shared" si="23"/>
        <v>0</v>
      </c>
      <c r="Y23" s="18">
        <f t="shared" si="22"/>
        <v>0</v>
      </c>
      <c r="Z23" s="17">
        <f t="shared" si="28"/>
        <v>0</v>
      </c>
      <c r="AA23" s="18">
        <f t="shared" si="24"/>
        <v>0</v>
      </c>
      <c r="AB23" s="20">
        <f t="shared" si="25"/>
        <v>0</v>
      </c>
      <c r="AC23" s="16">
        <f t="shared" si="26"/>
        <v>0</v>
      </c>
      <c r="AD23" s="20">
        <f t="shared" si="27"/>
        <v>0</v>
      </c>
      <c r="AE23" s="9"/>
      <c r="AF23" s="9"/>
      <c r="AG23" s="9"/>
      <c r="AH23" s="150"/>
      <c r="AI23" s="9"/>
      <c r="AJ23" s="9"/>
      <c r="AK23" s="9"/>
      <c r="AL23" s="9"/>
      <c r="AM23" s="9"/>
      <c r="AN23" s="9"/>
      <c r="AO23" s="9"/>
      <c r="AP23" s="9"/>
      <c r="AQ23" s="9"/>
      <c r="AR23" s="9"/>
      <c r="AS23" s="9"/>
      <c r="AT23" s="9"/>
      <c r="AU23" s="9"/>
      <c r="AV23" s="9"/>
    </row>
    <row r="24" spans="1:48" s="15" customFormat="1" ht="18" hidden="1" customHeight="1" outlineLevel="1" x14ac:dyDescent="0.4">
      <c r="A24" s="9"/>
      <c r="B24" s="104" t="s">
        <v>199</v>
      </c>
      <c r="C24" s="66">
        <f t="shared" si="2"/>
        <v>0</v>
      </c>
      <c r="D24" s="17">
        <f t="shared" si="3"/>
        <v>0</v>
      </c>
      <c r="E24" s="18">
        <f t="shared" si="4"/>
        <v>0</v>
      </c>
      <c r="F24" s="17">
        <f t="shared" si="5"/>
        <v>0</v>
      </c>
      <c r="G24" s="18">
        <f t="shared" si="6"/>
        <v>0</v>
      </c>
      <c r="H24" s="17">
        <f t="shared" si="7"/>
        <v>0</v>
      </c>
      <c r="I24" s="18">
        <f t="shared" si="8"/>
        <v>0</v>
      </c>
      <c r="J24" s="17">
        <f t="shared" si="9"/>
        <v>0</v>
      </c>
      <c r="K24" s="18">
        <f t="shared" si="10"/>
        <v>0</v>
      </c>
      <c r="L24" s="19">
        <f t="shared" si="11"/>
        <v>0</v>
      </c>
      <c r="M24" s="18">
        <f t="shared" si="12"/>
        <v>0</v>
      </c>
      <c r="N24" s="19">
        <f t="shared" si="13"/>
        <v>0</v>
      </c>
      <c r="O24" s="18">
        <f t="shared" si="14"/>
        <v>0</v>
      </c>
      <c r="P24" s="19">
        <f t="shared" si="15"/>
        <v>0</v>
      </c>
      <c r="Q24" s="18">
        <f t="shared" si="16"/>
        <v>0</v>
      </c>
      <c r="R24" s="64">
        <f t="shared" si="17"/>
        <v>0</v>
      </c>
      <c r="S24" s="18">
        <f t="shared" si="18"/>
        <v>0</v>
      </c>
      <c r="T24" s="64">
        <f t="shared" si="19"/>
        <v>0</v>
      </c>
      <c r="U24" s="18">
        <f t="shared" si="20"/>
        <v>0</v>
      </c>
      <c r="V24" s="64">
        <f t="shared" si="21"/>
        <v>0</v>
      </c>
      <c r="W24" s="18">
        <f t="shared" si="22"/>
        <v>0</v>
      </c>
      <c r="X24" s="17">
        <f t="shared" si="23"/>
        <v>0</v>
      </c>
      <c r="Y24" s="18">
        <f t="shared" si="22"/>
        <v>0</v>
      </c>
      <c r="Z24" s="17">
        <f t="shared" si="28"/>
        <v>0</v>
      </c>
      <c r="AA24" s="18">
        <f t="shared" si="24"/>
        <v>0</v>
      </c>
      <c r="AB24" s="20">
        <f t="shared" si="25"/>
        <v>0</v>
      </c>
      <c r="AC24" s="16">
        <f t="shared" si="26"/>
        <v>0</v>
      </c>
      <c r="AD24" s="20">
        <f t="shared" si="27"/>
        <v>0</v>
      </c>
      <c r="AE24" s="9"/>
      <c r="AF24" s="9"/>
      <c r="AG24" s="9"/>
      <c r="AH24" s="150"/>
      <c r="AI24" s="9"/>
      <c r="AJ24" s="9"/>
      <c r="AK24" s="9"/>
      <c r="AL24" s="9"/>
      <c r="AM24" s="9"/>
      <c r="AN24" s="9"/>
      <c r="AO24" s="9"/>
      <c r="AP24" s="9"/>
      <c r="AQ24" s="9"/>
      <c r="AR24" s="9"/>
      <c r="AS24" s="9"/>
      <c r="AT24" s="9"/>
      <c r="AU24" s="9"/>
      <c r="AV24" s="9"/>
    </row>
    <row r="25" spans="1:48" s="15" customFormat="1" ht="18" hidden="1" customHeight="1" outlineLevel="1" x14ac:dyDescent="0.4">
      <c r="A25" s="9"/>
      <c r="B25" s="104" t="s">
        <v>206</v>
      </c>
      <c r="C25" s="66">
        <f t="shared" si="2"/>
        <v>0</v>
      </c>
      <c r="D25" s="17">
        <f t="shared" si="3"/>
        <v>0</v>
      </c>
      <c r="E25" s="18">
        <f t="shared" si="4"/>
        <v>0</v>
      </c>
      <c r="F25" s="17">
        <f t="shared" si="5"/>
        <v>0</v>
      </c>
      <c r="G25" s="18">
        <f t="shared" si="6"/>
        <v>0</v>
      </c>
      <c r="H25" s="17">
        <f t="shared" si="7"/>
        <v>0</v>
      </c>
      <c r="I25" s="18">
        <f t="shared" si="8"/>
        <v>0</v>
      </c>
      <c r="J25" s="17">
        <f t="shared" si="9"/>
        <v>0</v>
      </c>
      <c r="K25" s="18">
        <f t="shared" si="10"/>
        <v>0</v>
      </c>
      <c r="L25" s="19">
        <f t="shared" si="11"/>
        <v>0</v>
      </c>
      <c r="M25" s="18">
        <f t="shared" si="12"/>
        <v>0</v>
      </c>
      <c r="N25" s="19">
        <f t="shared" si="13"/>
        <v>0</v>
      </c>
      <c r="O25" s="18">
        <f t="shared" si="14"/>
        <v>0</v>
      </c>
      <c r="P25" s="19">
        <f t="shared" si="15"/>
        <v>0</v>
      </c>
      <c r="Q25" s="18">
        <f t="shared" si="16"/>
        <v>0</v>
      </c>
      <c r="R25" s="64">
        <f t="shared" si="17"/>
        <v>0</v>
      </c>
      <c r="S25" s="18">
        <f t="shared" si="18"/>
        <v>0</v>
      </c>
      <c r="T25" s="64">
        <f t="shared" si="19"/>
        <v>0</v>
      </c>
      <c r="U25" s="18">
        <f t="shared" si="20"/>
        <v>0</v>
      </c>
      <c r="V25" s="64">
        <f t="shared" si="21"/>
        <v>0</v>
      </c>
      <c r="W25" s="18">
        <f t="shared" si="22"/>
        <v>0</v>
      </c>
      <c r="X25" s="17">
        <f t="shared" si="23"/>
        <v>0</v>
      </c>
      <c r="Y25" s="18">
        <f t="shared" si="22"/>
        <v>0</v>
      </c>
      <c r="Z25" s="17">
        <f t="shared" si="28"/>
        <v>0</v>
      </c>
      <c r="AA25" s="18">
        <f t="shared" si="24"/>
        <v>0</v>
      </c>
      <c r="AB25" s="20">
        <f t="shared" si="25"/>
        <v>0</v>
      </c>
      <c r="AC25" s="16">
        <f t="shared" si="26"/>
        <v>0</v>
      </c>
      <c r="AD25" s="20">
        <f t="shared" si="27"/>
        <v>0</v>
      </c>
      <c r="AE25" s="9"/>
      <c r="AF25" s="9"/>
      <c r="AG25" s="9"/>
      <c r="AH25" s="150"/>
      <c r="AI25" s="9"/>
      <c r="AJ25" s="9"/>
      <c r="AK25" s="9"/>
      <c r="AL25" s="9"/>
      <c r="AM25" s="9"/>
      <c r="AN25" s="9"/>
      <c r="AO25" s="9"/>
      <c r="AP25" s="9"/>
      <c r="AQ25" s="9"/>
      <c r="AR25" s="9"/>
      <c r="AS25" s="9"/>
      <c r="AT25" s="9"/>
      <c r="AU25" s="9"/>
      <c r="AV25" s="9"/>
    </row>
    <row r="26" spans="1:48" s="15" customFormat="1" ht="18" hidden="1" customHeight="1" outlineLevel="1" x14ac:dyDescent="0.4">
      <c r="A26" s="9"/>
      <c r="B26" s="104" t="s">
        <v>278</v>
      </c>
      <c r="C26" s="66">
        <f t="shared" si="2"/>
        <v>0</v>
      </c>
      <c r="D26" s="17">
        <f t="shared" si="3"/>
        <v>0</v>
      </c>
      <c r="E26" s="18">
        <f t="shared" si="4"/>
        <v>0</v>
      </c>
      <c r="F26" s="17">
        <f t="shared" si="5"/>
        <v>0</v>
      </c>
      <c r="G26" s="18">
        <f t="shared" si="6"/>
        <v>0</v>
      </c>
      <c r="H26" s="17">
        <f t="shared" si="7"/>
        <v>0</v>
      </c>
      <c r="I26" s="18">
        <f t="shared" si="8"/>
        <v>0</v>
      </c>
      <c r="J26" s="17">
        <f t="shared" si="9"/>
        <v>0</v>
      </c>
      <c r="K26" s="18">
        <f t="shared" si="10"/>
        <v>0</v>
      </c>
      <c r="L26" s="19">
        <f t="shared" si="11"/>
        <v>0</v>
      </c>
      <c r="M26" s="18">
        <f t="shared" si="12"/>
        <v>0</v>
      </c>
      <c r="N26" s="19">
        <f t="shared" si="13"/>
        <v>0</v>
      </c>
      <c r="O26" s="18">
        <f t="shared" si="14"/>
        <v>0</v>
      </c>
      <c r="P26" s="19">
        <f t="shared" si="15"/>
        <v>0</v>
      </c>
      <c r="Q26" s="18">
        <f t="shared" si="16"/>
        <v>0</v>
      </c>
      <c r="R26" s="64">
        <f t="shared" si="17"/>
        <v>0</v>
      </c>
      <c r="S26" s="18">
        <f t="shared" si="18"/>
        <v>0</v>
      </c>
      <c r="T26" s="64">
        <f t="shared" si="19"/>
        <v>0</v>
      </c>
      <c r="U26" s="18">
        <f t="shared" si="20"/>
        <v>0</v>
      </c>
      <c r="V26" s="64">
        <f t="shared" si="21"/>
        <v>0</v>
      </c>
      <c r="W26" s="18">
        <f t="shared" si="22"/>
        <v>0</v>
      </c>
      <c r="X26" s="17">
        <f t="shared" si="23"/>
        <v>0</v>
      </c>
      <c r="Y26" s="18">
        <f t="shared" si="22"/>
        <v>0</v>
      </c>
      <c r="Z26" s="17">
        <f t="shared" si="28"/>
        <v>0</v>
      </c>
      <c r="AA26" s="18">
        <f t="shared" si="24"/>
        <v>0</v>
      </c>
      <c r="AB26" s="20">
        <f t="shared" si="25"/>
        <v>0</v>
      </c>
      <c r="AC26" s="16">
        <f t="shared" si="26"/>
        <v>0</v>
      </c>
      <c r="AD26" s="20">
        <f t="shared" si="27"/>
        <v>0</v>
      </c>
      <c r="AE26" s="9"/>
      <c r="AF26" s="9"/>
      <c r="AG26" s="9"/>
      <c r="AH26" s="150"/>
      <c r="AI26" s="9"/>
      <c r="AJ26" s="9"/>
      <c r="AK26" s="9"/>
      <c r="AL26" s="9"/>
      <c r="AM26" s="9"/>
      <c r="AN26" s="9"/>
      <c r="AO26" s="9"/>
      <c r="AP26" s="9"/>
      <c r="AQ26" s="9"/>
      <c r="AR26" s="9"/>
      <c r="AS26" s="9"/>
      <c r="AT26" s="9"/>
      <c r="AU26" s="9"/>
      <c r="AV26" s="9"/>
    </row>
    <row r="27" spans="1:48" s="15" customFormat="1" ht="18" hidden="1" customHeight="1" outlineLevel="1" x14ac:dyDescent="0.4">
      <c r="A27" s="9"/>
      <c r="B27" s="104" t="s">
        <v>279</v>
      </c>
      <c r="C27" s="66">
        <f t="shared" si="2"/>
        <v>0</v>
      </c>
      <c r="D27" s="17">
        <f t="shared" si="3"/>
        <v>0</v>
      </c>
      <c r="E27" s="18">
        <f t="shared" si="4"/>
        <v>0</v>
      </c>
      <c r="F27" s="17">
        <f t="shared" si="5"/>
        <v>0</v>
      </c>
      <c r="G27" s="18">
        <f t="shared" si="6"/>
        <v>0</v>
      </c>
      <c r="H27" s="17">
        <f t="shared" si="7"/>
        <v>0</v>
      </c>
      <c r="I27" s="18">
        <f t="shared" si="8"/>
        <v>0</v>
      </c>
      <c r="J27" s="17">
        <f t="shared" si="9"/>
        <v>0</v>
      </c>
      <c r="K27" s="18">
        <f t="shared" si="10"/>
        <v>0</v>
      </c>
      <c r="L27" s="19">
        <f t="shared" si="11"/>
        <v>0</v>
      </c>
      <c r="M27" s="18">
        <f t="shared" si="12"/>
        <v>0</v>
      </c>
      <c r="N27" s="19">
        <f t="shared" si="13"/>
        <v>0</v>
      </c>
      <c r="O27" s="18">
        <f t="shared" si="14"/>
        <v>0</v>
      </c>
      <c r="P27" s="19">
        <f t="shared" si="15"/>
        <v>0</v>
      </c>
      <c r="Q27" s="18">
        <f t="shared" si="16"/>
        <v>0</v>
      </c>
      <c r="R27" s="64">
        <f t="shared" si="17"/>
        <v>0</v>
      </c>
      <c r="S27" s="18">
        <f t="shared" si="18"/>
        <v>0</v>
      </c>
      <c r="T27" s="64">
        <f t="shared" si="19"/>
        <v>0</v>
      </c>
      <c r="U27" s="18">
        <f t="shared" si="20"/>
        <v>0</v>
      </c>
      <c r="V27" s="64">
        <f t="shared" si="21"/>
        <v>0</v>
      </c>
      <c r="W27" s="18">
        <f t="shared" si="22"/>
        <v>0</v>
      </c>
      <c r="X27" s="17">
        <f t="shared" si="23"/>
        <v>0</v>
      </c>
      <c r="Y27" s="18">
        <f t="shared" si="22"/>
        <v>0</v>
      </c>
      <c r="Z27" s="17">
        <f t="shared" si="28"/>
        <v>0</v>
      </c>
      <c r="AA27" s="18">
        <f t="shared" si="24"/>
        <v>0</v>
      </c>
      <c r="AB27" s="20">
        <f t="shared" si="25"/>
        <v>0</v>
      </c>
      <c r="AC27" s="16">
        <f t="shared" si="26"/>
        <v>0</v>
      </c>
      <c r="AD27" s="20">
        <f t="shared" si="27"/>
        <v>0</v>
      </c>
      <c r="AE27" s="9"/>
      <c r="AF27" s="9"/>
      <c r="AG27" s="9"/>
      <c r="AH27" s="150"/>
      <c r="AI27" s="9"/>
      <c r="AJ27" s="9"/>
      <c r="AK27" s="9"/>
      <c r="AL27" s="9"/>
      <c r="AM27" s="9"/>
      <c r="AN27" s="9"/>
      <c r="AO27" s="9"/>
      <c r="AP27" s="9"/>
      <c r="AQ27" s="9"/>
      <c r="AR27" s="9"/>
      <c r="AS27" s="9"/>
      <c r="AT27" s="9"/>
      <c r="AU27" s="9"/>
      <c r="AV27" s="9"/>
    </row>
    <row r="28" spans="1:48" s="15" customFormat="1" ht="18" hidden="1" customHeight="1" outlineLevel="1" x14ac:dyDescent="0.4">
      <c r="A28" s="9"/>
      <c r="B28" s="104" t="s">
        <v>280</v>
      </c>
      <c r="C28" s="66">
        <f t="shared" si="2"/>
        <v>0</v>
      </c>
      <c r="D28" s="17">
        <f t="shared" si="3"/>
        <v>0</v>
      </c>
      <c r="E28" s="18">
        <f t="shared" si="4"/>
        <v>0</v>
      </c>
      <c r="F28" s="17">
        <f t="shared" si="5"/>
        <v>0</v>
      </c>
      <c r="G28" s="18">
        <f t="shared" si="6"/>
        <v>0</v>
      </c>
      <c r="H28" s="17">
        <f t="shared" si="7"/>
        <v>0</v>
      </c>
      <c r="I28" s="18">
        <f t="shared" si="8"/>
        <v>0</v>
      </c>
      <c r="J28" s="17">
        <f t="shared" si="9"/>
        <v>0</v>
      </c>
      <c r="K28" s="18">
        <f t="shared" si="10"/>
        <v>0</v>
      </c>
      <c r="L28" s="19">
        <f t="shared" si="11"/>
        <v>0</v>
      </c>
      <c r="M28" s="18">
        <f t="shared" si="12"/>
        <v>0</v>
      </c>
      <c r="N28" s="19">
        <f t="shared" si="13"/>
        <v>0</v>
      </c>
      <c r="O28" s="18">
        <f t="shared" si="14"/>
        <v>0</v>
      </c>
      <c r="P28" s="19">
        <f t="shared" si="15"/>
        <v>0</v>
      </c>
      <c r="Q28" s="18">
        <f t="shared" si="16"/>
        <v>0</v>
      </c>
      <c r="R28" s="64">
        <f t="shared" si="17"/>
        <v>0</v>
      </c>
      <c r="S28" s="18">
        <f t="shared" si="18"/>
        <v>0</v>
      </c>
      <c r="T28" s="64">
        <f t="shared" si="19"/>
        <v>0</v>
      </c>
      <c r="U28" s="18">
        <f t="shared" si="20"/>
        <v>0</v>
      </c>
      <c r="V28" s="64">
        <f t="shared" si="21"/>
        <v>0</v>
      </c>
      <c r="W28" s="18">
        <f t="shared" si="22"/>
        <v>0</v>
      </c>
      <c r="X28" s="17">
        <f t="shared" si="23"/>
        <v>0</v>
      </c>
      <c r="Y28" s="18">
        <f t="shared" si="22"/>
        <v>0</v>
      </c>
      <c r="Z28" s="17">
        <f t="shared" si="28"/>
        <v>0</v>
      </c>
      <c r="AA28" s="18">
        <f t="shared" si="24"/>
        <v>0</v>
      </c>
      <c r="AB28" s="20">
        <f t="shared" si="25"/>
        <v>0</v>
      </c>
      <c r="AC28" s="16">
        <f t="shared" si="26"/>
        <v>0</v>
      </c>
      <c r="AD28" s="20">
        <f t="shared" si="27"/>
        <v>0</v>
      </c>
      <c r="AE28" s="9"/>
      <c r="AF28" s="9"/>
      <c r="AG28" s="9"/>
      <c r="AH28" s="150"/>
      <c r="AI28" s="9"/>
      <c r="AJ28" s="9"/>
      <c r="AK28" s="9"/>
      <c r="AL28" s="9"/>
      <c r="AM28" s="9"/>
      <c r="AN28" s="9"/>
      <c r="AO28" s="9"/>
      <c r="AP28" s="9"/>
      <c r="AQ28" s="9"/>
      <c r="AR28" s="9"/>
      <c r="AS28" s="9"/>
      <c r="AT28" s="9"/>
      <c r="AU28" s="9"/>
      <c r="AV28" s="9"/>
    </row>
    <row r="29" spans="1:48" s="15" customFormat="1" ht="18" hidden="1" customHeight="1" outlineLevel="1" x14ac:dyDescent="0.4">
      <c r="A29" s="9"/>
      <c r="B29" s="104" t="s">
        <v>281</v>
      </c>
      <c r="C29" s="66">
        <f t="shared" si="2"/>
        <v>0</v>
      </c>
      <c r="D29" s="17">
        <f t="shared" si="3"/>
        <v>0</v>
      </c>
      <c r="E29" s="18">
        <f t="shared" si="4"/>
        <v>0</v>
      </c>
      <c r="F29" s="17">
        <f t="shared" si="5"/>
        <v>0</v>
      </c>
      <c r="G29" s="18">
        <f t="shared" si="6"/>
        <v>0</v>
      </c>
      <c r="H29" s="17">
        <f t="shared" si="7"/>
        <v>0</v>
      </c>
      <c r="I29" s="18">
        <f t="shared" si="8"/>
        <v>0</v>
      </c>
      <c r="J29" s="17">
        <f t="shared" si="9"/>
        <v>0</v>
      </c>
      <c r="K29" s="18">
        <f t="shared" si="10"/>
        <v>0</v>
      </c>
      <c r="L29" s="19">
        <f t="shared" si="11"/>
        <v>0</v>
      </c>
      <c r="M29" s="18">
        <f t="shared" si="12"/>
        <v>0</v>
      </c>
      <c r="N29" s="19">
        <f t="shared" si="13"/>
        <v>0</v>
      </c>
      <c r="O29" s="18">
        <f t="shared" si="14"/>
        <v>0</v>
      </c>
      <c r="P29" s="19">
        <f t="shared" si="15"/>
        <v>0</v>
      </c>
      <c r="Q29" s="18">
        <f t="shared" si="16"/>
        <v>0</v>
      </c>
      <c r="R29" s="64">
        <f t="shared" si="17"/>
        <v>0</v>
      </c>
      <c r="S29" s="18">
        <f t="shared" si="18"/>
        <v>0</v>
      </c>
      <c r="T29" s="64">
        <f t="shared" si="19"/>
        <v>0</v>
      </c>
      <c r="U29" s="18">
        <f t="shared" si="20"/>
        <v>0</v>
      </c>
      <c r="V29" s="64">
        <f t="shared" si="21"/>
        <v>0</v>
      </c>
      <c r="W29" s="18">
        <f t="shared" si="22"/>
        <v>0</v>
      </c>
      <c r="X29" s="17">
        <f t="shared" si="23"/>
        <v>0</v>
      </c>
      <c r="Y29" s="18">
        <f t="shared" si="22"/>
        <v>0</v>
      </c>
      <c r="Z29" s="17">
        <f t="shared" si="28"/>
        <v>0</v>
      </c>
      <c r="AA29" s="18">
        <f t="shared" si="24"/>
        <v>0</v>
      </c>
      <c r="AB29" s="20">
        <f t="shared" si="25"/>
        <v>0</v>
      </c>
      <c r="AC29" s="16">
        <f t="shared" si="26"/>
        <v>0</v>
      </c>
      <c r="AD29" s="20">
        <f t="shared" si="27"/>
        <v>0</v>
      </c>
      <c r="AE29" s="9"/>
      <c r="AF29" s="9"/>
      <c r="AG29" s="9"/>
      <c r="AH29" s="150"/>
      <c r="AI29" s="9"/>
      <c r="AJ29" s="9"/>
      <c r="AK29" s="9"/>
      <c r="AL29" s="9"/>
      <c r="AM29" s="9"/>
      <c r="AN29" s="9"/>
      <c r="AO29" s="9"/>
      <c r="AP29" s="9"/>
      <c r="AQ29" s="9"/>
      <c r="AR29" s="9"/>
      <c r="AS29" s="9"/>
      <c r="AT29" s="9"/>
      <c r="AU29" s="9"/>
      <c r="AV29" s="9"/>
    </row>
    <row r="30" spans="1:48" s="15" customFormat="1" ht="18" hidden="1" customHeight="1" outlineLevel="1" x14ac:dyDescent="0.4">
      <c r="A30" s="9"/>
      <c r="B30" s="104" t="s">
        <v>282</v>
      </c>
      <c r="C30" s="66">
        <f t="shared" si="2"/>
        <v>0</v>
      </c>
      <c r="D30" s="17">
        <f t="shared" si="3"/>
        <v>0</v>
      </c>
      <c r="E30" s="18">
        <f t="shared" si="4"/>
        <v>0</v>
      </c>
      <c r="F30" s="17">
        <f t="shared" si="5"/>
        <v>0</v>
      </c>
      <c r="G30" s="18">
        <f t="shared" si="6"/>
        <v>0</v>
      </c>
      <c r="H30" s="17">
        <f t="shared" si="7"/>
        <v>0</v>
      </c>
      <c r="I30" s="18">
        <f t="shared" si="8"/>
        <v>0</v>
      </c>
      <c r="J30" s="17">
        <f t="shared" si="9"/>
        <v>0</v>
      </c>
      <c r="K30" s="18">
        <f t="shared" si="10"/>
        <v>0</v>
      </c>
      <c r="L30" s="19">
        <f t="shared" si="11"/>
        <v>0</v>
      </c>
      <c r="M30" s="18">
        <f t="shared" si="12"/>
        <v>0</v>
      </c>
      <c r="N30" s="19">
        <f t="shared" si="13"/>
        <v>0</v>
      </c>
      <c r="O30" s="18">
        <f t="shared" si="14"/>
        <v>0</v>
      </c>
      <c r="P30" s="19">
        <f t="shared" si="15"/>
        <v>0</v>
      </c>
      <c r="Q30" s="18">
        <f t="shared" si="16"/>
        <v>0</v>
      </c>
      <c r="R30" s="64">
        <f t="shared" si="17"/>
        <v>0</v>
      </c>
      <c r="S30" s="18">
        <f t="shared" si="18"/>
        <v>0</v>
      </c>
      <c r="T30" s="64">
        <f t="shared" si="19"/>
        <v>0</v>
      </c>
      <c r="U30" s="18">
        <f t="shared" si="20"/>
        <v>0</v>
      </c>
      <c r="V30" s="64">
        <f t="shared" si="21"/>
        <v>0</v>
      </c>
      <c r="W30" s="18">
        <f t="shared" si="22"/>
        <v>0</v>
      </c>
      <c r="X30" s="17">
        <f t="shared" si="23"/>
        <v>0</v>
      </c>
      <c r="Y30" s="18">
        <f t="shared" si="22"/>
        <v>0</v>
      </c>
      <c r="Z30" s="17">
        <f t="shared" si="28"/>
        <v>0</v>
      </c>
      <c r="AA30" s="18">
        <f t="shared" si="24"/>
        <v>0</v>
      </c>
      <c r="AB30" s="20">
        <f t="shared" si="25"/>
        <v>0</v>
      </c>
      <c r="AC30" s="16">
        <f t="shared" si="26"/>
        <v>0</v>
      </c>
      <c r="AD30" s="20">
        <f t="shared" si="27"/>
        <v>0</v>
      </c>
      <c r="AE30" s="9"/>
      <c r="AF30" s="9"/>
      <c r="AG30" s="9"/>
      <c r="AH30" s="150"/>
      <c r="AI30" s="9"/>
      <c r="AJ30" s="9"/>
      <c r="AK30" s="9"/>
      <c r="AL30" s="9"/>
      <c r="AM30" s="9"/>
      <c r="AN30" s="9"/>
      <c r="AO30" s="9"/>
      <c r="AP30" s="9"/>
      <c r="AQ30" s="9"/>
      <c r="AR30" s="9"/>
      <c r="AS30" s="9"/>
      <c r="AT30" s="9"/>
      <c r="AU30" s="9"/>
      <c r="AV30" s="9"/>
    </row>
    <row r="31" spans="1:48" s="15" customFormat="1" ht="18" hidden="1" customHeight="1" outlineLevel="1" x14ac:dyDescent="0.4">
      <c r="A31" s="9"/>
      <c r="B31" s="104" t="s">
        <v>283</v>
      </c>
      <c r="C31" s="66">
        <f t="shared" si="2"/>
        <v>0</v>
      </c>
      <c r="D31" s="17">
        <f t="shared" si="3"/>
        <v>0</v>
      </c>
      <c r="E31" s="18">
        <f t="shared" si="4"/>
        <v>0</v>
      </c>
      <c r="F31" s="17">
        <f t="shared" si="5"/>
        <v>0</v>
      </c>
      <c r="G31" s="18">
        <f t="shared" si="6"/>
        <v>0</v>
      </c>
      <c r="H31" s="17">
        <f t="shared" si="7"/>
        <v>0</v>
      </c>
      <c r="I31" s="18">
        <f t="shared" si="8"/>
        <v>0</v>
      </c>
      <c r="J31" s="17">
        <f t="shared" si="9"/>
        <v>0</v>
      </c>
      <c r="K31" s="18">
        <f t="shared" si="10"/>
        <v>0</v>
      </c>
      <c r="L31" s="19">
        <f t="shared" si="11"/>
        <v>0</v>
      </c>
      <c r="M31" s="18">
        <f t="shared" si="12"/>
        <v>0</v>
      </c>
      <c r="N31" s="19">
        <f t="shared" si="13"/>
        <v>0</v>
      </c>
      <c r="O31" s="18">
        <f t="shared" si="14"/>
        <v>0</v>
      </c>
      <c r="P31" s="19">
        <f t="shared" si="15"/>
        <v>0</v>
      </c>
      <c r="Q31" s="18">
        <f t="shared" si="16"/>
        <v>0</v>
      </c>
      <c r="R31" s="64">
        <f t="shared" si="17"/>
        <v>0</v>
      </c>
      <c r="S31" s="18">
        <f t="shared" si="18"/>
        <v>0</v>
      </c>
      <c r="T31" s="64">
        <f t="shared" si="19"/>
        <v>0</v>
      </c>
      <c r="U31" s="18">
        <f t="shared" si="20"/>
        <v>0</v>
      </c>
      <c r="V31" s="64">
        <f t="shared" si="21"/>
        <v>0</v>
      </c>
      <c r="W31" s="18">
        <f t="shared" si="22"/>
        <v>0</v>
      </c>
      <c r="X31" s="17">
        <f t="shared" si="23"/>
        <v>0</v>
      </c>
      <c r="Y31" s="18">
        <f t="shared" si="22"/>
        <v>0</v>
      </c>
      <c r="Z31" s="17">
        <f t="shared" si="28"/>
        <v>0</v>
      </c>
      <c r="AA31" s="18">
        <f t="shared" si="24"/>
        <v>0</v>
      </c>
      <c r="AB31" s="20">
        <f t="shared" si="25"/>
        <v>0</v>
      </c>
      <c r="AC31" s="16">
        <f t="shared" si="26"/>
        <v>0</v>
      </c>
      <c r="AD31" s="20">
        <f t="shared" si="27"/>
        <v>0</v>
      </c>
      <c r="AE31" s="9"/>
      <c r="AF31" s="9"/>
      <c r="AG31" s="9"/>
      <c r="AH31" s="150"/>
      <c r="AI31" s="9"/>
      <c r="AJ31" s="9"/>
      <c r="AK31" s="9"/>
      <c r="AL31" s="9"/>
      <c r="AM31" s="9"/>
      <c r="AN31" s="9"/>
      <c r="AO31" s="9"/>
      <c r="AP31" s="9"/>
      <c r="AQ31" s="9"/>
      <c r="AR31" s="9"/>
      <c r="AS31" s="9"/>
      <c r="AT31" s="9"/>
      <c r="AU31" s="9"/>
      <c r="AV31" s="9"/>
    </row>
    <row r="32" spans="1:48" s="15" customFormat="1" ht="18" hidden="1" customHeight="1" outlineLevel="1" x14ac:dyDescent="0.4">
      <c r="A32" s="9"/>
      <c r="B32" s="104" t="s">
        <v>209</v>
      </c>
      <c r="C32" s="66">
        <f t="shared" si="2"/>
        <v>0</v>
      </c>
      <c r="D32" s="17">
        <f t="shared" si="3"/>
        <v>0</v>
      </c>
      <c r="E32" s="18">
        <f t="shared" si="4"/>
        <v>0</v>
      </c>
      <c r="F32" s="17">
        <f t="shared" si="5"/>
        <v>0</v>
      </c>
      <c r="G32" s="18">
        <f t="shared" si="6"/>
        <v>0</v>
      </c>
      <c r="H32" s="17">
        <f t="shared" si="7"/>
        <v>0</v>
      </c>
      <c r="I32" s="18">
        <f t="shared" si="8"/>
        <v>0</v>
      </c>
      <c r="J32" s="17">
        <f t="shared" si="9"/>
        <v>0</v>
      </c>
      <c r="K32" s="18">
        <f t="shared" si="10"/>
        <v>0</v>
      </c>
      <c r="L32" s="19">
        <f t="shared" si="11"/>
        <v>0</v>
      </c>
      <c r="M32" s="18">
        <f t="shared" si="12"/>
        <v>0</v>
      </c>
      <c r="N32" s="19">
        <f t="shared" si="13"/>
        <v>0</v>
      </c>
      <c r="O32" s="18">
        <f t="shared" si="14"/>
        <v>0</v>
      </c>
      <c r="P32" s="19">
        <f t="shared" si="15"/>
        <v>0</v>
      </c>
      <c r="Q32" s="18">
        <f t="shared" si="16"/>
        <v>0</v>
      </c>
      <c r="R32" s="64">
        <f t="shared" si="17"/>
        <v>0</v>
      </c>
      <c r="S32" s="18">
        <f t="shared" si="18"/>
        <v>0</v>
      </c>
      <c r="T32" s="64">
        <f t="shared" si="19"/>
        <v>0</v>
      </c>
      <c r="U32" s="18">
        <f t="shared" si="20"/>
        <v>0</v>
      </c>
      <c r="V32" s="64">
        <f t="shared" si="21"/>
        <v>0</v>
      </c>
      <c r="W32" s="18">
        <f t="shared" si="22"/>
        <v>0</v>
      </c>
      <c r="X32" s="17">
        <f t="shared" si="23"/>
        <v>0</v>
      </c>
      <c r="Y32" s="18">
        <f t="shared" si="22"/>
        <v>0</v>
      </c>
      <c r="Z32" s="17">
        <f t="shared" si="28"/>
        <v>0</v>
      </c>
      <c r="AA32" s="18">
        <f t="shared" si="24"/>
        <v>0</v>
      </c>
      <c r="AB32" s="20">
        <f t="shared" si="25"/>
        <v>0</v>
      </c>
      <c r="AC32" s="16">
        <f t="shared" si="26"/>
        <v>0</v>
      </c>
      <c r="AD32" s="20">
        <f t="shared" si="27"/>
        <v>0</v>
      </c>
      <c r="AE32" s="9"/>
      <c r="AF32" s="9"/>
      <c r="AG32" s="9"/>
      <c r="AH32" s="150"/>
      <c r="AI32" s="9"/>
      <c r="AJ32" s="9"/>
      <c r="AK32" s="9"/>
      <c r="AL32" s="9"/>
      <c r="AM32" s="9"/>
      <c r="AN32" s="9"/>
      <c r="AO32" s="9"/>
      <c r="AP32" s="9"/>
      <c r="AQ32" s="9"/>
      <c r="AR32" s="9"/>
      <c r="AS32" s="9"/>
      <c r="AT32" s="9"/>
      <c r="AU32" s="9"/>
      <c r="AV32" s="9"/>
    </row>
    <row r="33" spans="1:48" s="15" customFormat="1" ht="18" hidden="1" customHeight="1" outlineLevel="1" x14ac:dyDescent="0.4">
      <c r="A33" s="9"/>
      <c r="B33" s="104" t="s">
        <v>214</v>
      </c>
      <c r="C33" s="66">
        <f t="shared" si="2"/>
        <v>0</v>
      </c>
      <c r="D33" s="17">
        <f t="shared" si="3"/>
        <v>0</v>
      </c>
      <c r="E33" s="18">
        <f t="shared" si="4"/>
        <v>0</v>
      </c>
      <c r="F33" s="17">
        <f t="shared" si="5"/>
        <v>0</v>
      </c>
      <c r="G33" s="18">
        <f t="shared" si="6"/>
        <v>0</v>
      </c>
      <c r="H33" s="17">
        <f t="shared" si="7"/>
        <v>0</v>
      </c>
      <c r="I33" s="18">
        <f t="shared" si="8"/>
        <v>0</v>
      </c>
      <c r="J33" s="17">
        <f t="shared" si="9"/>
        <v>0</v>
      </c>
      <c r="K33" s="18">
        <f t="shared" si="10"/>
        <v>0</v>
      </c>
      <c r="L33" s="19">
        <f t="shared" si="11"/>
        <v>0</v>
      </c>
      <c r="M33" s="18">
        <f t="shared" si="12"/>
        <v>0</v>
      </c>
      <c r="N33" s="19">
        <f t="shared" si="13"/>
        <v>0</v>
      </c>
      <c r="O33" s="18">
        <f t="shared" si="14"/>
        <v>0</v>
      </c>
      <c r="P33" s="19">
        <f t="shared" si="15"/>
        <v>0</v>
      </c>
      <c r="Q33" s="18">
        <f t="shared" si="16"/>
        <v>0</v>
      </c>
      <c r="R33" s="64">
        <f t="shared" si="17"/>
        <v>0</v>
      </c>
      <c r="S33" s="18">
        <f t="shared" si="18"/>
        <v>0</v>
      </c>
      <c r="T33" s="64">
        <f t="shared" si="19"/>
        <v>0</v>
      </c>
      <c r="U33" s="18">
        <f t="shared" si="20"/>
        <v>0</v>
      </c>
      <c r="V33" s="64">
        <f t="shared" si="21"/>
        <v>0</v>
      </c>
      <c r="W33" s="18">
        <f t="shared" si="22"/>
        <v>0</v>
      </c>
      <c r="X33" s="17">
        <f t="shared" si="23"/>
        <v>0</v>
      </c>
      <c r="Y33" s="18">
        <f t="shared" si="22"/>
        <v>0</v>
      </c>
      <c r="Z33" s="17">
        <f t="shared" si="28"/>
        <v>0</v>
      </c>
      <c r="AA33" s="18">
        <f t="shared" si="24"/>
        <v>0</v>
      </c>
      <c r="AB33" s="20">
        <f t="shared" si="25"/>
        <v>0</v>
      </c>
      <c r="AC33" s="16">
        <f t="shared" si="26"/>
        <v>0</v>
      </c>
      <c r="AD33" s="20">
        <f t="shared" si="27"/>
        <v>0</v>
      </c>
      <c r="AE33" s="9"/>
      <c r="AF33" s="9"/>
      <c r="AG33" s="9"/>
      <c r="AH33" s="150"/>
      <c r="AI33" s="9"/>
      <c r="AJ33" s="9"/>
      <c r="AK33" s="9"/>
      <c r="AL33" s="9"/>
      <c r="AM33" s="9"/>
      <c r="AN33" s="9"/>
      <c r="AO33" s="9"/>
      <c r="AP33" s="9"/>
      <c r="AQ33" s="9"/>
      <c r="AR33" s="9"/>
      <c r="AS33" s="9"/>
      <c r="AT33" s="9"/>
      <c r="AU33" s="9"/>
      <c r="AV33" s="9"/>
    </row>
    <row r="34" spans="1:48" s="15" customFormat="1" ht="18" hidden="1" customHeight="1" outlineLevel="1" x14ac:dyDescent="0.4">
      <c r="A34" s="9"/>
      <c r="B34" s="104" t="s">
        <v>284</v>
      </c>
      <c r="C34" s="66">
        <f t="shared" si="2"/>
        <v>0</v>
      </c>
      <c r="D34" s="17">
        <f t="shared" si="3"/>
        <v>0</v>
      </c>
      <c r="E34" s="18">
        <f t="shared" si="4"/>
        <v>0</v>
      </c>
      <c r="F34" s="17">
        <f t="shared" si="5"/>
        <v>0</v>
      </c>
      <c r="G34" s="18">
        <f t="shared" si="6"/>
        <v>0</v>
      </c>
      <c r="H34" s="17">
        <f t="shared" si="7"/>
        <v>0</v>
      </c>
      <c r="I34" s="18">
        <f t="shared" si="8"/>
        <v>0</v>
      </c>
      <c r="J34" s="17">
        <f t="shared" si="9"/>
        <v>0</v>
      </c>
      <c r="K34" s="18">
        <f t="shared" si="10"/>
        <v>0</v>
      </c>
      <c r="L34" s="19">
        <f t="shared" si="11"/>
        <v>0</v>
      </c>
      <c r="M34" s="18">
        <f t="shared" si="12"/>
        <v>0</v>
      </c>
      <c r="N34" s="19">
        <f t="shared" si="13"/>
        <v>0</v>
      </c>
      <c r="O34" s="18">
        <f t="shared" si="14"/>
        <v>0</v>
      </c>
      <c r="P34" s="19">
        <f t="shared" si="15"/>
        <v>0</v>
      </c>
      <c r="Q34" s="18">
        <f t="shared" si="16"/>
        <v>0</v>
      </c>
      <c r="R34" s="64">
        <f t="shared" si="17"/>
        <v>0</v>
      </c>
      <c r="S34" s="18">
        <f t="shared" si="18"/>
        <v>0</v>
      </c>
      <c r="T34" s="64">
        <f t="shared" si="19"/>
        <v>0</v>
      </c>
      <c r="U34" s="18">
        <f t="shared" si="20"/>
        <v>0</v>
      </c>
      <c r="V34" s="64">
        <f t="shared" si="21"/>
        <v>0</v>
      </c>
      <c r="W34" s="18">
        <f t="shared" si="22"/>
        <v>0</v>
      </c>
      <c r="X34" s="17">
        <f t="shared" si="23"/>
        <v>0</v>
      </c>
      <c r="Y34" s="18">
        <f t="shared" si="22"/>
        <v>0</v>
      </c>
      <c r="Z34" s="17">
        <f t="shared" si="28"/>
        <v>0</v>
      </c>
      <c r="AA34" s="18">
        <f t="shared" si="24"/>
        <v>0</v>
      </c>
      <c r="AB34" s="20">
        <f t="shared" si="25"/>
        <v>0</v>
      </c>
      <c r="AC34" s="16">
        <f t="shared" si="26"/>
        <v>0</v>
      </c>
      <c r="AD34" s="20">
        <f t="shared" si="27"/>
        <v>0</v>
      </c>
      <c r="AE34" s="9"/>
      <c r="AF34" s="9"/>
      <c r="AG34" s="9"/>
      <c r="AH34" s="150"/>
      <c r="AI34" s="9"/>
      <c r="AJ34" s="9"/>
      <c r="AK34" s="9"/>
      <c r="AL34" s="9"/>
      <c r="AM34" s="9"/>
      <c r="AN34" s="9"/>
      <c r="AO34" s="9"/>
      <c r="AP34" s="9"/>
      <c r="AQ34" s="9"/>
      <c r="AR34" s="9"/>
      <c r="AS34" s="9"/>
      <c r="AT34" s="9"/>
      <c r="AU34" s="9"/>
      <c r="AV34" s="9"/>
    </row>
    <row r="35" spans="1:48" s="15" customFormat="1" ht="18" hidden="1" customHeight="1" outlineLevel="1" x14ac:dyDescent="0.4">
      <c r="A35" s="9"/>
      <c r="B35" s="104" t="s">
        <v>285</v>
      </c>
      <c r="C35" s="66">
        <f t="shared" si="2"/>
        <v>0</v>
      </c>
      <c r="D35" s="17">
        <f t="shared" si="3"/>
        <v>0</v>
      </c>
      <c r="E35" s="18">
        <f t="shared" si="4"/>
        <v>0</v>
      </c>
      <c r="F35" s="17">
        <f t="shared" si="5"/>
        <v>0</v>
      </c>
      <c r="G35" s="18">
        <f t="shared" si="6"/>
        <v>0</v>
      </c>
      <c r="H35" s="17">
        <f t="shared" si="7"/>
        <v>0</v>
      </c>
      <c r="I35" s="18">
        <f t="shared" si="8"/>
        <v>0</v>
      </c>
      <c r="J35" s="17">
        <f t="shared" si="9"/>
        <v>0</v>
      </c>
      <c r="K35" s="18">
        <f t="shared" si="10"/>
        <v>0</v>
      </c>
      <c r="L35" s="19">
        <f t="shared" si="11"/>
        <v>0</v>
      </c>
      <c r="M35" s="18">
        <f t="shared" si="12"/>
        <v>0</v>
      </c>
      <c r="N35" s="19">
        <f t="shared" si="13"/>
        <v>0</v>
      </c>
      <c r="O35" s="18">
        <f t="shared" si="14"/>
        <v>0</v>
      </c>
      <c r="P35" s="19">
        <f t="shared" si="15"/>
        <v>0</v>
      </c>
      <c r="Q35" s="18">
        <f t="shared" si="16"/>
        <v>0</v>
      </c>
      <c r="R35" s="64">
        <f t="shared" si="17"/>
        <v>0</v>
      </c>
      <c r="S35" s="18">
        <f t="shared" si="18"/>
        <v>0</v>
      </c>
      <c r="T35" s="64">
        <f t="shared" si="19"/>
        <v>0</v>
      </c>
      <c r="U35" s="18">
        <f t="shared" si="20"/>
        <v>0</v>
      </c>
      <c r="V35" s="64">
        <f t="shared" si="21"/>
        <v>0</v>
      </c>
      <c r="W35" s="18">
        <f t="shared" si="22"/>
        <v>0</v>
      </c>
      <c r="X35" s="17">
        <f t="shared" si="23"/>
        <v>0</v>
      </c>
      <c r="Y35" s="18">
        <f t="shared" si="22"/>
        <v>0</v>
      </c>
      <c r="Z35" s="17">
        <f t="shared" si="28"/>
        <v>0</v>
      </c>
      <c r="AA35" s="18">
        <f t="shared" si="24"/>
        <v>0</v>
      </c>
      <c r="AB35" s="20">
        <f t="shared" si="25"/>
        <v>0</v>
      </c>
      <c r="AC35" s="16">
        <f t="shared" si="26"/>
        <v>0</v>
      </c>
      <c r="AD35" s="20">
        <f t="shared" si="27"/>
        <v>0</v>
      </c>
      <c r="AE35" s="9"/>
      <c r="AF35" s="9"/>
      <c r="AG35" s="9"/>
      <c r="AH35" s="150"/>
      <c r="AI35" s="9"/>
      <c r="AJ35" s="9"/>
      <c r="AK35" s="9"/>
      <c r="AL35" s="9"/>
      <c r="AM35" s="9"/>
      <c r="AN35" s="9"/>
      <c r="AO35" s="9"/>
      <c r="AP35" s="9"/>
      <c r="AQ35" s="9"/>
      <c r="AR35" s="9"/>
      <c r="AS35" s="9"/>
      <c r="AT35" s="9"/>
      <c r="AU35" s="9"/>
      <c r="AV35" s="9"/>
    </row>
    <row r="36" spans="1:48" s="15" customFormat="1" ht="18" hidden="1" customHeight="1" outlineLevel="1" x14ac:dyDescent="0.4">
      <c r="A36" s="9"/>
      <c r="B36" s="104" t="s">
        <v>217</v>
      </c>
      <c r="C36" s="66">
        <f t="shared" si="2"/>
        <v>0</v>
      </c>
      <c r="D36" s="17">
        <f t="shared" si="3"/>
        <v>0</v>
      </c>
      <c r="E36" s="18">
        <f t="shared" si="4"/>
        <v>0</v>
      </c>
      <c r="F36" s="17">
        <f t="shared" si="5"/>
        <v>0</v>
      </c>
      <c r="G36" s="18">
        <f t="shared" si="6"/>
        <v>0</v>
      </c>
      <c r="H36" s="17">
        <f t="shared" si="7"/>
        <v>0</v>
      </c>
      <c r="I36" s="18">
        <f t="shared" si="8"/>
        <v>0</v>
      </c>
      <c r="J36" s="17">
        <f t="shared" si="9"/>
        <v>0</v>
      </c>
      <c r="K36" s="18">
        <f t="shared" si="10"/>
        <v>0</v>
      </c>
      <c r="L36" s="19">
        <f t="shared" si="11"/>
        <v>0</v>
      </c>
      <c r="M36" s="18">
        <f t="shared" si="12"/>
        <v>0</v>
      </c>
      <c r="N36" s="19">
        <f t="shared" si="13"/>
        <v>0</v>
      </c>
      <c r="O36" s="18">
        <f t="shared" si="14"/>
        <v>0</v>
      </c>
      <c r="P36" s="19">
        <f t="shared" si="15"/>
        <v>0</v>
      </c>
      <c r="Q36" s="18">
        <f t="shared" si="16"/>
        <v>0</v>
      </c>
      <c r="R36" s="64">
        <f t="shared" si="17"/>
        <v>0</v>
      </c>
      <c r="S36" s="18">
        <f t="shared" si="18"/>
        <v>0</v>
      </c>
      <c r="T36" s="64">
        <f t="shared" si="19"/>
        <v>0</v>
      </c>
      <c r="U36" s="18">
        <f t="shared" si="20"/>
        <v>0</v>
      </c>
      <c r="V36" s="64">
        <f t="shared" si="21"/>
        <v>0</v>
      </c>
      <c r="W36" s="18">
        <f t="shared" si="22"/>
        <v>0</v>
      </c>
      <c r="X36" s="17">
        <f t="shared" si="23"/>
        <v>0</v>
      </c>
      <c r="Y36" s="18">
        <f t="shared" si="22"/>
        <v>0</v>
      </c>
      <c r="Z36" s="17">
        <f t="shared" si="28"/>
        <v>0</v>
      </c>
      <c r="AA36" s="18">
        <f t="shared" si="24"/>
        <v>0</v>
      </c>
      <c r="AB36" s="20">
        <f t="shared" si="25"/>
        <v>0</v>
      </c>
      <c r="AC36" s="16">
        <f t="shared" si="26"/>
        <v>0</v>
      </c>
      <c r="AD36" s="20">
        <f t="shared" si="27"/>
        <v>0</v>
      </c>
      <c r="AE36" s="9"/>
      <c r="AF36" s="9"/>
      <c r="AG36" s="9"/>
      <c r="AH36" s="150"/>
      <c r="AI36" s="9"/>
      <c r="AJ36" s="9"/>
      <c r="AK36" s="9"/>
      <c r="AL36" s="9"/>
      <c r="AM36" s="9"/>
      <c r="AN36" s="9"/>
      <c r="AO36" s="9"/>
      <c r="AP36" s="9"/>
      <c r="AQ36" s="9"/>
      <c r="AR36" s="9"/>
      <c r="AS36" s="9"/>
      <c r="AT36" s="9"/>
      <c r="AU36" s="9"/>
      <c r="AV36" s="9"/>
    </row>
    <row r="37" spans="1:48" s="15" customFormat="1" ht="18" hidden="1" customHeight="1" outlineLevel="1" x14ac:dyDescent="0.4">
      <c r="A37" s="9"/>
      <c r="B37" s="104" t="s">
        <v>220</v>
      </c>
      <c r="C37" s="66">
        <f t="shared" si="2"/>
        <v>0</v>
      </c>
      <c r="D37" s="17">
        <f t="shared" si="3"/>
        <v>0</v>
      </c>
      <c r="E37" s="18">
        <f t="shared" si="4"/>
        <v>0</v>
      </c>
      <c r="F37" s="17">
        <f t="shared" si="5"/>
        <v>0</v>
      </c>
      <c r="G37" s="18">
        <f t="shared" si="6"/>
        <v>0</v>
      </c>
      <c r="H37" s="17">
        <f t="shared" si="7"/>
        <v>0</v>
      </c>
      <c r="I37" s="18">
        <f t="shared" si="8"/>
        <v>0</v>
      </c>
      <c r="J37" s="17">
        <f t="shared" si="9"/>
        <v>0</v>
      </c>
      <c r="K37" s="18">
        <f t="shared" si="10"/>
        <v>0</v>
      </c>
      <c r="L37" s="19">
        <f t="shared" si="11"/>
        <v>0</v>
      </c>
      <c r="M37" s="18">
        <f t="shared" si="12"/>
        <v>0</v>
      </c>
      <c r="N37" s="19">
        <f t="shared" si="13"/>
        <v>0</v>
      </c>
      <c r="O37" s="18">
        <f t="shared" si="14"/>
        <v>0</v>
      </c>
      <c r="P37" s="19">
        <f t="shared" si="15"/>
        <v>0</v>
      </c>
      <c r="Q37" s="18">
        <f t="shared" si="16"/>
        <v>0</v>
      </c>
      <c r="R37" s="64">
        <f t="shared" si="17"/>
        <v>0</v>
      </c>
      <c r="S37" s="18">
        <f t="shared" si="18"/>
        <v>0</v>
      </c>
      <c r="T37" s="64">
        <f t="shared" si="19"/>
        <v>0</v>
      </c>
      <c r="U37" s="18">
        <f t="shared" si="20"/>
        <v>0</v>
      </c>
      <c r="V37" s="64">
        <f t="shared" si="21"/>
        <v>0</v>
      </c>
      <c r="W37" s="18">
        <f t="shared" si="22"/>
        <v>0</v>
      </c>
      <c r="X37" s="17">
        <f t="shared" si="23"/>
        <v>0</v>
      </c>
      <c r="Y37" s="18">
        <f t="shared" si="22"/>
        <v>0</v>
      </c>
      <c r="Z37" s="17">
        <f t="shared" si="28"/>
        <v>0</v>
      </c>
      <c r="AA37" s="18">
        <f t="shared" si="24"/>
        <v>0</v>
      </c>
      <c r="AB37" s="20">
        <f t="shared" si="25"/>
        <v>0</v>
      </c>
      <c r="AC37" s="16">
        <f t="shared" si="26"/>
        <v>0</v>
      </c>
      <c r="AD37" s="20">
        <f t="shared" si="27"/>
        <v>0</v>
      </c>
      <c r="AE37" s="9"/>
      <c r="AF37" s="9"/>
      <c r="AG37" s="9"/>
      <c r="AH37" s="150"/>
      <c r="AI37" s="9"/>
      <c r="AJ37" s="9"/>
      <c r="AK37" s="9"/>
      <c r="AL37" s="9"/>
      <c r="AM37" s="9"/>
      <c r="AN37" s="9"/>
      <c r="AO37" s="9"/>
      <c r="AP37" s="9"/>
      <c r="AQ37" s="9"/>
      <c r="AR37" s="9"/>
      <c r="AS37" s="9"/>
      <c r="AT37" s="9"/>
      <c r="AU37" s="9"/>
      <c r="AV37" s="9"/>
    </row>
    <row r="38" spans="1:48" s="15" customFormat="1" ht="18" hidden="1" customHeight="1" outlineLevel="1" x14ac:dyDescent="0.4">
      <c r="A38" s="9"/>
      <c r="B38" s="104" t="s">
        <v>225</v>
      </c>
      <c r="C38" s="66">
        <f t="shared" si="2"/>
        <v>0</v>
      </c>
      <c r="D38" s="17">
        <f t="shared" si="3"/>
        <v>0</v>
      </c>
      <c r="E38" s="18">
        <f t="shared" si="4"/>
        <v>0</v>
      </c>
      <c r="F38" s="17">
        <f t="shared" si="5"/>
        <v>0</v>
      </c>
      <c r="G38" s="18">
        <f t="shared" si="6"/>
        <v>0</v>
      </c>
      <c r="H38" s="17">
        <f t="shared" si="7"/>
        <v>0</v>
      </c>
      <c r="I38" s="18">
        <f t="shared" si="8"/>
        <v>0</v>
      </c>
      <c r="J38" s="17">
        <f t="shared" si="9"/>
        <v>0</v>
      </c>
      <c r="K38" s="18">
        <f t="shared" si="10"/>
        <v>0</v>
      </c>
      <c r="L38" s="19">
        <f t="shared" si="11"/>
        <v>0</v>
      </c>
      <c r="M38" s="18">
        <f t="shared" si="12"/>
        <v>0</v>
      </c>
      <c r="N38" s="19">
        <f t="shared" si="13"/>
        <v>0</v>
      </c>
      <c r="O38" s="18">
        <f t="shared" si="14"/>
        <v>0</v>
      </c>
      <c r="P38" s="19">
        <f t="shared" si="15"/>
        <v>0</v>
      </c>
      <c r="Q38" s="18">
        <f t="shared" si="16"/>
        <v>0</v>
      </c>
      <c r="R38" s="64">
        <f t="shared" si="17"/>
        <v>0</v>
      </c>
      <c r="S38" s="18">
        <f t="shared" si="18"/>
        <v>0</v>
      </c>
      <c r="T38" s="64">
        <f t="shared" si="19"/>
        <v>0</v>
      </c>
      <c r="U38" s="18">
        <f t="shared" si="20"/>
        <v>0</v>
      </c>
      <c r="V38" s="64">
        <f t="shared" si="21"/>
        <v>0</v>
      </c>
      <c r="W38" s="18">
        <f t="shared" si="22"/>
        <v>0</v>
      </c>
      <c r="X38" s="17">
        <f t="shared" si="23"/>
        <v>0</v>
      </c>
      <c r="Y38" s="18">
        <f t="shared" si="22"/>
        <v>0</v>
      </c>
      <c r="Z38" s="17">
        <f t="shared" si="28"/>
        <v>0</v>
      </c>
      <c r="AA38" s="18">
        <f t="shared" si="24"/>
        <v>0</v>
      </c>
      <c r="AB38" s="20">
        <f t="shared" si="25"/>
        <v>0</v>
      </c>
      <c r="AC38" s="16">
        <f t="shared" si="26"/>
        <v>0</v>
      </c>
      <c r="AD38" s="20">
        <f t="shared" si="27"/>
        <v>0</v>
      </c>
      <c r="AE38" s="9"/>
      <c r="AF38" s="9"/>
      <c r="AG38" s="9"/>
      <c r="AH38" s="150"/>
      <c r="AI38" s="9"/>
      <c r="AJ38" s="9"/>
      <c r="AK38" s="9"/>
      <c r="AL38" s="9"/>
      <c r="AM38" s="9"/>
      <c r="AN38" s="9"/>
      <c r="AO38" s="9"/>
      <c r="AP38" s="9"/>
      <c r="AQ38" s="9"/>
      <c r="AR38" s="9"/>
      <c r="AS38" s="9"/>
      <c r="AT38" s="9"/>
      <c r="AU38" s="9"/>
      <c r="AV38" s="9"/>
    </row>
    <row r="39" spans="1:48" s="15" customFormat="1" ht="18" hidden="1" customHeight="1" outlineLevel="1" x14ac:dyDescent="0.4">
      <c r="A39" s="9"/>
      <c r="B39" s="104" t="s">
        <v>286</v>
      </c>
      <c r="C39" s="66">
        <f t="shared" si="2"/>
        <v>0</v>
      </c>
      <c r="D39" s="17">
        <f t="shared" si="3"/>
        <v>0</v>
      </c>
      <c r="E39" s="18">
        <f t="shared" si="4"/>
        <v>0</v>
      </c>
      <c r="F39" s="17">
        <f t="shared" si="5"/>
        <v>0</v>
      </c>
      <c r="G39" s="18">
        <f t="shared" si="6"/>
        <v>0</v>
      </c>
      <c r="H39" s="17">
        <f t="shared" si="7"/>
        <v>0</v>
      </c>
      <c r="I39" s="18">
        <f t="shared" si="8"/>
        <v>0</v>
      </c>
      <c r="J39" s="17">
        <f t="shared" si="9"/>
        <v>0</v>
      </c>
      <c r="K39" s="18">
        <f t="shared" si="10"/>
        <v>0</v>
      </c>
      <c r="L39" s="19">
        <f t="shared" si="11"/>
        <v>0</v>
      </c>
      <c r="M39" s="18">
        <f t="shared" si="12"/>
        <v>0</v>
      </c>
      <c r="N39" s="19">
        <f t="shared" si="13"/>
        <v>0</v>
      </c>
      <c r="O39" s="18">
        <f t="shared" si="14"/>
        <v>0</v>
      </c>
      <c r="P39" s="19">
        <f t="shared" si="15"/>
        <v>0</v>
      </c>
      <c r="Q39" s="18">
        <f t="shared" si="16"/>
        <v>0</v>
      </c>
      <c r="R39" s="64">
        <f t="shared" si="17"/>
        <v>0</v>
      </c>
      <c r="S39" s="18">
        <f t="shared" si="18"/>
        <v>0</v>
      </c>
      <c r="T39" s="64">
        <f t="shared" si="19"/>
        <v>0</v>
      </c>
      <c r="U39" s="18">
        <f t="shared" si="20"/>
        <v>0</v>
      </c>
      <c r="V39" s="64">
        <f t="shared" si="21"/>
        <v>0</v>
      </c>
      <c r="W39" s="18">
        <f t="shared" si="22"/>
        <v>0</v>
      </c>
      <c r="X39" s="17">
        <f t="shared" si="23"/>
        <v>0</v>
      </c>
      <c r="Y39" s="18">
        <f t="shared" si="22"/>
        <v>0</v>
      </c>
      <c r="Z39" s="17">
        <f t="shared" si="28"/>
        <v>0</v>
      </c>
      <c r="AA39" s="18">
        <f t="shared" si="24"/>
        <v>0</v>
      </c>
      <c r="AB39" s="20">
        <f t="shared" si="25"/>
        <v>0</v>
      </c>
      <c r="AC39" s="16">
        <f t="shared" si="26"/>
        <v>0</v>
      </c>
      <c r="AD39" s="20">
        <f t="shared" si="27"/>
        <v>0</v>
      </c>
      <c r="AE39" s="9"/>
      <c r="AF39" s="9"/>
      <c r="AG39" s="9"/>
      <c r="AH39" s="150"/>
      <c r="AI39" s="9"/>
      <c r="AJ39" s="9"/>
      <c r="AK39" s="9"/>
      <c r="AL39" s="9"/>
      <c r="AM39" s="9"/>
      <c r="AN39" s="9"/>
      <c r="AO39" s="9"/>
      <c r="AP39" s="9"/>
      <c r="AQ39" s="9"/>
      <c r="AR39" s="9"/>
      <c r="AS39" s="9"/>
      <c r="AT39" s="9"/>
      <c r="AU39" s="9"/>
      <c r="AV39" s="9"/>
    </row>
    <row r="40" spans="1:48" s="15" customFormat="1" ht="18" hidden="1" customHeight="1" outlineLevel="1" x14ac:dyDescent="0.4">
      <c r="A40" s="9"/>
      <c r="B40" s="104" t="s">
        <v>287</v>
      </c>
      <c r="C40" s="66">
        <f t="shared" si="2"/>
        <v>0</v>
      </c>
      <c r="D40" s="17">
        <f t="shared" si="3"/>
        <v>0</v>
      </c>
      <c r="E40" s="18">
        <f t="shared" si="4"/>
        <v>0</v>
      </c>
      <c r="F40" s="17">
        <f t="shared" si="5"/>
        <v>0</v>
      </c>
      <c r="G40" s="18">
        <f t="shared" si="6"/>
        <v>0</v>
      </c>
      <c r="H40" s="17">
        <f t="shared" si="7"/>
        <v>0</v>
      </c>
      <c r="I40" s="18">
        <f t="shared" si="8"/>
        <v>0</v>
      </c>
      <c r="J40" s="17">
        <f t="shared" si="9"/>
        <v>0</v>
      </c>
      <c r="K40" s="18">
        <f t="shared" si="10"/>
        <v>0</v>
      </c>
      <c r="L40" s="19">
        <f t="shared" si="11"/>
        <v>0</v>
      </c>
      <c r="M40" s="18">
        <f t="shared" si="12"/>
        <v>0</v>
      </c>
      <c r="N40" s="19">
        <f t="shared" si="13"/>
        <v>0</v>
      </c>
      <c r="O40" s="18">
        <f t="shared" si="14"/>
        <v>0</v>
      </c>
      <c r="P40" s="19">
        <f t="shared" si="15"/>
        <v>0</v>
      </c>
      <c r="Q40" s="18">
        <f t="shared" si="16"/>
        <v>0</v>
      </c>
      <c r="R40" s="64">
        <f t="shared" si="17"/>
        <v>0</v>
      </c>
      <c r="S40" s="18">
        <f t="shared" si="18"/>
        <v>0</v>
      </c>
      <c r="T40" s="64">
        <f t="shared" si="19"/>
        <v>0</v>
      </c>
      <c r="U40" s="18">
        <f t="shared" si="20"/>
        <v>0</v>
      </c>
      <c r="V40" s="64">
        <f t="shared" si="21"/>
        <v>0</v>
      </c>
      <c r="W40" s="18">
        <f t="shared" si="22"/>
        <v>0</v>
      </c>
      <c r="X40" s="17">
        <f t="shared" si="23"/>
        <v>0</v>
      </c>
      <c r="Y40" s="18">
        <f t="shared" si="22"/>
        <v>0</v>
      </c>
      <c r="Z40" s="17">
        <f t="shared" si="28"/>
        <v>0</v>
      </c>
      <c r="AA40" s="18">
        <f t="shared" si="24"/>
        <v>0</v>
      </c>
      <c r="AB40" s="20">
        <f t="shared" si="25"/>
        <v>0</v>
      </c>
      <c r="AC40" s="16">
        <f t="shared" si="26"/>
        <v>0</v>
      </c>
      <c r="AD40" s="20">
        <f t="shared" si="27"/>
        <v>0</v>
      </c>
      <c r="AE40" s="9"/>
      <c r="AF40" s="9"/>
      <c r="AG40" s="9"/>
      <c r="AH40" s="150"/>
      <c r="AI40" s="9"/>
      <c r="AJ40" s="9"/>
      <c r="AK40" s="9"/>
      <c r="AL40" s="9"/>
      <c r="AM40" s="9"/>
      <c r="AN40" s="9"/>
      <c r="AO40" s="9"/>
      <c r="AP40" s="9"/>
      <c r="AQ40" s="9"/>
      <c r="AR40" s="9"/>
      <c r="AS40" s="9"/>
      <c r="AT40" s="9"/>
      <c r="AU40" s="9"/>
      <c r="AV40" s="9"/>
    </row>
    <row r="41" spans="1:48" s="15" customFormat="1" ht="18" hidden="1" customHeight="1" outlineLevel="1" x14ac:dyDescent="0.4">
      <c r="A41" s="9"/>
      <c r="B41" s="104" t="s">
        <v>288</v>
      </c>
      <c r="C41" s="66">
        <f t="shared" si="2"/>
        <v>0</v>
      </c>
      <c r="D41" s="17">
        <f t="shared" si="3"/>
        <v>0</v>
      </c>
      <c r="E41" s="18">
        <f t="shared" si="4"/>
        <v>0</v>
      </c>
      <c r="F41" s="17">
        <f t="shared" si="5"/>
        <v>0</v>
      </c>
      <c r="G41" s="18">
        <f t="shared" si="6"/>
        <v>0</v>
      </c>
      <c r="H41" s="17">
        <f t="shared" si="7"/>
        <v>0</v>
      </c>
      <c r="I41" s="18">
        <f t="shared" si="8"/>
        <v>0</v>
      </c>
      <c r="J41" s="17">
        <f t="shared" si="9"/>
        <v>0</v>
      </c>
      <c r="K41" s="18">
        <f t="shared" si="10"/>
        <v>0</v>
      </c>
      <c r="L41" s="19">
        <f t="shared" si="11"/>
        <v>0</v>
      </c>
      <c r="M41" s="18">
        <f t="shared" si="12"/>
        <v>0</v>
      </c>
      <c r="N41" s="19">
        <f t="shared" si="13"/>
        <v>0</v>
      </c>
      <c r="O41" s="18">
        <f t="shared" si="14"/>
        <v>0</v>
      </c>
      <c r="P41" s="19">
        <f t="shared" si="15"/>
        <v>0</v>
      </c>
      <c r="Q41" s="18">
        <f t="shared" si="16"/>
        <v>0</v>
      </c>
      <c r="R41" s="64">
        <f t="shared" si="17"/>
        <v>0</v>
      </c>
      <c r="S41" s="18">
        <f t="shared" si="18"/>
        <v>0</v>
      </c>
      <c r="T41" s="64">
        <f t="shared" si="19"/>
        <v>0</v>
      </c>
      <c r="U41" s="18">
        <f t="shared" si="20"/>
        <v>0</v>
      </c>
      <c r="V41" s="64">
        <f t="shared" si="21"/>
        <v>0</v>
      </c>
      <c r="W41" s="18">
        <f t="shared" si="22"/>
        <v>0</v>
      </c>
      <c r="X41" s="17">
        <f t="shared" si="23"/>
        <v>0</v>
      </c>
      <c r="Y41" s="18">
        <f t="shared" si="22"/>
        <v>0</v>
      </c>
      <c r="Z41" s="17">
        <f t="shared" si="28"/>
        <v>0</v>
      </c>
      <c r="AA41" s="18">
        <f t="shared" si="24"/>
        <v>0</v>
      </c>
      <c r="AB41" s="20">
        <f t="shared" si="25"/>
        <v>0</v>
      </c>
      <c r="AC41" s="16">
        <f t="shared" si="26"/>
        <v>0</v>
      </c>
      <c r="AD41" s="20">
        <f t="shared" si="27"/>
        <v>0</v>
      </c>
      <c r="AE41" s="9"/>
      <c r="AF41" s="9"/>
      <c r="AG41" s="9"/>
      <c r="AH41" s="150"/>
      <c r="AI41" s="9"/>
      <c r="AJ41" s="9"/>
      <c r="AK41" s="9"/>
      <c r="AL41" s="9"/>
      <c r="AM41" s="9"/>
      <c r="AN41" s="9"/>
      <c r="AO41" s="9"/>
      <c r="AP41" s="9"/>
      <c r="AQ41" s="9"/>
      <c r="AR41" s="9"/>
      <c r="AS41" s="9"/>
      <c r="AT41" s="9"/>
      <c r="AU41" s="9"/>
      <c r="AV41" s="9"/>
    </row>
    <row r="42" spans="1:48" s="15" customFormat="1" ht="18" hidden="1" customHeight="1" outlineLevel="1" x14ac:dyDescent="0.4">
      <c r="A42" s="9"/>
      <c r="B42" s="104" t="s">
        <v>289</v>
      </c>
      <c r="C42" s="66">
        <f t="shared" si="2"/>
        <v>0</v>
      </c>
      <c r="D42" s="17">
        <f t="shared" si="3"/>
        <v>0</v>
      </c>
      <c r="E42" s="18">
        <f t="shared" si="4"/>
        <v>0</v>
      </c>
      <c r="F42" s="17">
        <f t="shared" si="5"/>
        <v>0</v>
      </c>
      <c r="G42" s="18">
        <f t="shared" si="6"/>
        <v>0</v>
      </c>
      <c r="H42" s="17">
        <f t="shared" si="7"/>
        <v>0</v>
      </c>
      <c r="I42" s="18">
        <f t="shared" si="8"/>
        <v>0</v>
      </c>
      <c r="J42" s="17">
        <f t="shared" si="9"/>
        <v>0</v>
      </c>
      <c r="K42" s="18">
        <f t="shared" si="10"/>
        <v>0</v>
      </c>
      <c r="L42" s="19">
        <f t="shared" si="11"/>
        <v>0</v>
      </c>
      <c r="M42" s="18">
        <f t="shared" si="12"/>
        <v>0</v>
      </c>
      <c r="N42" s="19">
        <f t="shared" si="13"/>
        <v>0</v>
      </c>
      <c r="O42" s="18">
        <f t="shared" si="14"/>
        <v>0</v>
      </c>
      <c r="P42" s="19">
        <f t="shared" si="15"/>
        <v>0</v>
      </c>
      <c r="Q42" s="18">
        <f t="shared" si="16"/>
        <v>0</v>
      </c>
      <c r="R42" s="64">
        <f t="shared" si="17"/>
        <v>0</v>
      </c>
      <c r="S42" s="18">
        <f t="shared" si="18"/>
        <v>0</v>
      </c>
      <c r="T42" s="64">
        <f t="shared" si="19"/>
        <v>0</v>
      </c>
      <c r="U42" s="18">
        <f t="shared" si="20"/>
        <v>0</v>
      </c>
      <c r="V42" s="64">
        <f t="shared" si="21"/>
        <v>0</v>
      </c>
      <c r="W42" s="18">
        <f t="shared" si="22"/>
        <v>0</v>
      </c>
      <c r="X42" s="17">
        <f t="shared" si="23"/>
        <v>0</v>
      </c>
      <c r="Y42" s="18">
        <f t="shared" si="22"/>
        <v>0</v>
      </c>
      <c r="Z42" s="17">
        <f t="shared" si="28"/>
        <v>0</v>
      </c>
      <c r="AA42" s="18">
        <f t="shared" si="24"/>
        <v>0</v>
      </c>
      <c r="AB42" s="20">
        <f t="shared" si="25"/>
        <v>0</v>
      </c>
      <c r="AC42" s="16">
        <f t="shared" si="26"/>
        <v>0</v>
      </c>
      <c r="AD42" s="20">
        <f t="shared" si="27"/>
        <v>0</v>
      </c>
      <c r="AE42" s="9"/>
      <c r="AF42" s="9"/>
      <c r="AG42" s="9"/>
      <c r="AH42" s="150"/>
      <c r="AI42" s="9"/>
      <c r="AJ42" s="9"/>
      <c r="AK42" s="9"/>
      <c r="AL42" s="9"/>
      <c r="AM42" s="9"/>
      <c r="AN42" s="9"/>
      <c r="AO42" s="9"/>
      <c r="AP42" s="9"/>
      <c r="AQ42" s="9"/>
      <c r="AR42" s="9"/>
      <c r="AS42" s="9"/>
      <c r="AT42" s="9"/>
      <c r="AU42" s="9"/>
      <c r="AV42" s="9"/>
    </row>
    <row r="43" spans="1:48" s="15" customFormat="1" ht="18" hidden="1" customHeight="1" outlineLevel="1" x14ac:dyDescent="0.4">
      <c r="A43" s="9"/>
      <c r="B43" s="104" t="s">
        <v>228</v>
      </c>
      <c r="C43" s="66">
        <f t="shared" si="2"/>
        <v>0</v>
      </c>
      <c r="D43" s="17">
        <f t="shared" si="3"/>
        <v>0</v>
      </c>
      <c r="E43" s="18">
        <f t="shared" si="4"/>
        <v>0</v>
      </c>
      <c r="F43" s="17">
        <f t="shared" si="5"/>
        <v>0</v>
      </c>
      <c r="G43" s="18">
        <f t="shared" si="6"/>
        <v>0</v>
      </c>
      <c r="H43" s="17">
        <f t="shared" si="7"/>
        <v>0</v>
      </c>
      <c r="I43" s="18">
        <f t="shared" si="8"/>
        <v>0</v>
      </c>
      <c r="J43" s="17">
        <f t="shared" si="9"/>
        <v>0</v>
      </c>
      <c r="K43" s="18">
        <f t="shared" si="10"/>
        <v>0</v>
      </c>
      <c r="L43" s="19">
        <f t="shared" si="11"/>
        <v>0</v>
      </c>
      <c r="M43" s="18">
        <f t="shared" si="12"/>
        <v>0</v>
      </c>
      <c r="N43" s="19">
        <f t="shared" si="13"/>
        <v>0</v>
      </c>
      <c r="O43" s="18">
        <f t="shared" si="14"/>
        <v>0</v>
      </c>
      <c r="P43" s="19">
        <f t="shared" si="15"/>
        <v>0</v>
      </c>
      <c r="Q43" s="18">
        <f t="shared" si="16"/>
        <v>0</v>
      </c>
      <c r="R43" s="64">
        <f t="shared" si="17"/>
        <v>0</v>
      </c>
      <c r="S43" s="18">
        <f t="shared" si="18"/>
        <v>0</v>
      </c>
      <c r="T43" s="64">
        <f t="shared" si="19"/>
        <v>0</v>
      </c>
      <c r="U43" s="18">
        <f t="shared" si="20"/>
        <v>0</v>
      </c>
      <c r="V43" s="64">
        <f t="shared" si="21"/>
        <v>0</v>
      </c>
      <c r="W43" s="18">
        <f t="shared" si="22"/>
        <v>0</v>
      </c>
      <c r="X43" s="17">
        <f t="shared" si="23"/>
        <v>0</v>
      </c>
      <c r="Y43" s="18">
        <f t="shared" si="22"/>
        <v>0</v>
      </c>
      <c r="Z43" s="17">
        <f t="shared" si="28"/>
        <v>0</v>
      </c>
      <c r="AA43" s="18">
        <f t="shared" si="24"/>
        <v>0</v>
      </c>
      <c r="AB43" s="20">
        <f t="shared" si="25"/>
        <v>0</v>
      </c>
      <c r="AC43" s="16">
        <f t="shared" si="26"/>
        <v>0</v>
      </c>
      <c r="AD43" s="20">
        <f t="shared" si="27"/>
        <v>0</v>
      </c>
      <c r="AE43" s="9"/>
      <c r="AF43" s="9"/>
      <c r="AG43" s="9"/>
      <c r="AH43" s="150"/>
      <c r="AI43" s="9"/>
      <c r="AJ43" s="9"/>
      <c r="AK43" s="9"/>
      <c r="AL43" s="9"/>
      <c r="AM43" s="9"/>
      <c r="AN43" s="9"/>
      <c r="AO43" s="9"/>
      <c r="AP43" s="9"/>
      <c r="AQ43" s="9"/>
      <c r="AR43" s="9"/>
      <c r="AS43" s="9"/>
      <c r="AT43" s="9"/>
      <c r="AU43" s="9"/>
      <c r="AV43" s="9"/>
    </row>
    <row r="44" spans="1:48" s="15" customFormat="1" ht="18" hidden="1" customHeight="1" outlineLevel="1" x14ac:dyDescent="0.4">
      <c r="A44" s="9"/>
      <c r="B44" s="104" t="s">
        <v>231</v>
      </c>
      <c r="C44" s="66">
        <f t="shared" si="2"/>
        <v>0</v>
      </c>
      <c r="D44" s="17">
        <f t="shared" si="3"/>
        <v>0</v>
      </c>
      <c r="E44" s="18">
        <f t="shared" si="4"/>
        <v>0</v>
      </c>
      <c r="F44" s="17">
        <f t="shared" si="5"/>
        <v>0</v>
      </c>
      <c r="G44" s="18">
        <f t="shared" si="6"/>
        <v>0</v>
      </c>
      <c r="H44" s="17">
        <f t="shared" si="7"/>
        <v>0</v>
      </c>
      <c r="I44" s="18">
        <f t="shared" si="8"/>
        <v>0</v>
      </c>
      <c r="J44" s="17">
        <f t="shared" si="9"/>
        <v>0</v>
      </c>
      <c r="K44" s="18">
        <f t="shared" si="10"/>
        <v>0</v>
      </c>
      <c r="L44" s="19">
        <f t="shared" si="11"/>
        <v>0</v>
      </c>
      <c r="M44" s="18">
        <f t="shared" si="12"/>
        <v>0</v>
      </c>
      <c r="N44" s="19">
        <f t="shared" si="13"/>
        <v>0</v>
      </c>
      <c r="O44" s="18">
        <f t="shared" si="14"/>
        <v>0</v>
      </c>
      <c r="P44" s="19">
        <f t="shared" si="15"/>
        <v>0</v>
      </c>
      <c r="Q44" s="18">
        <f t="shared" si="16"/>
        <v>0</v>
      </c>
      <c r="R44" s="64">
        <f t="shared" si="17"/>
        <v>0</v>
      </c>
      <c r="S44" s="18">
        <f t="shared" si="18"/>
        <v>0</v>
      </c>
      <c r="T44" s="64">
        <f t="shared" si="19"/>
        <v>0</v>
      </c>
      <c r="U44" s="18">
        <f t="shared" si="20"/>
        <v>0</v>
      </c>
      <c r="V44" s="64">
        <f t="shared" si="21"/>
        <v>0</v>
      </c>
      <c r="W44" s="18">
        <f t="shared" si="22"/>
        <v>0</v>
      </c>
      <c r="X44" s="17">
        <f t="shared" si="23"/>
        <v>0</v>
      </c>
      <c r="Y44" s="18">
        <f t="shared" si="22"/>
        <v>0</v>
      </c>
      <c r="Z44" s="17">
        <f t="shared" si="28"/>
        <v>0</v>
      </c>
      <c r="AA44" s="18">
        <f t="shared" si="24"/>
        <v>0</v>
      </c>
      <c r="AB44" s="20">
        <f t="shared" si="25"/>
        <v>0</v>
      </c>
      <c r="AC44" s="16">
        <f t="shared" si="26"/>
        <v>0</v>
      </c>
      <c r="AD44" s="20">
        <f t="shared" si="27"/>
        <v>0</v>
      </c>
      <c r="AE44" s="9"/>
      <c r="AF44" s="9"/>
      <c r="AG44" s="9"/>
      <c r="AH44" s="150"/>
      <c r="AI44" s="9"/>
      <c r="AJ44" s="9"/>
      <c r="AK44" s="9"/>
      <c r="AL44" s="9"/>
      <c r="AM44" s="9"/>
      <c r="AN44" s="9"/>
      <c r="AO44" s="9"/>
      <c r="AP44" s="9"/>
      <c r="AQ44" s="9"/>
      <c r="AR44" s="9"/>
      <c r="AS44" s="9"/>
      <c r="AT44" s="9"/>
      <c r="AU44" s="9"/>
      <c r="AV44" s="9"/>
    </row>
    <row r="45" spans="1:48" s="15" customFormat="1" ht="18" hidden="1" customHeight="1" outlineLevel="1" x14ac:dyDescent="0.4">
      <c r="A45" s="9"/>
      <c r="B45" s="104" t="s">
        <v>290</v>
      </c>
      <c r="C45" s="66">
        <f t="shared" si="2"/>
        <v>0</v>
      </c>
      <c r="D45" s="17">
        <f t="shared" si="3"/>
        <v>0</v>
      </c>
      <c r="E45" s="18">
        <f t="shared" si="4"/>
        <v>0</v>
      </c>
      <c r="F45" s="17">
        <f t="shared" si="5"/>
        <v>0</v>
      </c>
      <c r="G45" s="18">
        <f t="shared" si="6"/>
        <v>0</v>
      </c>
      <c r="H45" s="17">
        <f t="shared" si="7"/>
        <v>0</v>
      </c>
      <c r="I45" s="18">
        <f t="shared" si="8"/>
        <v>0</v>
      </c>
      <c r="J45" s="17">
        <f t="shared" si="9"/>
        <v>0</v>
      </c>
      <c r="K45" s="18">
        <f t="shared" si="10"/>
        <v>0</v>
      </c>
      <c r="L45" s="19">
        <f t="shared" si="11"/>
        <v>0</v>
      </c>
      <c r="M45" s="18">
        <f t="shared" si="12"/>
        <v>0</v>
      </c>
      <c r="N45" s="19">
        <f t="shared" si="13"/>
        <v>0</v>
      </c>
      <c r="O45" s="18">
        <f t="shared" si="14"/>
        <v>0</v>
      </c>
      <c r="P45" s="19">
        <f t="shared" si="15"/>
        <v>0</v>
      </c>
      <c r="Q45" s="18">
        <f t="shared" si="16"/>
        <v>0</v>
      </c>
      <c r="R45" s="64">
        <f t="shared" si="17"/>
        <v>0</v>
      </c>
      <c r="S45" s="18">
        <f t="shared" si="18"/>
        <v>0</v>
      </c>
      <c r="T45" s="64">
        <f t="shared" si="19"/>
        <v>0</v>
      </c>
      <c r="U45" s="18">
        <f t="shared" si="20"/>
        <v>0</v>
      </c>
      <c r="V45" s="64">
        <f t="shared" si="21"/>
        <v>0</v>
      </c>
      <c r="W45" s="18">
        <f t="shared" si="22"/>
        <v>0</v>
      </c>
      <c r="X45" s="17">
        <f t="shared" si="23"/>
        <v>0</v>
      </c>
      <c r="Y45" s="18">
        <f t="shared" si="22"/>
        <v>0</v>
      </c>
      <c r="Z45" s="17">
        <f t="shared" si="28"/>
        <v>0</v>
      </c>
      <c r="AA45" s="18">
        <f t="shared" si="24"/>
        <v>0</v>
      </c>
      <c r="AB45" s="20">
        <f t="shared" si="25"/>
        <v>0</v>
      </c>
      <c r="AC45" s="16">
        <f t="shared" si="26"/>
        <v>0</v>
      </c>
      <c r="AD45" s="20">
        <f t="shared" si="27"/>
        <v>0</v>
      </c>
      <c r="AE45" s="9"/>
      <c r="AF45" s="9"/>
      <c r="AG45" s="9"/>
      <c r="AH45" s="150"/>
      <c r="AI45" s="9"/>
      <c r="AJ45" s="9"/>
      <c r="AK45" s="9"/>
      <c r="AL45" s="9"/>
      <c r="AM45" s="9"/>
      <c r="AN45" s="9"/>
      <c r="AO45" s="9"/>
      <c r="AP45" s="9"/>
      <c r="AQ45" s="9"/>
      <c r="AR45" s="9"/>
      <c r="AS45" s="9"/>
      <c r="AT45" s="9"/>
      <c r="AU45" s="9"/>
      <c r="AV45" s="9"/>
    </row>
    <row r="46" spans="1:48" s="15" customFormat="1" ht="18" hidden="1" customHeight="1" outlineLevel="1" x14ac:dyDescent="0.4">
      <c r="A46" s="9"/>
      <c r="B46" s="104" t="s">
        <v>291</v>
      </c>
      <c r="C46" s="66">
        <f t="shared" si="2"/>
        <v>0</v>
      </c>
      <c r="D46" s="17">
        <f t="shared" si="3"/>
        <v>0</v>
      </c>
      <c r="E46" s="18">
        <f t="shared" si="4"/>
        <v>0</v>
      </c>
      <c r="F46" s="17">
        <f t="shared" si="5"/>
        <v>0</v>
      </c>
      <c r="G46" s="18">
        <f t="shared" si="6"/>
        <v>0</v>
      </c>
      <c r="H46" s="17">
        <f t="shared" si="7"/>
        <v>0</v>
      </c>
      <c r="I46" s="18">
        <f t="shared" si="8"/>
        <v>0</v>
      </c>
      <c r="J46" s="17">
        <f t="shared" si="9"/>
        <v>0</v>
      </c>
      <c r="K46" s="18">
        <f t="shared" si="10"/>
        <v>0</v>
      </c>
      <c r="L46" s="19">
        <f t="shared" si="11"/>
        <v>0</v>
      </c>
      <c r="M46" s="18">
        <f t="shared" si="12"/>
        <v>0</v>
      </c>
      <c r="N46" s="19">
        <f t="shared" si="13"/>
        <v>0</v>
      </c>
      <c r="O46" s="18">
        <f t="shared" si="14"/>
        <v>0</v>
      </c>
      <c r="P46" s="19">
        <f t="shared" si="15"/>
        <v>0</v>
      </c>
      <c r="Q46" s="18">
        <f t="shared" si="16"/>
        <v>0</v>
      </c>
      <c r="R46" s="64">
        <f t="shared" si="17"/>
        <v>0</v>
      </c>
      <c r="S46" s="18">
        <f t="shared" si="18"/>
        <v>0</v>
      </c>
      <c r="T46" s="64">
        <f t="shared" si="19"/>
        <v>0</v>
      </c>
      <c r="U46" s="18">
        <f t="shared" si="20"/>
        <v>0</v>
      </c>
      <c r="V46" s="64">
        <f t="shared" si="21"/>
        <v>0</v>
      </c>
      <c r="W46" s="18">
        <f t="shared" si="22"/>
        <v>0</v>
      </c>
      <c r="X46" s="17">
        <f t="shared" si="23"/>
        <v>0</v>
      </c>
      <c r="Y46" s="18">
        <f t="shared" si="22"/>
        <v>0</v>
      </c>
      <c r="Z46" s="17">
        <f t="shared" si="28"/>
        <v>0</v>
      </c>
      <c r="AA46" s="18">
        <f t="shared" si="24"/>
        <v>0</v>
      </c>
      <c r="AB46" s="20">
        <f t="shared" si="25"/>
        <v>0</v>
      </c>
      <c r="AC46" s="16">
        <f t="shared" si="26"/>
        <v>0</v>
      </c>
      <c r="AD46" s="20">
        <f t="shared" si="27"/>
        <v>0</v>
      </c>
      <c r="AE46" s="9"/>
      <c r="AF46" s="9"/>
      <c r="AG46" s="9"/>
      <c r="AH46" s="150"/>
      <c r="AI46" s="9"/>
      <c r="AJ46" s="9"/>
      <c r="AK46" s="9"/>
      <c r="AL46" s="9"/>
      <c r="AM46" s="9"/>
      <c r="AN46" s="9"/>
      <c r="AO46" s="9"/>
      <c r="AP46" s="9"/>
      <c r="AQ46" s="9"/>
      <c r="AR46" s="9"/>
      <c r="AS46" s="9"/>
      <c r="AT46" s="9"/>
      <c r="AU46" s="9"/>
      <c r="AV46" s="9"/>
    </row>
    <row r="47" spans="1:48" s="15" customFormat="1" ht="18" hidden="1" customHeight="1" outlineLevel="1" x14ac:dyDescent="0.4">
      <c r="A47" s="9"/>
      <c r="B47" s="104" t="s">
        <v>292</v>
      </c>
      <c r="C47" s="66">
        <f t="shared" si="2"/>
        <v>0</v>
      </c>
      <c r="D47" s="17">
        <f t="shared" si="3"/>
        <v>0</v>
      </c>
      <c r="E47" s="18">
        <f t="shared" si="4"/>
        <v>0</v>
      </c>
      <c r="F47" s="17">
        <f t="shared" si="5"/>
        <v>0</v>
      </c>
      <c r="G47" s="18">
        <f t="shared" si="6"/>
        <v>0</v>
      </c>
      <c r="H47" s="17">
        <f t="shared" si="7"/>
        <v>0</v>
      </c>
      <c r="I47" s="18">
        <f t="shared" si="8"/>
        <v>0</v>
      </c>
      <c r="J47" s="17">
        <f t="shared" si="9"/>
        <v>0</v>
      </c>
      <c r="K47" s="18">
        <f t="shared" si="10"/>
        <v>0</v>
      </c>
      <c r="L47" s="19">
        <f t="shared" si="11"/>
        <v>0</v>
      </c>
      <c r="M47" s="18">
        <f t="shared" si="12"/>
        <v>0</v>
      </c>
      <c r="N47" s="19">
        <f t="shared" si="13"/>
        <v>0</v>
      </c>
      <c r="O47" s="18">
        <f t="shared" si="14"/>
        <v>0</v>
      </c>
      <c r="P47" s="19">
        <f t="shared" si="15"/>
        <v>0</v>
      </c>
      <c r="Q47" s="18">
        <f t="shared" si="16"/>
        <v>0</v>
      </c>
      <c r="R47" s="64">
        <f t="shared" si="17"/>
        <v>0</v>
      </c>
      <c r="S47" s="18">
        <f t="shared" si="18"/>
        <v>0</v>
      </c>
      <c r="T47" s="64">
        <f t="shared" si="19"/>
        <v>0</v>
      </c>
      <c r="U47" s="18">
        <f t="shared" si="20"/>
        <v>0</v>
      </c>
      <c r="V47" s="64">
        <f t="shared" si="21"/>
        <v>0</v>
      </c>
      <c r="W47" s="18">
        <f t="shared" si="22"/>
        <v>0</v>
      </c>
      <c r="X47" s="17">
        <f t="shared" si="23"/>
        <v>0</v>
      </c>
      <c r="Y47" s="18">
        <f t="shared" si="22"/>
        <v>0</v>
      </c>
      <c r="Z47" s="17">
        <f t="shared" si="28"/>
        <v>0</v>
      </c>
      <c r="AA47" s="18">
        <f t="shared" si="24"/>
        <v>0</v>
      </c>
      <c r="AB47" s="20">
        <f t="shared" si="25"/>
        <v>0</v>
      </c>
      <c r="AC47" s="16">
        <f t="shared" si="26"/>
        <v>0</v>
      </c>
      <c r="AD47" s="20">
        <f t="shared" si="27"/>
        <v>0</v>
      </c>
      <c r="AE47" s="9"/>
      <c r="AF47" s="9"/>
      <c r="AG47" s="9"/>
      <c r="AH47" s="150"/>
      <c r="AI47" s="9"/>
      <c r="AJ47" s="9"/>
      <c r="AK47" s="9"/>
      <c r="AL47" s="9"/>
      <c r="AM47" s="9"/>
      <c r="AN47" s="9"/>
      <c r="AO47" s="9"/>
      <c r="AP47" s="9"/>
      <c r="AQ47" s="9"/>
      <c r="AR47" s="9"/>
      <c r="AS47" s="9"/>
      <c r="AT47" s="9"/>
      <c r="AU47" s="9"/>
      <c r="AV47" s="9"/>
    </row>
    <row r="48" spans="1:48" s="15" customFormat="1" ht="18" hidden="1" customHeight="1" outlineLevel="1" x14ac:dyDescent="0.4">
      <c r="A48" s="9"/>
      <c r="B48" s="104" t="s">
        <v>293</v>
      </c>
      <c r="C48" s="66">
        <f t="shared" si="2"/>
        <v>0</v>
      </c>
      <c r="D48" s="17">
        <f t="shared" si="3"/>
        <v>0</v>
      </c>
      <c r="E48" s="18">
        <f t="shared" si="4"/>
        <v>0</v>
      </c>
      <c r="F48" s="17">
        <f t="shared" si="5"/>
        <v>0</v>
      </c>
      <c r="G48" s="18">
        <f t="shared" si="6"/>
        <v>0</v>
      </c>
      <c r="H48" s="17">
        <f t="shared" si="7"/>
        <v>0</v>
      </c>
      <c r="I48" s="18">
        <f t="shared" si="8"/>
        <v>0</v>
      </c>
      <c r="J48" s="17">
        <f t="shared" si="9"/>
        <v>0</v>
      </c>
      <c r="K48" s="18">
        <f t="shared" si="10"/>
        <v>0</v>
      </c>
      <c r="L48" s="19">
        <f t="shared" si="11"/>
        <v>0</v>
      </c>
      <c r="M48" s="18">
        <f t="shared" si="12"/>
        <v>0</v>
      </c>
      <c r="N48" s="19">
        <f t="shared" si="13"/>
        <v>0</v>
      </c>
      <c r="O48" s="18">
        <f t="shared" si="14"/>
        <v>0</v>
      </c>
      <c r="P48" s="19">
        <f t="shared" si="15"/>
        <v>0</v>
      </c>
      <c r="Q48" s="18">
        <f t="shared" si="16"/>
        <v>0</v>
      </c>
      <c r="R48" s="64">
        <f t="shared" si="17"/>
        <v>0</v>
      </c>
      <c r="S48" s="18">
        <f t="shared" si="18"/>
        <v>0</v>
      </c>
      <c r="T48" s="64">
        <f t="shared" si="19"/>
        <v>0</v>
      </c>
      <c r="U48" s="18">
        <f t="shared" si="20"/>
        <v>0</v>
      </c>
      <c r="V48" s="64">
        <f t="shared" si="21"/>
        <v>0</v>
      </c>
      <c r="W48" s="18">
        <f t="shared" si="22"/>
        <v>0</v>
      </c>
      <c r="X48" s="17">
        <f t="shared" si="23"/>
        <v>0</v>
      </c>
      <c r="Y48" s="18">
        <f t="shared" si="22"/>
        <v>0</v>
      </c>
      <c r="Z48" s="17">
        <f t="shared" si="28"/>
        <v>0</v>
      </c>
      <c r="AA48" s="18">
        <f t="shared" si="24"/>
        <v>0</v>
      </c>
      <c r="AB48" s="20">
        <f t="shared" si="25"/>
        <v>0</v>
      </c>
      <c r="AC48" s="16">
        <f t="shared" si="26"/>
        <v>0</v>
      </c>
      <c r="AD48" s="20">
        <f t="shared" si="27"/>
        <v>0</v>
      </c>
      <c r="AE48" s="9"/>
      <c r="AF48" s="9"/>
      <c r="AG48" s="9"/>
      <c r="AH48" s="150"/>
      <c r="AI48" s="9"/>
      <c r="AJ48" s="9"/>
      <c r="AK48" s="9"/>
      <c r="AL48" s="9"/>
      <c r="AM48" s="9"/>
      <c r="AN48" s="9"/>
      <c r="AO48" s="9"/>
      <c r="AP48" s="9"/>
      <c r="AQ48" s="9"/>
      <c r="AR48" s="9"/>
      <c r="AS48" s="9"/>
      <c r="AT48" s="9"/>
      <c r="AU48" s="9"/>
      <c r="AV48" s="9"/>
    </row>
    <row r="49" spans="1:48" s="15" customFormat="1" ht="18" hidden="1" customHeight="1" outlineLevel="1" x14ac:dyDescent="0.4">
      <c r="A49" s="9"/>
      <c r="B49" s="104" t="s">
        <v>294</v>
      </c>
      <c r="C49" s="66">
        <f t="shared" si="2"/>
        <v>0</v>
      </c>
      <c r="D49" s="17">
        <f t="shared" si="3"/>
        <v>0</v>
      </c>
      <c r="E49" s="18">
        <f t="shared" si="4"/>
        <v>0</v>
      </c>
      <c r="F49" s="17">
        <f t="shared" si="5"/>
        <v>0</v>
      </c>
      <c r="G49" s="18">
        <f t="shared" si="6"/>
        <v>0</v>
      </c>
      <c r="H49" s="17">
        <f t="shared" si="7"/>
        <v>0</v>
      </c>
      <c r="I49" s="18">
        <f t="shared" si="8"/>
        <v>0</v>
      </c>
      <c r="J49" s="17">
        <f t="shared" si="9"/>
        <v>0</v>
      </c>
      <c r="K49" s="18">
        <f t="shared" si="10"/>
        <v>0</v>
      </c>
      <c r="L49" s="19">
        <f t="shared" si="11"/>
        <v>0</v>
      </c>
      <c r="M49" s="18">
        <f t="shared" si="12"/>
        <v>0</v>
      </c>
      <c r="N49" s="19">
        <f t="shared" si="13"/>
        <v>0</v>
      </c>
      <c r="O49" s="18">
        <f t="shared" si="14"/>
        <v>0</v>
      </c>
      <c r="P49" s="19">
        <f t="shared" si="15"/>
        <v>0</v>
      </c>
      <c r="Q49" s="18">
        <f t="shared" si="16"/>
        <v>0</v>
      </c>
      <c r="R49" s="64">
        <f t="shared" si="17"/>
        <v>0</v>
      </c>
      <c r="S49" s="18">
        <f t="shared" si="18"/>
        <v>0</v>
      </c>
      <c r="T49" s="64">
        <f t="shared" si="19"/>
        <v>0</v>
      </c>
      <c r="U49" s="18">
        <f t="shared" si="20"/>
        <v>0</v>
      </c>
      <c r="V49" s="64">
        <f t="shared" si="21"/>
        <v>0</v>
      </c>
      <c r="W49" s="18">
        <f t="shared" si="22"/>
        <v>0</v>
      </c>
      <c r="X49" s="17">
        <f t="shared" si="23"/>
        <v>0</v>
      </c>
      <c r="Y49" s="18">
        <f t="shared" si="22"/>
        <v>0</v>
      </c>
      <c r="Z49" s="17">
        <f t="shared" si="28"/>
        <v>0</v>
      </c>
      <c r="AA49" s="18">
        <f t="shared" si="24"/>
        <v>0</v>
      </c>
      <c r="AB49" s="20">
        <f t="shared" si="25"/>
        <v>0</v>
      </c>
      <c r="AC49" s="16">
        <f t="shared" si="26"/>
        <v>0</v>
      </c>
      <c r="AD49" s="20">
        <f t="shared" si="27"/>
        <v>0</v>
      </c>
      <c r="AE49" s="9"/>
      <c r="AF49" s="9"/>
      <c r="AG49" s="9"/>
      <c r="AH49" s="150"/>
      <c r="AI49" s="9"/>
      <c r="AJ49" s="9"/>
      <c r="AK49" s="9"/>
      <c r="AL49" s="9"/>
      <c r="AM49" s="9"/>
      <c r="AN49" s="9"/>
      <c r="AO49" s="9"/>
      <c r="AP49" s="9"/>
      <c r="AQ49" s="9"/>
      <c r="AR49" s="9"/>
      <c r="AS49" s="9"/>
      <c r="AT49" s="9"/>
      <c r="AU49" s="9"/>
      <c r="AV49" s="9"/>
    </row>
    <row r="50" spans="1:48" s="15" customFormat="1" ht="18" hidden="1" customHeight="1" outlineLevel="1" x14ac:dyDescent="0.4">
      <c r="A50" s="9"/>
      <c r="B50" s="104" t="s">
        <v>234</v>
      </c>
      <c r="C50" s="66">
        <f t="shared" si="2"/>
        <v>0</v>
      </c>
      <c r="D50" s="17">
        <f t="shared" si="3"/>
        <v>0</v>
      </c>
      <c r="E50" s="18">
        <f t="shared" si="4"/>
        <v>0</v>
      </c>
      <c r="F50" s="17">
        <f t="shared" si="5"/>
        <v>0</v>
      </c>
      <c r="G50" s="18">
        <f t="shared" si="6"/>
        <v>0</v>
      </c>
      <c r="H50" s="17">
        <f t="shared" si="7"/>
        <v>0</v>
      </c>
      <c r="I50" s="18">
        <f t="shared" si="8"/>
        <v>0</v>
      </c>
      <c r="J50" s="17">
        <f t="shared" si="9"/>
        <v>0</v>
      </c>
      <c r="K50" s="18">
        <f t="shared" si="10"/>
        <v>0</v>
      </c>
      <c r="L50" s="19">
        <f t="shared" si="11"/>
        <v>0</v>
      </c>
      <c r="M50" s="18">
        <f t="shared" si="12"/>
        <v>0</v>
      </c>
      <c r="N50" s="19">
        <f t="shared" si="13"/>
        <v>0</v>
      </c>
      <c r="O50" s="18">
        <f t="shared" si="14"/>
        <v>0</v>
      </c>
      <c r="P50" s="19">
        <f t="shared" si="15"/>
        <v>0</v>
      </c>
      <c r="Q50" s="18">
        <f t="shared" si="16"/>
        <v>0</v>
      </c>
      <c r="R50" s="64">
        <f t="shared" si="17"/>
        <v>0</v>
      </c>
      <c r="S50" s="18">
        <f t="shared" si="18"/>
        <v>0</v>
      </c>
      <c r="T50" s="64">
        <f t="shared" si="19"/>
        <v>0</v>
      </c>
      <c r="U50" s="18">
        <f t="shared" si="20"/>
        <v>0</v>
      </c>
      <c r="V50" s="64">
        <f t="shared" si="21"/>
        <v>0</v>
      </c>
      <c r="W50" s="18">
        <f t="shared" si="22"/>
        <v>0</v>
      </c>
      <c r="X50" s="17">
        <f t="shared" si="23"/>
        <v>0</v>
      </c>
      <c r="Y50" s="18">
        <f t="shared" si="22"/>
        <v>0</v>
      </c>
      <c r="Z50" s="17">
        <f t="shared" si="28"/>
        <v>0</v>
      </c>
      <c r="AA50" s="18">
        <f t="shared" si="24"/>
        <v>0</v>
      </c>
      <c r="AB50" s="20">
        <f t="shared" si="25"/>
        <v>0</v>
      </c>
      <c r="AC50" s="16">
        <f t="shared" si="26"/>
        <v>0</v>
      </c>
      <c r="AD50" s="20">
        <f t="shared" si="27"/>
        <v>0</v>
      </c>
      <c r="AE50" s="9"/>
      <c r="AF50" s="9"/>
      <c r="AG50" s="9"/>
      <c r="AH50" s="150"/>
      <c r="AI50" s="9"/>
      <c r="AJ50" s="9"/>
      <c r="AK50" s="9"/>
      <c r="AL50" s="9"/>
      <c r="AM50" s="9"/>
      <c r="AN50" s="9"/>
      <c r="AO50" s="9"/>
      <c r="AP50" s="9"/>
      <c r="AQ50" s="9"/>
      <c r="AR50" s="9"/>
      <c r="AS50" s="9"/>
      <c r="AT50" s="9"/>
      <c r="AU50" s="9"/>
      <c r="AV50" s="9"/>
    </row>
    <row r="51" spans="1:48" s="15" customFormat="1" ht="18" hidden="1" customHeight="1" outlineLevel="1" x14ac:dyDescent="0.4">
      <c r="A51" s="9"/>
      <c r="B51" s="104" t="s">
        <v>295</v>
      </c>
      <c r="C51" s="66">
        <f t="shared" si="2"/>
        <v>0</v>
      </c>
      <c r="D51" s="17">
        <f t="shared" si="3"/>
        <v>0</v>
      </c>
      <c r="E51" s="18">
        <f t="shared" si="4"/>
        <v>0</v>
      </c>
      <c r="F51" s="17">
        <f t="shared" si="5"/>
        <v>0</v>
      </c>
      <c r="G51" s="18">
        <f t="shared" si="6"/>
        <v>0</v>
      </c>
      <c r="H51" s="17">
        <f t="shared" si="7"/>
        <v>0</v>
      </c>
      <c r="I51" s="18">
        <f t="shared" si="8"/>
        <v>0</v>
      </c>
      <c r="J51" s="17">
        <f t="shared" si="9"/>
        <v>0</v>
      </c>
      <c r="K51" s="18">
        <f t="shared" si="10"/>
        <v>0</v>
      </c>
      <c r="L51" s="19">
        <f t="shared" si="11"/>
        <v>0</v>
      </c>
      <c r="M51" s="18">
        <f t="shared" si="12"/>
        <v>0</v>
      </c>
      <c r="N51" s="19">
        <f t="shared" si="13"/>
        <v>0</v>
      </c>
      <c r="O51" s="18">
        <f t="shared" si="14"/>
        <v>0</v>
      </c>
      <c r="P51" s="19">
        <f t="shared" si="15"/>
        <v>0</v>
      </c>
      <c r="Q51" s="18">
        <f t="shared" si="16"/>
        <v>0</v>
      </c>
      <c r="R51" s="64">
        <f t="shared" si="17"/>
        <v>0</v>
      </c>
      <c r="S51" s="18">
        <f t="shared" si="18"/>
        <v>0</v>
      </c>
      <c r="T51" s="64">
        <f t="shared" si="19"/>
        <v>0</v>
      </c>
      <c r="U51" s="18">
        <f t="shared" si="20"/>
        <v>0</v>
      </c>
      <c r="V51" s="64">
        <f t="shared" si="21"/>
        <v>0</v>
      </c>
      <c r="W51" s="18">
        <f t="shared" si="22"/>
        <v>0</v>
      </c>
      <c r="X51" s="17">
        <f t="shared" si="23"/>
        <v>0</v>
      </c>
      <c r="Y51" s="18">
        <f t="shared" si="22"/>
        <v>0</v>
      </c>
      <c r="Z51" s="17">
        <f t="shared" si="28"/>
        <v>0</v>
      </c>
      <c r="AA51" s="18">
        <f t="shared" si="24"/>
        <v>0</v>
      </c>
      <c r="AB51" s="20">
        <f t="shared" si="25"/>
        <v>0</v>
      </c>
      <c r="AC51" s="16">
        <f t="shared" si="26"/>
        <v>0</v>
      </c>
      <c r="AD51" s="20">
        <f t="shared" si="27"/>
        <v>0</v>
      </c>
      <c r="AE51" s="9"/>
      <c r="AF51" s="9"/>
      <c r="AG51" s="9"/>
      <c r="AH51" s="150"/>
      <c r="AI51" s="9"/>
      <c r="AJ51" s="9"/>
      <c r="AK51" s="9"/>
      <c r="AL51" s="9"/>
      <c r="AM51" s="9"/>
      <c r="AN51" s="9"/>
      <c r="AO51" s="9"/>
      <c r="AP51" s="9"/>
      <c r="AQ51" s="9"/>
      <c r="AR51" s="9"/>
      <c r="AS51" s="9"/>
      <c r="AT51" s="9"/>
      <c r="AU51" s="9"/>
      <c r="AV51" s="9"/>
    </row>
    <row r="52" spans="1:48" s="15" customFormat="1" ht="18" hidden="1" customHeight="1" outlineLevel="1" x14ac:dyDescent="0.4">
      <c r="A52" s="9"/>
      <c r="B52" s="104" t="s">
        <v>296</v>
      </c>
      <c r="C52" s="66">
        <f t="shared" si="2"/>
        <v>0</v>
      </c>
      <c r="D52" s="17">
        <f t="shared" si="3"/>
        <v>0</v>
      </c>
      <c r="E52" s="18">
        <f t="shared" si="4"/>
        <v>0</v>
      </c>
      <c r="F52" s="17">
        <f t="shared" si="5"/>
        <v>0</v>
      </c>
      <c r="G52" s="18">
        <f t="shared" si="6"/>
        <v>0</v>
      </c>
      <c r="H52" s="17">
        <f t="shared" si="7"/>
        <v>0</v>
      </c>
      <c r="I52" s="18">
        <f t="shared" si="8"/>
        <v>0</v>
      </c>
      <c r="J52" s="17">
        <f t="shared" si="9"/>
        <v>0</v>
      </c>
      <c r="K52" s="18">
        <f t="shared" si="10"/>
        <v>0</v>
      </c>
      <c r="L52" s="19">
        <f t="shared" si="11"/>
        <v>0</v>
      </c>
      <c r="M52" s="18">
        <f t="shared" si="12"/>
        <v>0</v>
      </c>
      <c r="N52" s="19">
        <f t="shared" si="13"/>
        <v>0</v>
      </c>
      <c r="O52" s="18">
        <f t="shared" si="14"/>
        <v>0</v>
      </c>
      <c r="P52" s="19">
        <f t="shared" si="15"/>
        <v>0</v>
      </c>
      <c r="Q52" s="18">
        <f t="shared" si="16"/>
        <v>0</v>
      </c>
      <c r="R52" s="64">
        <f t="shared" si="17"/>
        <v>0</v>
      </c>
      <c r="S52" s="18">
        <f t="shared" si="18"/>
        <v>0</v>
      </c>
      <c r="T52" s="64">
        <f t="shared" si="19"/>
        <v>0</v>
      </c>
      <c r="U52" s="18">
        <f t="shared" si="20"/>
        <v>0</v>
      </c>
      <c r="V52" s="64">
        <f t="shared" si="21"/>
        <v>0</v>
      </c>
      <c r="W52" s="18">
        <f t="shared" si="22"/>
        <v>0</v>
      </c>
      <c r="X52" s="17">
        <f t="shared" si="23"/>
        <v>0</v>
      </c>
      <c r="Y52" s="18">
        <f t="shared" si="22"/>
        <v>0</v>
      </c>
      <c r="Z52" s="17">
        <f t="shared" si="28"/>
        <v>0</v>
      </c>
      <c r="AA52" s="18">
        <f t="shared" si="24"/>
        <v>0</v>
      </c>
      <c r="AB52" s="20">
        <f t="shared" si="25"/>
        <v>0</v>
      </c>
      <c r="AC52" s="16">
        <f t="shared" si="26"/>
        <v>0</v>
      </c>
      <c r="AD52" s="20">
        <f t="shared" si="27"/>
        <v>0</v>
      </c>
      <c r="AE52" s="9"/>
      <c r="AF52" s="9"/>
      <c r="AG52" s="9"/>
      <c r="AH52" s="150"/>
      <c r="AI52" s="9"/>
      <c r="AJ52" s="9"/>
      <c r="AK52" s="9"/>
      <c r="AL52" s="9"/>
      <c r="AM52" s="9"/>
      <c r="AN52" s="9"/>
      <c r="AO52" s="9"/>
      <c r="AP52" s="9"/>
      <c r="AQ52" s="9"/>
      <c r="AR52" s="9"/>
      <c r="AS52" s="9"/>
      <c r="AT52" s="9"/>
      <c r="AU52" s="9"/>
      <c r="AV52" s="9"/>
    </row>
    <row r="53" spans="1:48" s="15" customFormat="1" ht="18" hidden="1" customHeight="1" outlineLevel="1" x14ac:dyDescent="0.4">
      <c r="A53" s="9"/>
      <c r="B53" s="104" t="s">
        <v>238</v>
      </c>
      <c r="C53" s="66">
        <f t="shared" si="2"/>
        <v>0</v>
      </c>
      <c r="D53" s="17">
        <f t="shared" si="3"/>
        <v>0</v>
      </c>
      <c r="E53" s="18">
        <f t="shared" si="4"/>
        <v>0</v>
      </c>
      <c r="F53" s="17">
        <f t="shared" si="5"/>
        <v>0</v>
      </c>
      <c r="G53" s="18">
        <f t="shared" si="6"/>
        <v>0</v>
      </c>
      <c r="H53" s="17">
        <f t="shared" si="7"/>
        <v>0</v>
      </c>
      <c r="I53" s="18">
        <f t="shared" si="8"/>
        <v>0</v>
      </c>
      <c r="J53" s="17">
        <f t="shared" si="9"/>
        <v>0</v>
      </c>
      <c r="K53" s="18">
        <f t="shared" si="10"/>
        <v>0</v>
      </c>
      <c r="L53" s="19">
        <f t="shared" si="11"/>
        <v>0</v>
      </c>
      <c r="M53" s="18">
        <f t="shared" si="12"/>
        <v>0</v>
      </c>
      <c r="N53" s="19">
        <f t="shared" si="13"/>
        <v>0</v>
      </c>
      <c r="O53" s="18">
        <f t="shared" si="14"/>
        <v>0</v>
      </c>
      <c r="P53" s="19">
        <f t="shared" si="15"/>
        <v>0</v>
      </c>
      <c r="Q53" s="18">
        <f t="shared" si="16"/>
        <v>0</v>
      </c>
      <c r="R53" s="64">
        <f t="shared" si="17"/>
        <v>0</v>
      </c>
      <c r="S53" s="18">
        <f t="shared" si="18"/>
        <v>0</v>
      </c>
      <c r="T53" s="64">
        <f t="shared" si="19"/>
        <v>0</v>
      </c>
      <c r="U53" s="18">
        <f t="shared" si="20"/>
        <v>0</v>
      </c>
      <c r="V53" s="64">
        <f t="shared" si="21"/>
        <v>0</v>
      </c>
      <c r="W53" s="18">
        <f t="shared" si="22"/>
        <v>0</v>
      </c>
      <c r="X53" s="17">
        <f t="shared" si="23"/>
        <v>0</v>
      </c>
      <c r="Y53" s="18">
        <f t="shared" si="22"/>
        <v>0</v>
      </c>
      <c r="Z53" s="17">
        <f t="shared" si="28"/>
        <v>0</v>
      </c>
      <c r="AA53" s="18">
        <f t="shared" si="24"/>
        <v>0</v>
      </c>
      <c r="AB53" s="20">
        <f t="shared" si="25"/>
        <v>0</v>
      </c>
      <c r="AC53" s="16">
        <f t="shared" si="26"/>
        <v>0</v>
      </c>
      <c r="AD53" s="20">
        <f t="shared" si="27"/>
        <v>0</v>
      </c>
      <c r="AE53" s="9"/>
      <c r="AF53" s="9"/>
      <c r="AG53" s="9"/>
      <c r="AH53" s="150"/>
      <c r="AI53" s="9"/>
      <c r="AJ53" s="9"/>
      <c r="AK53" s="9"/>
      <c r="AL53" s="9"/>
      <c r="AM53" s="9"/>
      <c r="AN53" s="9"/>
      <c r="AO53" s="9"/>
      <c r="AP53" s="9"/>
      <c r="AQ53" s="9"/>
      <c r="AR53" s="9"/>
      <c r="AS53" s="9"/>
      <c r="AT53" s="9"/>
      <c r="AU53" s="9"/>
      <c r="AV53" s="9"/>
    </row>
    <row r="54" spans="1:48" s="15" customFormat="1" ht="18" hidden="1" customHeight="1" outlineLevel="1" x14ac:dyDescent="0.4">
      <c r="A54" s="9"/>
      <c r="B54" s="104" t="s">
        <v>297</v>
      </c>
      <c r="C54" s="66">
        <f t="shared" si="2"/>
        <v>0</v>
      </c>
      <c r="D54" s="17">
        <f t="shared" si="3"/>
        <v>0</v>
      </c>
      <c r="E54" s="18">
        <f t="shared" si="4"/>
        <v>0</v>
      </c>
      <c r="F54" s="17">
        <f t="shared" si="5"/>
        <v>0</v>
      </c>
      <c r="G54" s="18">
        <f t="shared" si="6"/>
        <v>0</v>
      </c>
      <c r="H54" s="17">
        <f t="shared" si="7"/>
        <v>0</v>
      </c>
      <c r="I54" s="18">
        <f t="shared" si="8"/>
        <v>0</v>
      </c>
      <c r="J54" s="17">
        <f t="shared" si="9"/>
        <v>0</v>
      </c>
      <c r="K54" s="18">
        <f t="shared" si="10"/>
        <v>0</v>
      </c>
      <c r="L54" s="19">
        <f t="shared" si="11"/>
        <v>0</v>
      </c>
      <c r="M54" s="18">
        <f t="shared" si="12"/>
        <v>0</v>
      </c>
      <c r="N54" s="19">
        <f t="shared" si="13"/>
        <v>0</v>
      </c>
      <c r="O54" s="18">
        <f t="shared" si="14"/>
        <v>0</v>
      </c>
      <c r="P54" s="19">
        <f t="shared" si="15"/>
        <v>0</v>
      </c>
      <c r="Q54" s="18">
        <f t="shared" si="16"/>
        <v>0</v>
      </c>
      <c r="R54" s="64">
        <f t="shared" si="17"/>
        <v>0</v>
      </c>
      <c r="S54" s="18">
        <f t="shared" si="18"/>
        <v>0</v>
      </c>
      <c r="T54" s="64">
        <f t="shared" si="19"/>
        <v>0</v>
      </c>
      <c r="U54" s="18">
        <f t="shared" si="20"/>
        <v>0</v>
      </c>
      <c r="V54" s="64">
        <f t="shared" si="21"/>
        <v>0</v>
      </c>
      <c r="W54" s="18">
        <f t="shared" si="22"/>
        <v>0</v>
      </c>
      <c r="X54" s="17">
        <f t="shared" si="23"/>
        <v>0</v>
      </c>
      <c r="Y54" s="18">
        <f t="shared" si="22"/>
        <v>0</v>
      </c>
      <c r="Z54" s="17">
        <f t="shared" si="28"/>
        <v>0</v>
      </c>
      <c r="AA54" s="18">
        <f t="shared" si="24"/>
        <v>0</v>
      </c>
      <c r="AB54" s="20">
        <f t="shared" si="25"/>
        <v>0</v>
      </c>
      <c r="AC54" s="16">
        <f t="shared" si="26"/>
        <v>0</v>
      </c>
      <c r="AD54" s="20">
        <f t="shared" si="27"/>
        <v>0</v>
      </c>
      <c r="AE54" s="9"/>
      <c r="AF54" s="9"/>
      <c r="AG54" s="9"/>
      <c r="AH54" s="150"/>
      <c r="AI54" s="9"/>
      <c r="AJ54" s="9"/>
      <c r="AK54" s="9"/>
      <c r="AL54" s="9"/>
      <c r="AM54" s="9"/>
      <c r="AN54" s="9"/>
      <c r="AO54" s="9"/>
      <c r="AP54" s="9"/>
      <c r="AQ54" s="9"/>
      <c r="AR54" s="9"/>
      <c r="AS54" s="9"/>
      <c r="AT54" s="9"/>
      <c r="AU54" s="9"/>
      <c r="AV54" s="9"/>
    </row>
    <row r="55" spans="1:48" s="15" customFormat="1" ht="18" hidden="1" customHeight="1" outlineLevel="1" x14ac:dyDescent="0.4">
      <c r="A55" s="9"/>
      <c r="B55" s="104" t="s">
        <v>298</v>
      </c>
      <c r="C55" s="66">
        <f t="shared" si="2"/>
        <v>0</v>
      </c>
      <c r="D55" s="17">
        <f t="shared" si="3"/>
        <v>0</v>
      </c>
      <c r="E55" s="18">
        <f t="shared" si="4"/>
        <v>0</v>
      </c>
      <c r="F55" s="17">
        <f t="shared" si="5"/>
        <v>0</v>
      </c>
      <c r="G55" s="18">
        <f t="shared" si="6"/>
        <v>0</v>
      </c>
      <c r="H55" s="17">
        <f t="shared" si="7"/>
        <v>0</v>
      </c>
      <c r="I55" s="18">
        <f t="shared" si="8"/>
        <v>0</v>
      </c>
      <c r="J55" s="17">
        <f t="shared" si="9"/>
        <v>0</v>
      </c>
      <c r="K55" s="18">
        <f t="shared" si="10"/>
        <v>0</v>
      </c>
      <c r="L55" s="19">
        <f t="shared" si="11"/>
        <v>0</v>
      </c>
      <c r="M55" s="18">
        <f t="shared" si="12"/>
        <v>0</v>
      </c>
      <c r="N55" s="19">
        <f t="shared" si="13"/>
        <v>0</v>
      </c>
      <c r="O55" s="18">
        <f t="shared" si="14"/>
        <v>0</v>
      </c>
      <c r="P55" s="19">
        <f t="shared" si="15"/>
        <v>0</v>
      </c>
      <c r="Q55" s="18">
        <f t="shared" si="16"/>
        <v>0</v>
      </c>
      <c r="R55" s="64">
        <f t="shared" si="17"/>
        <v>0</v>
      </c>
      <c r="S55" s="18">
        <f t="shared" si="18"/>
        <v>0</v>
      </c>
      <c r="T55" s="64">
        <f t="shared" si="19"/>
        <v>0</v>
      </c>
      <c r="U55" s="18">
        <f t="shared" si="20"/>
        <v>0</v>
      </c>
      <c r="V55" s="64">
        <f t="shared" si="21"/>
        <v>0</v>
      </c>
      <c r="W55" s="18">
        <f t="shared" si="22"/>
        <v>0</v>
      </c>
      <c r="X55" s="17">
        <f t="shared" si="23"/>
        <v>0</v>
      </c>
      <c r="Y55" s="18">
        <f t="shared" si="22"/>
        <v>0</v>
      </c>
      <c r="Z55" s="17">
        <f t="shared" si="28"/>
        <v>0</v>
      </c>
      <c r="AA55" s="18">
        <f t="shared" si="24"/>
        <v>0</v>
      </c>
      <c r="AB55" s="20">
        <f t="shared" si="25"/>
        <v>0</v>
      </c>
      <c r="AC55" s="16">
        <f t="shared" si="26"/>
        <v>0</v>
      </c>
      <c r="AD55" s="20">
        <f t="shared" si="27"/>
        <v>0</v>
      </c>
      <c r="AE55" s="9"/>
      <c r="AF55" s="9"/>
      <c r="AG55" s="9"/>
      <c r="AH55" s="150"/>
      <c r="AI55" s="9"/>
      <c r="AJ55" s="9"/>
      <c r="AK55" s="9"/>
      <c r="AL55" s="9"/>
      <c r="AM55" s="9"/>
      <c r="AN55" s="9"/>
      <c r="AO55" s="9"/>
      <c r="AP55" s="9"/>
      <c r="AQ55" s="9"/>
      <c r="AR55" s="9"/>
      <c r="AS55" s="9"/>
      <c r="AT55" s="9"/>
      <c r="AU55" s="9"/>
      <c r="AV55" s="9"/>
    </row>
    <row r="56" spans="1:48" s="15" customFormat="1" ht="18" hidden="1" customHeight="1" outlineLevel="1" x14ac:dyDescent="0.4">
      <c r="A56" s="9"/>
      <c r="B56" s="104" t="s">
        <v>299</v>
      </c>
      <c r="C56" s="66">
        <f t="shared" si="2"/>
        <v>0</v>
      </c>
      <c r="D56" s="17">
        <f t="shared" si="3"/>
        <v>0</v>
      </c>
      <c r="E56" s="18">
        <f t="shared" si="4"/>
        <v>0</v>
      </c>
      <c r="F56" s="17">
        <f t="shared" si="5"/>
        <v>0</v>
      </c>
      <c r="G56" s="18">
        <f t="shared" si="6"/>
        <v>0</v>
      </c>
      <c r="H56" s="17">
        <f t="shared" si="7"/>
        <v>0</v>
      </c>
      <c r="I56" s="18">
        <f t="shared" si="8"/>
        <v>0</v>
      </c>
      <c r="J56" s="17">
        <f t="shared" si="9"/>
        <v>0</v>
      </c>
      <c r="K56" s="18">
        <f t="shared" si="10"/>
        <v>0</v>
      </c>
      <c r="L56" s="19">
        <f t="shared" si="11"/>
        <v>0</v>
      </c>
      <c r="M56" s="18">
        <f t="shared" si="12"/>
        <v>0</v>
      </c>
      <c r="N56" s="19">
        <f t="shared" si="13"/>
        <v>0</v>
      </c>
      <c r="O56" s="18">
        <f t="shared" si="14"/>
        <v>0</v>
      </c>
      <c r="P56" s="19">
        <f t="shared" si="15"/>
        <v>0</v>
      </c>
      <c r="Q56" s="18">
        <f t="shared" si="16"/>
        <v>0</v>
      </c>
      <c r="R56" s="64">
        <f t="shared" si="17"/>
        <v>0</v>
      </c>
      <c r="S56" s="18">
        <f t="shared" si="18"/>
        <v>0</v>
      </c>
      <c r="T56" s="64">
        <f t="shared" si="19"/>
        <v>0</v>
      </c>
      <c r="U56" s="18">
        <f t="shared" si="20"/>
        <v>0</v>
      </c>
      <c r="V56" s="64">
        <f t="shared" si="21"/>
        <v>0</v>
      </c>
      <c r="W56" s="18">
        <f t="shared" si="22"/>
        <v>0</v>
      </c>
      <c r="X56" s="17">
        <f t="shared" si="23"/>
        <v>0</v>
      </c>
      <c r="Y56" s="18">
        <f t="shared" si="22"/>
        <v>0</v>
      </c>
      <c r="Z56" s="17">
        <f t="shared" si="28"/>
        <v>0</v>
      </c>
      <c r="AA56" s="18">
        <f t="shared" si="24"/>
        <v>0</v>
      </c>
      <c r="AB56" s="20">
        <f t="shared" si="25"/>
        <v>0</v>
      </c>
      <c r="AC56" s="16">
        <f t="shared" si="26"/>
        <v>0</v>
      </c>
      <c r="AD56" s="20">
        <f t="shared" si="27"/>
        <v>0</v>
      </c>
      <c r="AE56" s="9"/>
      <c r="AF56" s="9"/>
      <c r="AG56" s="9"/>
      <c r="AH56" s="150"/>
      <c r="AI56" s="9"/>
      <c r="AJ56" s="9"/>
      <c r="AK56" s="9"/>
      <c r="AL56" s="9"/>
      <c r="AM56" s="9"/>
      <c r="AN56" s="9"/>
      <c r="AO56" s="9"/>
      <c r="AP56" s="9"/>
      <c r="AQ56" s="9"/>
      <c r="AR56" s="9"/>
      <c r="AS56" s="9"/>
      <c r="AT56" s="9"/>
      <c r="AU56" s="9"/>
      <c r="AV56" s="9"/>
    </row>
    <row r="57" spans="1:48" s="15" customFormat="1" ht="18" hidden="1" customHeight="1" outlineLevel="1" x14ac:dyDescent="0.4">
      <c r="A57" s="9"/>
      <c r="B57" s="104" t="s">
        <v>300</v>
      </c>
      <c r="C57" s="139">
        <f t="shared" si="2"/>
        <v>0</v>
      </c>
      <c r="D57" s="140">
        <f t="shared" si="3"/>
        <v>0</v>
      </c>
      <c r="E57" s="141">
        <f t="shared" si="4"/>
        <v>0</v>
      </c>
      <c r="F57" s="140">
        <f t="shared" si="5"/>
        <v>0</v>
      </c>
      <c r="G57" s="141">
        <f t="shared" si="6"/>
        <v>0</v>
      </c>
      <c r="H57" s="140">
        <f t="shared" si="7"/>
        <v>0</v>
      </c>
      <c r="I57" s="141">
        <f t="shared" si="8"/>
        <v>0</v>
      </c>
      <c r="J57" s="140">
        <f t="shared" si="9"/>
        <v>0</v>
      </c>
      <c r="K57" s="141">
        <f t="shared" si="10"/>
        <v>0</v>
      </c>
      <c r="L57" s="142">
        <f t="shared" si="11"/>
        <v>0</v>
      </c>
      <c r="M57" s="141">
        <f t="shared" si="12"/>
        <v>0</v>
      </c>
      <c r="N57" s="142">
        <f t="shared" si="13"/>
        <v>0</v>
      </c>
      <c r="O57" s="141">
        <f t="shared" si="14"/>
        <v>0</v>
      </c>
      <c r="P57" s="142">
        <f t="shared" si="15"/>
        <v>0</v>
      </c>
      <c r="Q57" s="141">
        <f t="shared" si="16"/>
        <v>0</v>
      </c>
      <c r="R57" s="143">
        <f t="shared" si="17"/>
        <v>0</v>
      </c>
      <c r="S57" s="141">
        <f t="shared" si="18"/>
        <v>0</v>
      </c>
      <c r="T57" s="143">
        <f t="shared" si="19"/>
        <v>0</v>
      </c>
      <c r="U57" s="141">
        <f t="shared" si="20"/>
        <v>0</v>
      </c>
      <c r="V57" s="143">
        <f t="shared" si="21"/>
        <v>0</v>
      </c>
      <c r="W57" s="141">
        <f t="shared" si="22"/>
        <v>0</v>
      </c>
      <c r="X57" s="140">
        <f t="shared" si="23"/>
        <v>0</v>
      </c>
      <c r="Y57" s="141">
        <f t="shared" si="22"/>
        <v>0</v>
      </c>
      <c r="Z57" s="140">
        <f t="shared" si="28"/>
        <v>0</v>
      </c>
      <c r="AA57" s="141">
        <f t="shared" si="24"/>
        <v>0</v>
      </c>
      <c r="AB57" s="145">
        <f t="shared" si="25"/>
        <v>0</v>
      </c>
      <c r="AC57" s="16">
        <f t="shared" si="26"/>
        <v>0</v>
      </c>
      <c r="AD57" s="20">
        <f t="shared" si="27"/>
        <v>0</v>
      </c>
      <c r="AE57" s="9"/>
      <c r="AF57" s="9"/>
      <c r="AG57" s="9"/>
      <c r="AH57" s="150"/>
      <c r="AI57" s="9"/>
      <c r="AJ57" s="9"/>
      <c r="AK57" s="9"/>
      <c r="AL57" s="9"/>
      <c r="AM57" s="9"/>
      <c r="AN57" s="9"/>
      <c r="AO57" s="9"/>
      <c r="AP57" s="9"/>
      <c r="AQ57" s="9"/>
      <c r="AR57" s="9"/>
      <c r="AS57" s="9"/>
      <c r="AT57" s="9"/>
      <c r="AU57" s="9"/>
      <c r="AV57" s="9"/>
    </row>
    <row r="58" spans="1:48" s="15" customFormat="1" ht="18" customHeight="1" collapsed="1" x14ac:dyDescent="0.4">
      <c r="A58" s="9"/>
      <c r="B58" s="147" t="s">
        <v>60</v>
      </c>
      <c r="C58" s="146">
        <f t="shared" ref="C58:AB58" si="29">SUM(C59:C105)</f>
        <v>0</v>
      </c>
      <c r="D58" s="56">
        <f t="shared" si="29"/>
        <v>0</v>
      </c>
      <c r="E58" s="57">
        <f t="shared" si="29"/>
        <v>0</v>
      </c>
      <c r="F58" s="59">
        <f t="shared" si="29"/>
        <v>0</v>
      </c>
      <c r="G58" s="57">
        <f t="shared" si="29"/>
        <v>0</v>
      </c>
      <c r="H58" s="59">
        <f t="shared" si="29"/>
        <v>0</v>
      </c>
      <c r="I58" s="146">
        <f t="shared" si="29"/>
        <v>0</v>
      </c>
      <c r="J58" s="56">
        <f t="shared" si="29"/>
        <v>0</v>
      </c>
      <c r="K58" s="57">
        <f t="shared" si="29"/>
        <v>0</v>
      </c>
      <c r="L58" s="58">
        <f t="shared" si="29"/>
        <v>0</v>
      </c>
      <c r="M58" s="57">
        <f t="shared" si="29"/>
        <v>0</v>
      </c>
      <c r="N58" s="58">
        <f t="shared" si="29"/>
        <v>0</v>
      </c>
      <c r="O58" s="57">
        <f t="shared" si="29"/>
        <v>0</v>
      </c>
      <c r="P58" s="58">
        <f t="shared" si="29"/>
        <v>0</v>
      </c>
      <c r="Q58" s="57">
        <f t="shared" si="29"/>
        <v>0</v>
      </c>
      <c r="R58" s="59">
        <f t="shared" si="29"/>
        <v>0</v>
      </c>
      <c r="S58" s="57">
        <f t="shared" si="29"/>
        <v>0</v>
      </c>
      <c r="T58" s="59">
        <f t="shared" si="29"/>
        <v>0</v>
      </c>
      <c r="U58" s="57">
        <f t="shared" si="29"/>
        <v>0</v>
      </c>
      <c r="V58" s="59">
        <f t="shared" si="29"/>
        <v>0</v>
      </c>
      <c r="W58" s="57">
        <f t="shared" si="29"/>
        <v>0</v>
      </c>
      <c r="X58" s="56">
        <f t="shared" si="29"/>
        <v>0</v>
      </c>
      <c r="Y58" s="57">
        <f t="shared" ref="Y58:Z58" si="30">SUM(Y59:Y105)</f>
        <v>0</v>
      </c>
      <c r="Z58" s="56">
        <f t="shared" si="30"/>
        <v>0</v>
      </c>
      <c r="AA58" s="57">
        <f t="shared" si="29"/>
        <v>0</v>
      </c>
      <c r="AB58" s="60">
        <f t="shared" si="29"/>
        <v>0</v>
      </c>
      <c r="AC58" s="148">
        <f t="shared" si="26"/>
        <v>0</v>
      </c>
      <c r="AD58" s="149">
        <f t="shared" si="27"/>
        <v>0</v>
      </c>
      <c r="AE58" s="9"/>
      <c r="AF58" s="150" t="str">
        <f>$A$1&amp;"1"&amp;B58</f>
        <v>私人1重傷</v>
      </c>
      <c r="AG58" s="9"/>
      <c r="AI58" s="9"/>
      <c r="AJ58" s="9"/>
      <c r="AK58" s="9"/>
      <c r="AL58" s="9"/>
      <c r="AM58" s="9"/>
      <c r="AN58" s="9"/>
      <c r="AO58" s="9"/>
      <c r="AP58" s="9"/>
      <c r="AQ58" s="9"/>
      <c r="AR58" s="9"/>
      <c r="AS58" s="9"/>
      <c r="AT58" s="9"/>
      <c r="AU58" s="9"/>
      <c r="AV58" s="9"/>
    </row>
    <row r="59" spans="1:48" s="15" customFormat="1" ht="18" hidden="1" customHeight="1" outlineLevel="1" x14ac:dyDescent="0.4">
      <c r="A59" s="9"/>
      <c r="B59" s="135" t="s">
        <v>13</v>
      </c>
      <c r="C59" s="112">
        <f t="shared" ref="C59:C105" si="31">SUMIFS($P$408:$P$428,$B$408:$B$428,$B59,$M$408:$M$428,C$9)</f>
        <v>0</v>
      </c>
      <c r="D59" s="108">
        <f t="shared" ref="D59:D105" si="32">SUMIFS($T$408:$T$428,$B$408:$B$428,$B59,$M$408:$M$428,C$9)</f>
        <v>0</v>
      </c>
      <c r="E59" s="109">
        <f t="shared" ref="E59:E105" si="33">SUMIFS($P$408:$P$428,$B$408:$B$428,$B59,$M$408:$M$428,E$9)</f>
        <v>0</v>
      </c>
      <c r="F59" s="108">
        <f t="shared" ref="F59:F105" si="34">SUMIFS($T$408:$T$428,$B$408:$B$428,$B59,$M$408:$M$428,E$9)</f>
        <v>0</v>
      </c>
      <c r="G59" s="109">
        <f t="shared" ref="G59:G105" si="35">SUMIFS($P$408:$P$428,$B$408:$B$428,$B59,$M$408:$M$428,G$9)</f>
        <v>0</v>
      </c>
      <c r="H59" s="108">
        <f t="shared" ref="H59:H105" si="36">SUMIFS($T$408:$T$428,$B$408:$B$428,$B59,$M$408:$M$428,G$9)</f>
        <v>0</v>
      </c>
      <c r="I59" s="109">
        <f t="shared" ref="I59:I105" si="37">SUMIFS($P$408:$P$428,$B$408:$B$428,$B59,$M$408:$M$428,I$9)</f>
        <v>0</v>
      </c>
      <c r="J59" s="108">
        <f t="shared" ref="J59:J105" si="38">SUMIFS($T$408:$T$428,$B$408:$B$428,$B59,$M$408:$M$428,I$9)</f>
        <v>0</v>
      </c>
      <c r="K59" s="109">
        <f t="shared" ref="K59:K105" si="39">SUMIFS($P$408:$P$428,$B$408:$B$428,$B59,$M$408:$M$428,K$9)</f>
        <v>0</v>
      </c>
      <c r="L59" s="119">
        <f t="shared" ref="L59:L105" si="40">SUMIFS($T$408:$T$428,$B$408:$B$428,$B59,$M$408:$M$428,K$9)</f>
        <v>0</v>
      </c>
      <c r="M59" s="109">
        <f t="shared" ref="M59:M105" si="41">SUMIFS($P$408:$P$428,$B$408:$B$428,$B59,$M$408:$M$428,M$9)</f>
        <v>0</v>
      </c>
      <c r="N59" s="119">
        <f t="shared" ref="N59:N105" si="42">SUMIFS($T$408:$T$428,$B$408:$B$428,$B59,$M$408:$M$428,M$9)</f>
        <v>0</v>
      </c>
      <c r="O59" s="109">
        <f t="shared" ref="O59:O105" si="43">SUMIFS($P$408:$P$428,$B$408:$B$428,$B59,$M$408:$M$428,O$9)</f>
        <v>0</v>
      </c>
      <c r="P59" s="119">
        <f t="shared" ref="P59:P105" si="44">SUMIFS($T$408:$T$428,$B$408:$B$428,$B59,$M$408:$M$428,O$9)</f>
        <v>0</v>
      </c>
      <c r="Q59" s="109">
        <f t="shared" ref="Q59:Q105" si="45">SUMIFS($P$408:$P$428,$B$408:$B$428,$B59,$M$408:$M$428,Q$9)</f>
        <v>0</v>
      </c>
      <c r="R59" s="138">
        <f t="shared" ref="R59:R105" si="46">SUMIFS($T$408:$T$428,$B$408:$B$428,$B59,$M$408:$M$428,Q$9)</f>
        <v>0</v>
      </c>
      <c r="S59" s="109">
        <f t="shared" ref="S59:S105" si="47">SUMIFS($P$408:$P$428,$B$408:$B$428,$B59,$M$408:$M$428,S$9)</f>
        <v>0</v>
      </c>
      <c r="T59" s="138">
        <f t="shared" ref="T59:T105" si="48">SUMIFS($T$408:$T$428,$B$408:$B$428,$B59,$M$408:$M$428,S$9)</f>
        <v>0</v>
      </c>
      <c r="U59" s="109">
        <f t="shared" ref="U59:U105" si="49">SUMIFS($P$408:$P$428,$B$408:$B$428,$B59,$M$408:$M$428,U$9)</f>
        <v>0</v>
      </c>
      <c r="V59" s="138">
        <f t="shared" ref="V59:V105" si="50">SUMIFS($T$408:$T$428,$B$408:$B$428,$B59,$M$408:$M$428,U$9)</f>
        <v>0</v>
      </c>
      <c r="W59" s="109">
        <f t="shared" ref="W59:Y105" si="51">SUMIFS($P$408:$P$428,$B$408:$B$428,$B59,$M$408:$M$428,W$9)</f>
        <v>0</v>
      </c>
      <c r="X59" s="108">
        <f t="shared" ref="X59:X105" si="52">SUMIFS($T$408:$T$428,$B$408:$B$428,$B59,$M$408:$M$428,W$9)</f>
        <v>0</v>
      </c>
      <c r="Y59" s="109">
        <f t="shared" si="51"/>
        <v>0</v>
      </c>
      <c r="Z59" s="108">
        <f t="shared" ref="Z59:Z105" si="53">SUMIFS($T$408:$T$428,$B$408:$B$428,$B59,$M$408:$M$428,Y$9)</f>
        <v>0</v>
      </c>
      <c r="AA59" s="109">
        <f t="shared" ref="AA59:AA105" si="54">SUMIFS($P$408:$P$428,$B$408:$B$428,$B59,$M$408:$M$428,AA$9)</f>
        <v>0</v>
      </c>
      <c r="AB59" s="134">
        <f t="shared" ref="AB59:AB105" si="55">SUMIFS($T$408:$T$428,$B$408:$B$428,$B59,$M$408:$M$428,AA$9)</f>
        <v>0</v>
      </c>
      <c r="AC59" s="136">
        <f t="shared" si="26"/>
        <v>0</v>
      </c>
      <c r="AD59" s="134">
        <f t="shared" si="27"/>
        <v>0</v>
      </c>
      <c r="AE59" s="26"/>
      <c r="AF59" s="150"/>
      <c r="AG59" s="6"/>
      <c r="AI59" s="27"/>
      <c r="AJ59" s="27"/>
      <c r="AK59" s="27"/>
      <c r="AL59" s="27"/>
      <c r="AM59" s="27"/>
      <c r="AN59" s="27"/>
      <c r="AO59" s="27"/>
      <c r="AP59" s="27"/>
      <c r="AQ59" s="27"/>
      <c r="AR59" s="27"/>
      <c r="AS59" s="27"/>
      <c r="AT59" s="27"/>
      <c r="AU59" s="27"/>
      <c r="AV59" s="9"/>
    </row>
    <row r="60" spans="1:48" s="15" customFormat="1" ht="18" hidden="1" customHeight="1" outlineLevel="1" x14ac:dyDescent="0.4">
      <c r="A60" s="9"/>
      <c r="B60" s="104" t="s">
        <v>14</v>
      </c>
      <c r="C60" s="66">
        <f t="shared" si="31"/>
        <v>0</v>
      </c>
      <c r="D60" s="17">
        <f t="shared" si="32"/>
        <v>0</v>
      </c>
      <c r="E60" s="18">
        <f t="shared" si="33"/>
        <v>0</v>
      </c>
      <c r="F60" s="17">
        <f t="shared" si="34"/>
        <v>0</v>
      </c>
      <c r="G60" s="18">
        <f t="shared" si="35"/>
        <v>0</v>
      </c>
      <c r="H60" s="17">
        <f t="shared" si="36"/>
        <v>0</v>
      </c>
      <c r="I60" s="18">
        <f t="shared" si="37"/>
        <v>0</v>
      </c>
      <c r="J60" s="17">
        <f t="shared" si="38"/>
        <v>0</v>
      </c>
      <c r="K60" s="18">
        <f t="shared" si="39"/>
        <v>0</v>
      </c>
      <c r="L60" s="19">
        <f t="shared" si="40"/>
        <v>0</v>
      </c>
      <c r="M60" s="18">
        <f t="shared" si="41"/>
        <v>0</v>
      </c>
      <c r="N60" s="19">
        <f t="shared" si="42"/>
        <v>0</v>
      </c>
      <c r="O60" s="18">
        <f t="shared" si="43"/>
        <v>0</v>
      </c>
      <c r="P60" s="19">
        <f t="shared" si="44"/>
        <v>0</v>
      </c>
      <c r="Q60" s="18">
        <f t="shared" si="45"/>
        <v>0</v>
      </c>
      <c r="R60" s="64">
        <f t="shared" si="46"/>
        <v>0</v>
      </c>
      <c r="S60" s="18">
        <f t="shared" si="47"/>
        <v>0</v>
      </c>
      <c r="T60" s="64">
        <f t="shared" si="48"/>
        <v>0</v>
      </c>
      <c r="U60" s="18">
        <f t="shared" si="49"/>
        <v>0</v>
      </c>
      <c r="V60" s="64">
        <f t="shared" si="50"/>
        <v>0</v>
      </c>
      <c r="W60" s="18">
        <f t="shared" si="51"/>
        <v>0</v>
      </c>
      <c r="X60" s="17">
        <f t="shared" si="52"/>
        <v>0</v>
      </c>
      <c r="Y60" s="18">
        <f t="shared" si="51"/>
        <v>0</v>
      </c>
      <c r="Z60" s="17">
        <f t="shared" si="53"/>
        <v>0</v>
      </c>
      <c r="AA60" s="18">
        <f t="shared" si="54"/>
        <v>0</v>
      </c>
      <c r="AB60" s="20">
        <f t="shared" si="55"/>
        <v>0</v>
      </c>
      <c r="AC60" s="16">
        <f t="shared" si="26"/>
        <v>0</v>
      </c>
      <c r="AD60" s="20">
        <f t="shared" si="27"/>
        <v>0</v>
      </c>
      <c r="AE60" s="26"/>
      <c r="AF60" s="150"/>
      <c r="AG60" s="6"/>
      <c r="AI60" s="27"/>
      <c r="AJ60" s="27"/>
      <c r="AK60" s="27"/>
      <c r="AL60" s="27"/>
      <c r="AM60" s="27"/>
      <c r="AN60" s="27"/>
      <c r="AO60" s="27"/>
      <c r="AP60" s="27"/>
      <c r="AQ60" s="27"/>
      <c r="AR60" s="27"/>
      <c r="AS60" s="27"/>
      <c r="AT60" s="27"/>
      <c r="AU60" s="27"/>
      <c r="AV60" s="9"/>
    </row>
    <row r="61" spans="1:48" s="15" customFormat="1" ht="18" hidden="1" customHeight="1" outlineLevel="1" x14ac:dyDescent="0.4">
      <c r="A61" s="9"/>
      <c r="B61" s="104" t="s">
        <v>15</v>
      </c>
      <c r="C61" s="66">
        <f t="shared" si="31"/>
        <v>0</v>
      </c>
      <c r="D61" s="17">
        <f t="shared" si="32"/>
        <v>0</v>
      </c>
      <c r="E61" s="18">
        <f t="shared" si="33"/>
        <v>0</v>
      </c>
      <c r="F61" s="17">
        <f t="shared" si="34"/>
        <v>0</v>
      </c>
      <c r="G61" s="18">
        <f t="shared" si="35"/>
        <v>0</v>
      </c>
      <c r="H61" s="17">
        <f t="shared" si="36"/>
        <v>0</v>
      </c>
      <c r="I61" s="18">
        <f t="shared" si="37"/>
        <v>0</v>
      </c>
      <c r="J61" s="17">
        <f t="shared" si="38"/>
        <v>0</v>
      </c>
      <c r="K61" s="18">
        <f t="shared" si="39"/>
        <v>0</v>
      </c>
      <c r="L61" s="19">
        <f t="shared" si="40"/>
        <v>0</v>
      </c>
      <c r="M61" s="18">
        <f t="shared" si="41"/>
        <v>0</v>
      </c>
      <c r="N61" s="19">
        <f t="shared" si="42"/>
        <v>0</v>
      </c>
      <c r="O61" s="18">
        <f t="shared" si="43"/>
        <v>0</v>
      </c>
      <c r="P61" s="19">
        <f t="shared" si="44"/>
        <v>0</v>
      </c>
      <c r="Q61" s="18">
        <f t="shared" si="45"/>
        <v>0</v>
      </c>
      <c r="R61" s="64">
        <f t="shared" si="46"/>
        <v>0</v>
      </c>
      <c r="S61" s="18">
        <f t="shared" si="47"/>
        <v>0</v>
      </c>
      <c r="T61" s="64">
        <f t="shared" si="48"/>
        <v>0</v>
      </c>
      <c r="U61" s="18">
        <f t="shared" si="49"/>
        <v>0</v>
      </c>
      <c r="V61" s="64">
        <f t="shared" si="50"/>
        <v>0</v>
      </c>
      <c r="W61" s="18">
        <f t="shared" si="51"/>
        <v>0</v>
      </c>
      <c r="X61" s="17">
        <f t="shared" si="52"/>
        <v>0</v>
      </c>
      <c r="Y61" s="18">
        <f t="shared" si="51"/>
        <v>0</v>
      </c>
      <c r="Z61" s="17">
        <f t="shared" si="53"/>
        <v>0</v>
      </c>
      <c r="AA61" s="18">
        <f t="shared" si="54"/>
        <v>0</v>
      </c>
      <c r="AB61" s="20">
        <f t="shared" si="55"/>
        <v>0</v>
      </c>
      <c r="AC61" s="16">
        <f t="shared" si="26"/>
        <v>0</v>
      </c>
      <c r="AD61" s="20">
        <f t="shared" si="27"/>
        <v>0</v>
      </c>
      <c r="AE61" s="26"/>
      <c r="AF61" s="150"/>
      <c r="AG61" s="6"/>
      <c r="AI61" s="27"/>
      <c r="AJ61" s="27"/>
      <c r="AK61" s="27"/>
      <c r="AL61" s="27"/>
      <c r="AM61" s="27"/>
      <c r="AN61" s="27"/>
      <c r="AO61" s="27"/>
      <c r="AP61" s="27"/>
      <c r="AQ61" s="27"/>
      <c r="AR61" s="27"/>
      <c r="AS61" s="27"/>
      <c r="AT61" s="27"/>
      <c r="AU61" s="27"/>
      <c r="AV61" s="9"/>
    </row>
    <row r="62" spans="1:48" s="15" customFormat="1" ht="18" hidden="1" customHeight="1" outlineLevel="1" x14ac:dyDescent="0.4">
      <c r="A62" s="9"/>
      <c r="B62" s="104" t="s">
        <v>16</v>
      </c>
      <c r="C62" s="66">
        <f t="shared" si="31"/>
        <v>0</v>
      </c>
      <c r="D62" s="17">
        <f t="shared" si="32"/>
        <v>0</v>
      </c>
      <c r="E62" s="18">
        <f t="shared" si="33"/>
        <v>0</v>
      </c>
      <c r="F62" s="17">
        <f t="shared" si="34"/>
        <v>0</v>
      </c>
      <c r="G62" s="18">
        <f t="shared" si="35"/>
        <v>0</v>
      </c>
      <c r="H62" s="17">
        <f t="shared" si="36"/>
        <v>0</v>
      </c>
      <c r="I62" s="18">
        <f t="shared" si="37"/>
        <v>0</v>
      </c>
      <c r="J62" s="17">
        <f t="shared" si="38"/>
        <v>0</v>
      </c>
      <c r="K62" s="18">
        <f t="shared" si="39"/>
        <v>0</v>
      </c>
      <c r="L62" s="19">
        <f t="shared" si="40"/>
        <v>0</v>
      </c>
      <c r="M62" s="18">
        <f t="shared" si="41"/>
        <v>0</v>
      </c>
      <c r="N62" s="19">
        <f t="shared" si="42"/>
        <v>0</v>
      </c>
      <c r="O62" s="18">
        <f t="shared" si="43"/>
        <v>0</v>
      </c>
      <c r="P62" s="19">
        <f t="shared" si="44"/>
        <v>0</v>
      </c>
      <c r="Q62" s="18">
        <f t="shared" si="45"/>
        <v>0</v>
      </c>
      <c r="R62" s="64">
        <f t="shared" si="46"/>
        <v>0</v>
      </c>
      <c r="S62" s="18">
        <f t="shared" si="47"/>
        <v>0</v>
      </c>
      <c r="T62" s="64">
        <f t="shared" si="48"/>
        <v>0</v>
      </c>
      <c r="U62" s="18">
        <f t="shared" si="49"/>
        <v>0</v>
      </c>
      <c r="V62" s="64">
        <f t="shared" si="50"/>
        <v>0</v>
      </c>
      <c r="W62" s="18">
        <f t="shared" si="51"/>
        <v>0</v>
      </c>
      <c r="X62" s="17">
        <f t="shared" si="52"/>
        <v>0</v>
      </c>
      <c r="Y62" s="18">
        <f t="shared" si="51"/>
        <v>0</v>
      </c>
      <c r="Z62" s="17">
        <f t="shared" si="53"/>
        <v>0</v>
      </c>
      <c r="AA62" s="18">
        <f t="shared" si="54"/>
        <v>0</v>
      </c>
      <c r="AB62" s="20">
        <f t="shared" si="55"/>
        <v>0</v>
      </c>
      <c r="AC62" s="16">
        <f t="shared" si="26"/>
        <v>0</v>
      </c>
      <c r="AD62" s="20">
        <f t="shared" si="27"/>
        <v>0</v>
      </c>
      <c r="AE62" s="26"/>
      <c r="AF62" s="150"/>
      <c r="AG62" s="6"/>
      <c r="AI62" s="27"/>
      <c r="AJ62" s="27"/>
      <c r="AK62" s="27"/>
      <c r="AL62" s="27"/>
      <c r="AM62" s="27"/>
      <c r="AN62" s="27"/>
      <c r="AO62" s="27"/>
      <c r="AP62" s="27"/>
      <c r="AQ62" s="27"/>
      <c r="AR62" s="27"/>
      <c r="AS62" s="27"/>
      <c r="AT62" s="27"/>
      <c r="AU62" s="27"/>
      <c r="AV62" s="9"/>
    </row>
    <row r="63" spans="1:48" s="15" customFormat="1" ht="18" hidden="1" customHeight="1" outlineLevel="1" x14ac:dyDescent="0.4">
      <c r="A63" s="9"/>
      <c r="B63" s="104" t="s">
        <v>17</v>
      </c>
      <c r="C63" s="66">
        <f t="shared" si="31"/>
        <v>0</v>
      </c>
      <c r="D63" s="17">
        <f t="shared" si="32"/>
        <v>0</v>
      </c>
      <c r="E63" s="18">
        <f t="shared" si="33"/>
        <v>0</v>
      </c>
      <c r="F63" s="17">
        <f t="shared" si="34"/>
        <v>0</v>
      </c>
      <c r="G63" s="18">
        <f t="shared" si="35"/>
        <v>0</v>
      </c>
      <c r="H63" s="17">
        <f t="shared" si="36"/>
        <v>0</v>
      </c>
      <c r="I63" s="18">
        <f t="shared" si="37"/>
        <v>0</v>
      </c>
      <c r="J63" s="17">
        <f t="shared" si="38"/>
        <v>0</v>
      </c>
      <c r="K63" s="18">
        <f t="shared" si="39"/>
        <v>0</v>
      </c>
      <c r="L63" s="19">
        <f t="shared" si="40"/>
        <v>0</v>
      </c>
      <c r="M63" s="18">
        <f t="shared" si="41"/>
        <v>0</v>
      </c>
      <c r="N63" s="19">
        <f t="shared" si="42"/>
        <v>0</v>
      </c>
      <c r="O63" s="18">
        <f t="shared" si="43"/>
        <v>0</v>
      </c>
      <c r="P63" s="19">
        <f t="shared" si="44"/>
        <v>0</v>
      </c>
      <c r="Q63" s="18">
        <f t="shared" si="45"/>
        <v>0</v>
      </c>
      <c r="R63" s="64">
        <f t="shared" si="46"/>
        <v>0</v>
      </c>
      <c r="S63" s="18">
        <f t="shared" si="47"/>
        <v>0</v>
      </c>
      <c r="T63" s="64">
        <f t="shared" si="48"/>
        <v>0</v>
      </c>
      <c r="U63" s="18">
        <f t="shared" si="49"/>
        <v>0</v>
      </c>
      <c r="V63" s="64">
        <f t="shared" si="50"/>
        <v>0</v>
      </c>
      <c r="W63" s="18">
        <f t="shared" si="51"/>
        <v>0</v>
      </c>
      <c r="X63" s="17">
        <f t="shared" si="52"/>
        <v>0</v>
      </c>
      <c r="Y63" s="18">
        <f t="shared" si="51"/>
        <v>0</v>
      </c>
      <c r="Z63" s="17">
        <f t="shared" si="53"/>
        <v>0</v>
      </c>
      <c r="AA63" s="18">
        <f t="shared" si="54"/>
        <v>0</v>
      </c>
      <c r="AB63" s="20">
        <f t="shared" si="55"/>
        <v>0</v>
      </c>
      <c r="AC63" s="16">
        <f t="shared" si="26"/>
        <v>0</v>
      </c>
      <c r="AD63" s="20">
        <f t="shared" si="27"/>
        <v>0</v>
      </c>
      <c r="AE63" s="26"/>
      <c r="AF63" s="150"/>
      <c r="AG63" s="6"/>
      <c r="AI63" s="27"/>
      <c r="AJ63" s="27"/>
      <c r="AK63" s="27"/>
      <c r="AL63" s="27"/>
      <c r="AM63" s="27"/>
      <c r="AN63" s="27"/>
      <c r="AO63" s="27"/>
      <c r="AP63" s="27"/>
      <c r="AQ63" s="27"/>
      <c r="AR63" s="27"/>
      <c r="AS63" s="27"/>
      <c r="AT63" s="27"/>
      <c r="AU63" s="27"/>
      <c r="AV63" s="9"/>
    </row>
    <row r="64" spans="1:48" s="15" customFormat="1" ht="18" hidden="1" customHeight="1" outlineLevel="1" x14ac:dyDescent="0.4">
      <c r="A64" s="9"/>
      <c r="B64" s="104" t="s">
        <v>18</v>
      </c>
      <c r="C64" s="66">
        <f t="shared" si="31"/>
        <v>0</v>
      </c>
      <c r="D64" s="17">
        <f t="shared" si="32"/>
        <v>0</v>
      </c>
      <c r="E64" s="18">
        <f t="shared" si="33"/>
        <v>0</v>
      </c>
      <c r="F64" s="17">
        <f t="shared" si="34"/>
        <v>0</v>
      </c>
      <c r="G64" s="18">
        <f t="shared" si="35"/>
        <v>0</v>
      </c>
      <c r="H64" s="17">
        <f t="shared" si="36"/>
        <v>0</v>
      </c>
      <c r="I64" s="18">
        <f t="shared" si="37"/>
        <v>0</v>
      </c>
      <c r="J64" s="17">
        <f t="shared" si="38"/>
        <v>0</v>
      </c>
      <c r="K64" s="18">
        <f t="shared" si="39"/>
        <v>0</v>
      </c>
      <c r="L64" s="19">
        <f t="shared" si="40"/>
        <v>0</v>
      </c>
      <c r="M64" s="18">
        <f t="shared" si="41"/>
        <v>0</v>
      </c>
      <c r="N64" s="19">
        <f t="shared" si="42"/>
        <v>0</v>
      </c>
      <c r="O64" s="18">
        <f t="shared" si="43"/>
        <v>0</v>
      </c>
      <c r="P64" s="19">
        <f t="shared" si="44"/>
        <v>0</v>
      </c>
      <c r="Q64" s="18">
        <f t="shared" si="45"/>
        <v>0</v>
      </c>
      <c r="R64" s="64">
        <f t="shared" si="46"/>
        <v>0</v>
      </c>
      <c r="S64" s="18">
        <f t="shared" si="47"/>
        <v>0</v>
      </c>
      <c r="T64" s="64">
        <f t="shared" si="48"/>
        <v>0</v>
      </c>
      <c r="U64" s="18">
        <f t="shared" si="49"/>
        <v>0</v>
      </c>
      <c r="V64" s="64">
        <f t="shared" si="50"/>
        <v>0</v>
      </c>
      <c r="W64" s="18">
        <f t="shared" si="51"/>
        <v>0</v>
      </c>
      <c r="X64" s="17">
        <f t="shared" si="52"/>
        <v>0</v>
      </c>
      <c r="Y64" s="18">
        <f t="shared" si="51"/>
        <v>0</v>
      </c>
      <c r="Z64" s="17">
        <f t="shared" si="53"/>
        <v>0</v>
      </c>
      <c r="AA64" s="18">
        <f t="shared" si="54"/>
        <v>0</v>
      </c>
      <c r="AB64" s="20">
        <f t="shared" si="55"/>
        <v>0</v>
      </c>
      <c r="AC64" s="16">
        <f t="shared" si="26"/>
        <v>0</v>
      </c>
      <c r="AD64" s="20">
        <f t="shared" si="27"/>
        <v>0</v>
      </c>
      <c r="AE64" s="26"/>
      <c r="AF64" s="150"/>
      <c r="AG64" s="6"/>
      <c r="AI64" s="27"/>
      <c r="AJ64" s="27"/>
      <c r="AK64" s="27"/>
      <c r="AL64" s="27"/>
      <c r="AM64" s="27"/>
      <c r="AN64" s="27"/>
      <c r="AO64" s="27"/>
      <c r="AP64" s="27"/>
      <c r="AQ64" s="27"/>
      <c r="AR64" s="27"/>
      <c r="AS64" s="27"/>
      <c r="AT64" s="27"/>
      <c r="AU64" s="27"/>
      <c r="AV64" s="9"/>
    </row>
    <row r="65" spans="1:48" s="15" customFormat="1" ht="18" hidden="1" customHeight="1" outlineLevel="1" x14ac:dyDescent="0.4">
      <c r="A65" s="9"/>
      <c r="B65" s="104" t="s">
        <v>19</v>
      </c>
      <c r="C65" s="66">
        <f t="shared" si="31"/>
        <v>0</v>
      </c>
      <c r="D65" s="17">
        <f t="shared" si="32"/>
        <v>0</v>
      </c>
      <c r="E65" s="18">
        <f t="shared" si="33"/>
        <v>0</v>
      </c>
      <c r="F65" s="17">
        <f t="shared" si="34"/>
        <v>0</v>
      </c>
      <c r="G65" s="18">
        <f t="shared" si="35"/>
        <v>0</v>
      </c>
      <c r="H65" s="17">
        <f t="shared" si="36"/>
        <v>0</v>
      </c>
      <c r="I65" s="18">
        <f t="shared" si="37"/>
        <v>0</v>
      </c>
      <c r="J65" s="17">
        <f t="shared" si="38"/>
        <v>0</v>
      </c>
      <c r="K65" s="18">
        <f t="shared" si="39"/>
        <v>0</v>
      </c>
      <c r="L65" s="19">
        <f t="shared" si="40"/>
        <v>0</v>
      </c>
      <c r="M65" s="18">
        <f t="shared" si="41"/>
        <v>0</v>
      </c>
      <c r="N65" s="19">
        <f t="shared" si="42"/>
        <v>0</v>
      </c>
      <c r="O65" s="18">
        <f t="shared" si="43"/>
        <v>0</v>
      </c>
      <c r="P65" s="19">
        <f t="shared" si="44"/>
        <v>0</v>
      </c>
      <c r="Q65" s="18">
        <f t="shared" si="45"/>
        <v>0</v>
      </c>
      <c r="R65" s="64">
        <f t="shared" si="46"/>
        <v>0</v>
      </c>
      <c r="S65" s="18">
        <f t="shared" si="47"/>
        <v>0</v>
      </c>
      <c r="T65" s="64">
        <f t="shared" si="48"/>
        <v>0</v>
      </c>
      <c r="U65" s="18">
        <f t="shared" si="49"/>
        <v>0</v>
      </c>
      <c r="V65" s="64">
        <f t="shared" si="50"/>
        <v>0</v>
      </c>
      <c r="W65" s="18">
        <f t="shared" si="51"/>
        <v>0</v>
      </c>
      <c r="X65" s="17">
        <f t="shared" si="52"/>
        <v>0</v>
      </c>
      <c r="Y65" s="18">
        <f t="shared" si="51"/>
        <v>0</v>
      </c>
      <c r="Z65" s="17">
        <f t="shared" si="53"/>
        <v>0</v>
      </c>
      <c r="AA65" s="18">
        <f t="shared" si="54"/>
        <v>0</v>
      </c>
      <c r="AB65" s="20">
        <f t="shared" si="55"/>
        <v>0</v>
      </c>
      <c r="AC65" s="16">
        <f t="shared" si="26"/>
        <v>0</v>
      </c>
      <c r="AD65" s="20">
        <f t="shared" si="27"/>
        <v>0</v>
      </c>
      <c r="AE65" s="26"/>
      <c r="AF65" s="150"/>
      <c r="AG65" s="6"/>
      <c r="AI65" s="27"/>
      <c r="AJ65" s="27"/>
      <c r="AK65" s="27"/>
      <c r="AL65" s="27"/>
      <c r="AM65" s="27"/>
      <c r="AN65" s="27"/>
      <c r="AO65" s="27"/>
      <c r="AP65" s="27"/>
      <c r="AQ65" s="27"/>
      <c r="AR65" s="27"/>
      <c r="AS65" s="27"/>
      <c r="AT65" s="27"/>
      <c r="AU65" s="27"/>
      <c r="AV65" s="9"/>
    </row>
    <row r="66" spans="1:48" s="15" customFormat="1" ht="18" hidden="1" customHeight="1" outlineLevel="1" x14ac:dyDescent="0.4">
      <c r="A66" s="9"/>
      <c r="B66" s="104" t="s">
        <v>20</v>
      </c>
      <c r="C66" s="66">
        <f t="shared" si="31"/>
        <v>0</v>
      </c>
      <c r="D66" s="17">
        <f t="shared" si="32"/>
        <v>0</v>
      </c>
      <c r="E66" s="18">
        <f t="shared" si="33"/>
        <v>0</v>
      </c>
      <c r="F66" s="17">
        <f t="shared" si="34"/>
        <v>0</v>
      </c>
      <c r="G66" s="18">
        <f t="shared" si="35"/>
        <v>0</v>
      </c>
      <c r="H66" s="17">
        <f t="shared" si="36"/>
        <v>0</v>
      </c>
      <c r="I66" s="18">
        <f t="shared" si="37"/>
        <v>0</v>
      </c>
      <c r="J66" s="17">
        <f t="shared" si="38"/>
        <v>0</v>
      </c>
      <c r="K66" s="18">
        <f t="shared" si="39"/>
        <v>0</v>
      </c>
      <c r="L66" s="19">
        <f t="shared" si="40"/>
        <v>0</v>
      </c>
      <c r="M66" s="18">
        <f t="shared" si="41"/>
        <v>0</v>
      </c>
      <c r="N66" s="19">
        <f t="shared" si="42"/>
        <v>0</v>
      </c>
      <c r="O66" s="18">
        <f t="shared" si="43"/>
        <v>0</v>
      </c>
      <c r="P66" s="19">
        <f t="shared" si="44"/>
        <v>0</v>
      </c>
      <c r="Q66" s="18">
        <f t="shared" si="45"/>
        <v>0</v>
      </c>
      <c r="R66" s="64">
        <f t="shared" si="46"/>
        <v>0</v>
      </c>
      <c r="S66" s="18">
        <f t="shared" si="47"/>
        <v>0</v>
      </c>
      <c r="T66" s="64">
        <f t="shared" si="48"/>
        <v>0</v>
      </c>
      <c r="U66" s="18">
        <f t="shared" si="49"/>
        <v>0</v>
      </c>
      <c r="V66" s="64">
        <f t="shared" si="50"/>
        <v>0</v>
      </c>
      <c r="W66" s="18">
        <f t="shared" si="51"/>
        <v>0</v>
      </c>
      <c r="X66" s="17">
        <f t="shared" si="52"/>
        <v>0</v>
      </c>
      <c r="Y66" s="18">
        <f t="shared" si="51"/>
        <v>0</v>
      </c>
      <c r="Z66" s="17">
        <f t="shared" si="53"/>
        <v>0</v>
      </c>
      <c r="AA66" s="18">
        <f t="shared" si="54"/>
        <v>0</v>
      </c>
      <c r="AB66" s="20">
        <f t="shared" si="55"/>
        <v>0</v>
      </c>
      <c r="AC66" s="16">
        <f t="shared" si="26"/>
        <v>0</v>
      </c>
      <c r="AD66" s="20">
        <f t="shared" si="27"/>
        <v>0</v>
      </c>
      <c r="AE66" s="26"/>
      <c r="AF66" s="150"/>
      <c r="AG66" s="6"/>
      <c r="AI66" s="27"/>
      <c r="AJ66" s="27"/>
      <c r="AK66" s="27"/>
      <c r="AL66" s="27"/>
      <c r="AM66" s="27"/>
      <c r="AN66" s="27"/>
      <c r="AO66" s="27"/>
      <c r="AP66" s="27"/>
      <c r="AQ66" s="27"/>
      <c r="AR66" s="27"/>
      <c r="AS66" s="27"/>
      <c r="AT66" s="27"/>
      <c r="AU66" s="27"/>
      <c r="AV66" s="9"/>
    </row>
    <row r="67" spans="1:48" s="15" customFormat="1" ht="18" hidden="1" customHeight="1" outlineLevel="1" x14ac:dyDescent="0.4">
      <c r="A67" s="9"/>
      <c r="B67" s="104" t="s">
        <v>21</v>
      </c>
      <c r="C67" s="66">
        <f t="shared" si="31"/>
        <v>0</v>
      </c>
      <c r="D67" s="17">
        <f t="shared" si="32"/>
        <v>0</v>
      </c>
      <c r="E67" s="18">
        <f t="shared" si="33"/>
        <v>0</v>
      </c>
      <c r="F67" s="17">
        <f t="shared" si="34"/>
        <v>0</v>
      </c>
      <c r="G67" s="18">
        <f t="shared" si="35"/>
        <v>0</v>
      </c>
      <c r="H67" s="17">
        <f t="shared" si="36"/>
        <v>0</v>
      </c>
      <c r="I67" s="18">
        <f t="shared" si="37"/>
        <v>0</v>
      </c>
      <c r="J67" s="17">
        <f t="shared" si="38"/>
        <v>0</v>
      </c>
      <c r="K67" s="18">
        <f t="shared" si="39"/>
        <v>0</v>
      </c>
      <c r="L67" s="19">
        <f t="shared" si="40"/>
        <v>0</v>
      </c>
      <c r="M67" s="18">
        <f t="shared" si="41"/>
        <v>0</v>
      </c>
      <c r="N67" s="19">
        <f t="shared" si="42"/>
        <v>0</v>
      </c>
      <c r="O67" s="18">
        <f t="shared" si="43"/>
        <v>0</v>
      </c>
      <c r="P67" s="19">
        <f t="shared" si="44"/>
        <v>0</v>
      </c>
      <c r="Q67" s="18">
        <f t="shared" si="45"/>
        <v>0</v>
      </c>
      <c r="R67" s="64">
        <f t="shared" si="46"/>
        <v>0</v>
      </c>
      <c r="S67" s="18">
        <f t="shared" si="47"/>
        <v>0</v>
      </c>
      <c r="T67" s="64">
        <f t="shared" si="48"/>
        <v>0</v>
      </c>
      <c r="U67" s="18">
        <f t="shared" si="49"/>
        <v>0</v>
      </c>
      <c r="V67" s="64">
        <f t="shared" si="50"/>
        <v>0</v>
      </c>
      <c r="W67" s="18">
        <f t="shared" si="51"/>
        <v>0</v>
      </c>
      <c r="X67" s="17">
        <f t="shared" si="52"/>
        <v>0</v>
      </c>
      <c r="Y67" s="18">
        <f t="shared" si="51"/>
        <v>0</v>
      </c>
      <c r="Z67" s="17">
        <f t="shared" si="53"/>
        <v>0</v>
      </c>
      <c r="AA67" s="18">
        <f t="shared" si="54"/>
        <v>0</v>
      </c>
      <c r="AB67" s="20">
        <f t="shared" si="55"/>
        <v>0</v>
      </c>
      <c r="AC67" s="16">
        <f t="shared" si="26"/>
        <v>0</v>
      </c>
      <c r="AD67" s="20">
        <f t="shared" si="27"/>
        <v>0</v>
      </c>
      <c r="AE67" s="26"/>
      <c r="AF67" s="150"/>
      <c r="AG67" s="6"/>
      <c r="AI67" s="27"/>
      <c r="AJ67" s="27"/>
      <c r="AK67" s="27"/>
      <c r="AL67" s="27"/>
      <c r="AM67" s="27"/>
      <c r="AN67" s="27"/>
      <c r="AO67" s="27"/>
      <c r="AP67" s="27"/>
      <c r="AQ67" s="27"/>
      <c r="AR67" s="27"/>
      <c r="AS67" s="27"/>
      <c r="AT67" s="27"/>
      <c r="AU67" s="27"/>
      <c r="AV67" s="9"/>
    </row>
    <row r="68" spans="1:48" s="15" customFormat="1" ht="18" hidden="1" customHeight="1" outlineLevel="1" x14ac:dyDescent="0.4">
      <c r="A68" s="9"/>
      <c r="B68" s="104" t="s">
        <v>22</v>
      </c>
      <c r="C68" s="66">
        <f t="shared" si="31"/>
        <v>0</v>
      </c>
      <c r="D68" s="17">
        <f t="shared" si="32"/>
        <v>0</v>
      </c>
      <c r="E68" s="18">
        <f t="shared" si="33"/>
        <v>0</v>
      </c>
      <c r="F68" s="17">
        <f t="shared" si="34"/>
        <v>0</v>
      </c>
      <c r="G68" s="18">
        <f t="shared" si="35"/>
        <v>0</v>
      </c>
      <c r="H68" s="17">
        <f t="shared" si="36"/>
        <v>0</v>
      </c>
      <c r="I68" s="18">
        <f t="shared" si="37"/>
        <v>0</v>
      </c>
      <c r="J68" s="17">
        <f t="shared" si="38"/>
        <v>0</v>
      </c>
      <c r="K68" s="18">
        <f t="shared" si="39"/>
        <v>0</v>
      </c>
      <c r="L68" s="19">
        <f t="shared" si="40"/>
        <v>0</v>
      </c>
      <c r="M68" s="18">
        <f t="shared" si="41"/>
        <v>0</v>
      </c>
      <c r="N68" s="19">
        <f t="shared" si="42"/>
        <v>0</v>
      </c>
      <c r="O68" s="18">
        <f t="shared" si="43"/>
        <v>0</v>
      </c>
      <c r="P68" s="19">
        <f t="shared" si="44"/>
        <v>0</v>
      </c>
      <c r="Q68" s="18">
        <f t="shared" si="45"/>
        <v>0</v>
      </c>
      <c r="R68" s="64">
        <f t="shared" si="46"/>
        <v>0</v>
      </c>
      <c r="S68" s="18">
        <f t="shared" si="47"/>
        <v>0</v>
      </c>
      <c r="T68" s="64">
        <f t="shared" si="48"/>
        <v>0</v>
      </c>
      <c r="U68" s="18">
        <f t="shared" si="49"/>
        <v>0</v>
      </c>
      <c r="V68" s="64">
        <f t="shared" si="50"/>
        <v>0</v>
      </c>
      <c r="W68" s="18">
        <f t="shared" si="51"/>
        <v>0</v>
      </c>
      <c r="X68" s="17">
        <f t="shared" si="52"/>
        <v>0</v>
      </c>
      <c r="Y68" s="18">
        <f t="shared" si="51"/>
        <v>0</v>
      </c>
      <c r="Z68" s="17">
        <f t="shared" si="53"/>
        <v>0</v>
      </c>
      <c r="AA68" s="18">
        <f t="shared" si="54"/>
        <v>0</v>
      </c>
      <c r="AB68" s="20">
        <f t="shared" si="55"/>
        <v>0</v>
      </c>
      <c r="AC68" s="16">
        <f t="shared" si="26"/>
        <v>0</v>
      </c>
      <c r="AD68" s="20">
        <f t="shared" si="27"/>
        <v>0</v>
      </c>
      <c r="AE68" s="26"/>
      <c r="AF68" s="150"/>
      <c r="AG68" s="6"/>
      <c r="AI68" s="27"/>
      <c r="AJ68" s="27"/>
      <c r="AK68" s="27"/>
      <c r="AL68" s="27"/>
      <c r="AM68" s="27"/>
      <c r="AN68" s="27"/>
      <c r="AO68" s="27"/>
      <c r="AP68" s="27"/>
      <c r="AQ68" s="27"/>
      <c r="AR68" s="27"/>
      <c r="AS68" s="27"/>
      <c r="AT68" s="27"/>
      <c r="AU68" s="27"/>
      <c r="AV68" s="9"/>
    </row>
    <row r="69" spans="1:48" s="15" customFormat="1" ht="18" hidden="1" customHeight="1" outlineLevel="1" x14ac:dyDescent="0.4">
      <c r="A69" s="9"/>
      <c r="B69" s="104" t="s">
        <v>23</v>
      </c>
      <c r="C69" s="66">
        <f t="shared" si="31"/>
        <v>0</v>
      </c>
      <c r="D69" s="17">
        <f t="shared" si="32"/>
        <v>0</v>
      </c>
      <c r="E69" s="18">
        <f t="shared" si="33"/>
        <v>0</v>
      </c>
      <c r="F69" s="17">
        <f t="shared" si="34"/>
        <v>0</v>
      </c>
      <c r="G69" s="18">
        <f t="shared" si="35"/>
        <v>0</v>
      </c>
      <c r="H69" s="17">
        <f t="shared" si="36"/>
        <v>0</v>
      </c>
      <c r="I69" s="18">
        <f t="shared" si="37"/>
        <v>0</v>
      </c>
      <c r="J69" s="17">
        <f t="shared" si="38"/>
        <v>0</v>
      </c>
      <c r="K69" s="18">
        <f t="shared" si="39"/>
        <v>0</v>
      </c>
      <c r="L69" s="19">
        <f t="shared" si="40"/>
        <v>0</v>
      </c>
      <c r="M69" s="18">
        <f t="shared" si="41"/>
        <v>0</v>
      </c>
      <c r="N69" s="19">
        <f t="shared" si="42"/>
        <v>0</v>
      </c>
      <c r="O69" s="18">
        <f t="shared" si="43"/>
        <v>0</v>
      </c>
      <c r="P69" s="19">
        <f t="shared" si="44"/>
        <v>0</v>
      </c>
      <c r="Q69" s="18">
        <f t="shared" si="45"/>
        <v>0</v>
      </c>
      <c r="R69" s="64">
        <f t="shared" si="46"/>
        <v>0</v>
      </c>
      <c r="S69" s="18">
        <f t="shared" si="47"/>
        <v>0</v>
      </c>
      <c r="T69" s="64">
        <f t="shared" si="48"/>
        <v>0</v>
      </c>
      <c r="U69" s="18">
        <f t="shared" si="49"/>
        <v>0</v>
      </c>
      <c r="V69" s="64">
        <f t="shared" si="50"/>
        <v>0</v>
      </c>
      <c r="W69" s="18">
        <f t="shared" si="51"/>
        <v>0</v>
      </c>
      <c r="X69" s="17">
        <f t="shared" si="52"/>
        <v>0</v>
      </c>
      <c r="Y69" s="18">
        <f t="shared" si="51"/>
        <v>0</v>
      </c>
      <c r="Z69" s="17">
        <f t="shared" si="53"/>
        <v>0</v>
      </c>
      <c r="AA69" s="18">
        <f t="shared" si="54"/>
        <v>0</v>
      </c>
      <c r="AB69" s="20">
        <f t="shared" si="55"/>
        <v>0</v>
      </c>
      <c r="AC69" s="16">
        <f t="shared" si="26"/>
        <v>0</v>
      </c>
      <c r="AD69" s="20">
        <f t="shared" si="27"/>
        <v>0</v>
      </c>
      <c r="AE69" s="26"/>
      <c r="AF69" s="150"/>
      <c r="AG69" s="6"/>
      <c r="AI69" s="27"/>
      <c r="AJ69" s="27"/>
      <c r="AK69" s="27"/>
      <c r="AL69" s="27"/>
      <c r="AM69" s="27"/>
      <c r="AN69" s="27"/>
      <c r="AO69" s="27"/>
      <c r="AP69" s="27"/>
      <c r="AQ69" s="27"/>
      <c r="AR69" s="27"/>
      <c r="AS69" s="27"/>
      <c r="AT69" s="27"/>
      <c r="AU69" s="27"/>
      <c r="AV69" s="9"/>
    </row>
    <row r="70" spans="1:48" s="15" customFormat="1" ht="18" hidden="1" customHeight="1" outlineLevel="1" x14ac:dyDescent="0.4">
      <c r="A70" s="9"/>
      <c r="B70" s="104" t="s">
        <v>24</v>
      </c>
      <c r="C70" s="66">
        <f t="shared" si="31"/>
        <v>0</v>
      </c>
      <c r="D70" s="17">
        <f t="shared" si="32"/>
        <v>0</v>
      </c>
      <c r="E70" s="18">
        <f t="shared" si="33"/>
        <v>0</v>
      </c>
      <c r="F70" s="17">
        <f t="shared" si="34"/>
        <v>0</v>
      </c>
      <c r="G70" s="18">
        <f t="shared" si="35"/>
        <v>0</v>
      </c>
      <c r="H70" s="17">
        <f t="shared" si="36"/>
        <v>0</v>
      </c>
      <c r="I70" s="18">
        <f t="shared" si="37"/>
        <v>0</v>
      </c>
      <c r="J70" s="17">
        <f t="shared" si="38"/>
        <v>0</v>
      </c>
      <c r="K70" s="18">
        <f t="shared" si="39"/>
        <v>0</v>
      </c>
      <c r="L70" s="19">
        <f t="shared" si="40"/>
        <v>0</v>
      </c>
      <c r="M70" s="18">
        <f t="shared" si="41"/>
        <v>0</v>
      </c>
      <c r="N70" s="19">
        <f t="shared" si="42"/>
        <v>0</v>
      </c>
      <c r="O70" s="18">
        <f t="shared" si="43"/>
        <v>0</v>
      </c>
      <c r="P70" s="19">
        <f t="shared" si="44"/>
        <v>0</v>
      </c>
      <c r="Q70" s="18">
        <f t="shared" si="45"/>
        <v>0</v>
      </c>
      <c r="R70" s="64">
        <f t="shared" si="46"/>
        <v>0</v>
      </c>
      <c r="S70" s="18">
        <f t="shared" si="47"/>
        <v>0</v>
      </c>
      <c r="T70" s="64">
        <f t="shared" si="48"/>
        <v>0</v>
      </c>
      <c r="U70" s="18">
        <f t="shared" si="49"/>
        <v>0</v>
      </c>
      <c r="V70" s="64">
        <f t="shared" si="50"/>
        <v>0</v>
      </c>
      <c r="W70" s="18">
        <f t="shared" si="51"/>
        <v>0</v>
      </c>
      <c r="X70" s="17">
        <f t="shared" si="52"/>
        <v>0</v>
      </c>
      <c r="Y70" s="18">
        <f t="shared" si="51"/>
        <v>0</v>
      </c>
      <c r="Z70" s="17">
        <f t="shared" si="53"/>
        <v>0</v>
      </c>
      <c r="AA70" s="18">
        <f t="shared" si="54"/>
        <v>0</v>
      </c>
      <c r="AB70" s="20">
        <f t="shared" si="55"/>
        <v>0</v>
      </c>
      <c r="AC70" s="16">
        <f t="shared" si="26"/>
        <v>0</v>
      </c>
      <c r="AD70" s="20">
        <f t="shared" si="27"/>
        <v>0</v>
      </c>
      <c r="AE70" s="26"/>
      <c r="AF70" s="150"/>
      <c r="AG70" s="6"/>
      <c r="AI70" s="27"/>
      <c r="AJ70" s="27"/>
      <c r="AK70" s="27"/>
      <c r="AL70" s="27"/>
      <c r="AM70" s="27"/>
      <c r="AN70" s="27"/>
      <c r="AO70" s="27"/>
      <c r="AP70" s="27"/>
      <c r="AQ70" s="27"/>
      <c r="AR70" s="27"/>
      <c r="AS70" s="27"/>
      <c r="AT70" s="27"/>
      <c r="AU70" s="27"/>
      <c r="AV70" s="9"/>
    </row>
    <row r="71" spans="1:48" s="15" customFormat="1" ht="18" hidden="1" customHeight="1" outlineLevel="1" x14ac:dyDescent="0.4">
      <c r="A71" s="9"/>
      <c r="B71" s="104" t="s">
        <v>25</v>
      </c>
      <c r="C71" s="66">
        <f t="shared" si="31"/>
        <v>0</v>
      </c>
      <c r="D71" s="17">
        <f t="shared" si="32"/>
        <v>0</v>
      </c>
      <c r="E71" s="18">
        <f t="shared" si="33"/>
        <v>0</v>
      </c>
      <c r="F71" s="17">
        <f t="shared" si="34"/>
        <v>0</v>
      </c>
      <c r="G71" s="18">
        <f t="shared" si="35"/>
        <v>0</v>
      </c>
      <c r="H71" s="17">
        <f t="shared" si="36"/>
        <v>0</v>
      </c>
      <c r="I71" s="18">
        <f t="shared" si="37"/>
        <v>0</v>
      </c>
      <c r="J71" s="17">
        <f t="shared" si="38"/>
        <v>0</v>
      </c>
      <c r="K71" s="18">
        <f t="shared" si="39"/>
        <v>0</v>
      </c>
      <c r="L71" s="19">
        <f t="shared" si="40"/>
        <v>0</v>
      </c>
      <c r="M71" s="18">
        <f t="shared" si="41"/>
        <v>0</v>
      </c>
      <c r="N71" s="19">
        <f t="shared" si="42"/>
        <v>0</v>
      </c>
      <c r="O71" s="18">
        <f t="shared" si="43"/>
        <v>0</v>
      </c>
      <c r="P71" s="19">
        <f t="shared" si="44"/>
        <v>0</v>
      </c>
      <c r="Q71" s="18">
        <f t="shared" si="45"/>
        <v>0</v>
      </c>
      <c r="R71" s="64">
        <f t="shared" si="46"/>
        <v>0</v>
      </c>
      <c r="S71" s="18">
        <f t="shared" si="47"/>
        <v>0</v>
      </c>
      <c r="T71" s="64">
        <f t="shared" si="48"/>
        <v>0</v>
      </c>
      <c r="U71" s="18">
        <f t="shared" si="49"/>
        <v>0</v>
      </c>
      <c r="V71" s="64">
        <f t="shared" si="50"/>
        <v>0</v>
      </c>
      <c r="W71" s="18">
        <f t="shared" si="51"/>
        <v>0</v>
      </c>
      <c r="X71" s="17">
        <f t="shared" si="52"/>
        <v>0</v>
      </c>
      <c r="Y71" s="18">
        <f t="shared" si="51"/>
        <v>0</v>
      </c>
      <c r="Z71" s="17">
        <f t="shared" si="53"/>
        <v>0</v>
      </c>
      <c r="AA71" s="18">
        <f t="shared" si="54"/>
        <v>0</v>
      </c>
      <c r="AB71" s="20">
        <f t="shared" si="55"/>
        <v>0</v>
      </c>
      <c r="AC71" s="16">
        <f t="shared" si="26"/>
        <v>0</v>
      </c>
      <c r="AD71" s="20">
        <f t="shared" si="27"/>
        <v>0</v>
      </c>
      <c r="AE71" s="26"/>
      <c r="AF71" s="150"/>
      <c r="AG71" s="6"/>
      <c r="AI71" s="27"/>
      <c r="AJ71" s="27"/>
      <c r="AK71" s="27"/>
      <c r="AL71" s="27"/>
      <c r="AM71" s="27"/>
      <c r="AN71" s="27"/>
      <c r="AO71" s="27"/>
      <c r="AP71" s="27"/>
      <c r="AQ71" s="27"/>
      <c r="AR71" s="27"/>
      <c r="AS71" s="27"/>
      <c r="AT71" s="27"/>
      <c r="AU71" s="27"/>
      <c r="AV71" s="9"/>
    </row>
    <row r="72" spans="1:48" s="15" customFormat="1" ht="18" hidden="1" customHeight="1" outlineLevel="1" x14ac:dyDescent="0.4">
      <c r="A72" s="9"/>
      <c r="B72" s="104" t="s">
        <v>26</v>
      </c>
      <c r="C72" s="66">
        <f t="shared" si="31"/>
        <v>0</v>
      </c>
      <c r="D72" s="17">
        <f t="shared" si="32"/>
        <v>0</v>
      </c>
      <c r="E72" s="18">
        <f t="shared" si="33"/>
        <v>0</v>
      </c>
      <c r="F72" s="17">
        <f t="shared" si="34"/>
        <v>0</v>
      </c>
      <c r="G72" s="18">
        <f t="shared" si="35"/>
        <v>0</v>
      </c>
      <c r="H72" s="17">
        <f t="shared" si="36"/>
        <v>0</v>
      </c>
      <c r="I72" s="18">
        <f t="shared" si="37"/>
        <v>0</v>
      </c>
      <c r="J72" s="17">
        <f t="shared" si="38"/>
        <v>0</v>
      </c>
      <c r="K72" s="18">
        <f t="shared" si="39"/>
        <v>0</v>
      </c>
      <c r="L72" s="19">
        <f t="shared" si="40"/>
        <v>0</v>
      </c>
      <c r="M72" s="18">
        <f t="shared" si="41"/>
        <v>0</v>
      </c>
      <c r="N72" s="19">
        <f t="shared" si="42"/>
        <v>0</v>
      </c>
      <c r="O72" s="18">
        <f t="shared" si="43"/>
        <v>0</v>
      </c>
      <c r="P72" s="19">
        <f t="shared" si="44"/>
        <v>0</v>
      </c>
      <c r="Q72" s="18">
        <f t="shared" si="45"/>
        <v>0</v>
      </c>
      <c r="R72" s="64">
        <f t="shared" si="46"/>
        <v>0</v>
      </c>
      <c r="S72" s="18">
        <f t="shared" si="47"/>
        <v>0</v>
      </c>
      <c r="T72" s="64">
        <f t="shared" si="48"/>
        <v>0</v>
      </c>
      <c r="U72" s="18">
        <f t="shared" si="49"/>
        <v>0</v>
      </c>
      <c r="V72" s="64">
        <f t="shared" si="50"/>
        <v>0</v>
      </c>
      <c r="W72" s="18">
        <f t="shared" si="51"/>
        <v>0</v>
      </c>
      <c r="X72" s="17">
        <f t="shared" si="52"/>
        <v>0</v>
      </c>
      <c r="Y72" s="18">
        <f t="shared" si="51"/>
        <v>0</v>
      </c>
      <c r="Z72" s="17">
        <f t="shared" si="53"/>
        <v>0</v>
      </c>
      <c r="AA72" s="18">
        <f t="shared" si="54"/>
        <v>0</v>
      </c>
      <c r="AB72" s="20">
        <f t="shared" si="55"/>
        <v>0</v>
      </c>
      <c r="AC72" s="16">
        <f t="shared" si="26"/>
        <v>0</v>
      </c>
      <c r="AD72" s="20">
        <f t="shared" si="27"/>
        <v>0</v>
      </c>
      <c r="AE72" s="26"/>
      <c r="AF72" s="150"/>
      <c r="AG72" s="6"/>
      <c r="AI72" s="27"/>
      <c r="AJ72" s="27"/>
      <c r="AK72" s="27"/>
      <c r="AL72" s="27"/>
      <c r="AM72" s="27"/>
      <c r="AN72" s="27"/>
      <c r="AO72" s="27"/>
      <c r="AP72" s="27"/>
      <c r="AQ72" s="27"/>
      <c r="AR72" s="27"/>
      <c r="AS72" s="27"/>
      <c r="AT72" s="27"/>
      <c r="AU72" s="27"/>
      <c r="AV72" s="9"/>
    </row>
    <row r="73" spans="1:48" s="15" customFormat="1" ht="18" hidden="1" customHeight="1" outlineLevel="1" x14ac:dyDescent="0.4">
      <c r="A73" s="9"/>
      <c r="B73" s="104" t="s">
        <v>27</v>
      </c>
      <c r="C73" s="66">
        <f t="shared" si="31"/>
        <v>0</v>
      </c>
      <c r="D73" s="17">
        <f t="shared" si="32"/>
        <v>0</v>
      </c>
      <c r="E73" s="18">
        <f t="shared" si="33"/>
        <v>0</v>
      </c>
      <c r="F73" s="17">
        <f t="shared" si="34"/>
        <v>0</v>
      </c>
      <c r="G73" s="18">
        <f t="shared" si="35"/>
        <v>0</v>
      </c>
      <c r="H73" s="17">
        <f t="shared" si="36"/>
        <v>0</v>
      </c>
      <c r="I73" s="18">
        <f t="shared" si="37"/>
        <v>0</v>
      </c>
      <c r="J73" s="17">
        <f t="shared" si="38"/>
        <v>0</v>
      </c>
      <c r="K73" s="18">
        <f t="shared" si="39"/>
        <v>0</v>
      </c>
      <c r="L73" s="19">
        <f t="shared" si="40"/>
        <v>0</v>
      </c>
      <c r="M73" s="18">
        <f t="shared" si="41"/>
        <v>0</v>
      </c>
      <c r="N73" s="19">
        <f t="shared" si="42"/>
        <v>0</v>
      </c>
      <c r="O73" s="18">
        <f t="shared" si="43"/>
        <v>0</v>
      </c>
      <c r="P73" s="19">
        <f t="shared" si="44"/>
        <v>0</v>
      </c>
      <c r="Q73" s="18">
        <f t="shared" si="45"/>
        <v>0</v>
      </c>
      <c r="R73" s="64">
        <f t="shared" si="46"/>
        <v>0</v>
      </c>
      <c r="S73" s="18">
        <f t="shared" si="47"/>
        <v>0</v>
      </c>
      <c r="T73" s="64">
        <f t="shared" si="48"/>
        <v>0</v>
      </c>
      <c r="U73" s="18">
        <f t="shared" si="49"/>
        <v>0</v>
      </c>
      <c r="V73" s="64">
        <f t="shared" si="50"/>
        <v>0</v>
      </c>
      <c r="W73" s="18">
        <f t="shared" si="51"/>
        <v>0</v>
      </c>
      <c r="X73" s="17">
        <f t="shared" si="52"/>
        <v>0</v>
      </c>
      <c r="Y73" s="18">
        <f t="shared" si="51"/>
        <v>0</v>
      </c>
      <c r="Z73" s="17">
        <f t="shared" si="53"/>
        <v>0</v>
      </c>
      <c r="AA73" s="18">
        <f t="shared" si="54"/>
        <v>0</v>
      </c>
      <c r="AB73" s="20">
        <f t="shared" si="55"/>
        <v>0</v>
      </c>
      <c r="AC73" s="16">
        <f t="shared" si="26"/>
        <v>0</v>
      </c>
      <c r="AD73" s="20">
        <f t="shared" si="27"/>
        <v>0</v>
      </c>
      <c r="AE73" s="26"/>
      <c r="AF73" s="150"/>
      <c r="AG73" s="6"/>
      <c r="AI73" s="27"/>
      <c r="AJ73" s="27"/>
      <c r="AK73" s="27"/>
      <c r="AL73" s="27"/>
      <c r="AM73" s="27"/>
      <c r="AN73" s="27"/>
      <c r="AO73" s="27"/>
      <c r="AP73" s="27"/>
      <c r="AQ73" s="27"/>
      <c r="AR73" s="27"/>
      <c r="AS73" s="27"/>
      <c r="AT73" s="27"/>
      <c r="AU73" s="27"/>
      <c r="AV73" s="9"/>
    </row>
    <row r="74" spans="1:48" s="15" customFormat="1" ht="18" hidden="1" customHeight="1" outlineLevel="1" x14ac:dyDescent="0.4">
      <c r="A74" s="9"/>
      <c r="B74" s="104" t="s">
        <v>28</v>
      </c>
      <c r="C74" s="66">
        <f t="shared" si="31"/>
        <v>0</v>
      </c>
      <c r="D74" s="17">
        <f t="shared" si="32"/>
        <v>0</v>
      </c>
      <c r="E74" s="18">
        <f t="shared" si="33"/>
        <v>0</v>
      </c>
      <c r="F74" s="17">
        <f t="shared" si="34"/>
        <v>0</v>
      </c>
      <c r="G74" s="18">
        <f t="shared" si="35"/>
        <v>0</v>
      </c>
      <c r="H74" s="17">
        <f t="shared" si="36"/>
        <v>0</v>
      </c>
      <c r="I74" s="18">
        <f t="shared" si="37"/>
        <v>0</v>
      </c>
      <c r="J74" s="17">
        <f t="shared" si="38"/>
        <v>0</v>
      </c>
      <c r="K74" s="18">
        <f t="shared" si="39"/>
        <v>0</v>
      </c>
      <c r="L74" s="19">
        <f t="shared" si="40"/>
        <v>0</v>
      </c>
      <c r="M74" s="18">
        <f t="shared" si="41"/>
        <v>0</v>
      </c>
      <c r="N74" s="19">
        <f t="shared" si="42"/>
        <v>0</v>
      </c>
      <c r="O74" s="18">
        <f t="shared" si="43"/>
        <v>0</v>
      </c>
      <c r="P74" s="19">
        <f t="shared" si="44"/>
        <v>0</v>
      </c>
      <c r="Q74" s="18">
        <f t="shared" si="45"/>
        <v>0</v>
      </c>
      <c r="R74" s="64">
        <f t="shared" si="46"/>
        <v>0</v>
      </c>
      <c r="S74" s="18">
        <f t="shared" si="47"/>
        <v>0</v>
      </c>
      <c r="T74" s="64">
        <f t="shared" si="48"/>
        <v>0</v>
      </c>
      <c r="U74" s="18">
        <f t="shared" si="49"/>
        <v>0</v>
      </c>
      <c r="V74" s="64">
        <f t="shared" si="50"/>
        <v>0</v>
      </c>
      <c r="W74" s="18">
        <f t="shared" si="51"/>
        <v>0</v>
      </c>
      <c r="X74" s="17">
        <f t="shared" si="52"/>
        <v>0</v>
      </c>
      <c r="Y74" s="18">
        <f t="shared" si="51"/>
        <v>0</v>
      </c>
      <c r="Z74" s="17">
        <f t="shared" si="53"/>
        <v>0</v>
      </c>
      <c r="AA74" s="18">
        <f t="shared" si="54"/>
        <v>0</v>
      </c>
      <c r="AB74" s="20">
        <f t="shared" si="55"/>
        <v>0</v>
      </c>
      <c r="AC74" s="16">
        <f t="shared" si="26"/>
        <v>0</v>
      </c>
      <c r="AD74" s="20">
        <f t="shared" si="27"/>
        <v>0</v>
      </c>
      <c r="AE74" s="26"/>
      <c r="AF74" s="150"/>
      <c r="AG74" s="6"/>
      <c r="AI74" s="27"/>
      <c r="AJ74" s="27"/>
      <c r="AK74" s="27"/>
      <c r="AL74" s="27"/>
      <c r="AM74" s="27"/>
      <c r="AN74" s="27"/>
      <c r="AO74" s="27"/>
      <c r="AP74" s="27"/>
      <c r="AQ74" s="27"/>
      <c r="AR74" s="27"/>
      <c r="AS74" s="27"/>
      <c r="AT74" s="27"/>
      <c r="AU74" s="27"/>
      <c r="AV74" s="9"/>
    </row>
    <row r="75" spans="1:48" s="15" customFormat="1" ht="18" hidden="1" customHeight="1" outlineLevel="1" x14ac:dyDescent="0.4">
      <c r="A75" s="9"/>
      <c r="B75" s="104" t="s">
        <v>29</v>
      </c>
      <c r="C75" s="66">
        <f t="shared" si="31"/>
        <v>0</v>
      </c>
      <c r="D75" s="17">
        <f t="shared" si="32"/>
        <v>0</v>
      </c>
      <c r="E75" s="18">
        <f t="shared" si="33"/>
        <v>0</v>
      </c>
      <c r="F75" s="17">
        <f t="shared" si="34"/>
        <v>0</v>
      </c>
      <c r="G75" s="18">
        <f t="shared" si="35"/>
        <v>0</v>
      </c>
      <c r="H75" s="17">
        <f t="shared" si="36"/>
        <v>0</v>
      </c>
      <c r="I75" s="18">
        <f t="shared" si="37"/>
        <v>0</v>
      </c>
      <c r="J75" s="17">
        <f t="shared" si="38"/>
        <v>0</v>
      </c>
      <c r="K75" s="18">
        <f t="shared" si="39"/>
        <v>0</v>
      </c>
      <c r="L75" s="19">
        <f t="shared" si="40"/>
        <v>0</v>
      </c>
      <c r="M75" s="18">
        <f t="shared" si="41"/>
        <v>0</v>
      </c>
      <c r="N75" s="19">
        <f t="shared" si="42"/>
        <v>0</v>
      </c>
      <c r="O75" s="18">
        <f t="shared" si="43"/>
        <v>0</v>
      </c>
      <c r="P75" s="19">
        <f t="shared" si="44"/>
        <v>0</v>
      </c>
      <c r="Q75" s="18">
        <f t="shared" si="45"/>
        <v>0</v>
      </c>
      <c r="R75" s="64">
        <f t="shared" si="46"/>
        <v>0</v>
      </c>
      <c r="S75" s="18">
        <f t="shared" si="47"/>
        <v>0</v>
      </c>
      <c r="T75" s="64">
        <f t="shared" si="48"/>
        <v>0</v>
      </c>
      <c r="U75" s="18">
        <f t="shared" si="49"/>
        <v>0</v>
      </c>
      <c r="V75" s="64">
        <f t="shared" si="50"/>
        <v>0</v>
      </c>
      <c r="W75" s="18">
        <f t="shared" si="51"/>
        <v>0</v>
      </c>
      <c r="X75" s="17">
        <f t="shared" si="52"/>
        <v>0</v>
      </c>
      <c r="Y75" s="18">
        <f t="shared" si="51"/>
        <v>0</v>
      </c>
      <c r="Z75" s="17">
        <f t="shared" si="53"/>
        <v>0</v>
      </c>
      <c r="AA75" s="18">
        <f t="shared" si="54"/>
        <v>0</v>
      </c>
      <c r="AB75" s="20">
        <f t="shared" si="55"/>
        <v>0</v>
      </c>
      <c r="AC75" s="16">
        <f t="shared" ref="AC75:AC138" si="56">C75+E75+G75+I75+K75+M75+O75+Q75+S75+U75+W75+AA75+Y75</f>
        <v>0</v>
      </c>
      <c r="AD75" s="20">
        <f t="shared" ref="AD75:AD138" si="57">D75+F75+H75+J75+L75+N75+P75+R75+T75+V75+X75+AB75+Z75</f>
        <v>0</v>
      </c>
      <c r="AE75" s="26"/>
      <c r="AF75" s="150"/>
      <c r="AG75" s="6"/>
      <c r="AI75" s="27"/>
      <c r="AJ75" s="27"/>
      <c r="AK75" s="27"/>
      <c r="AL75" s="27"/>
      <c r="AM75" s="27"/>
      <c r="AN75" s="27"/>
      <c r="AO75" s="27"/>
      <c r="AP75" s="27"/>
      <c r="AQ75" s="27"/>
      <c r="AR75" s="27"/>
      <c r="AS75" s="27"/>
      <c r="AT75" s="27"/>
      <c r="AU75" s="27"/>
      <c r="AV75" s="9"/>
    </row>
    <row r="76" spans="1:48" s="15" customFormat="1" ht="18" hidden="1" customHeight="1" outlineLevel="1" x14ac:dyDescent="0.4">
      <c r="A76" s="9"/>
      <c r="B76" s="104" t="s">
        <v>30</v>
      </c>
      <c r="C76" s="66">
        <f t="shared" si="31"/>
        <v>0</v>
      </c>
      <c r="D76" s="17">
        <f t="shared" si="32"/>
        <v>0</v>
      </c>
      <c r="E76" s="18">
        <f t="shared" si="33"/>
        <v>0</v>
      </c>
      <c r="F76" s="17">
        <f t="shared" si="34"/>
        <v>0</v>
      </c>
      <c r="G76" s="18">
        <f t="shared" si="35"/>
        <v>0</v>
      </c>
      <c r="H76" s="17">
        <f t="shared" si="36"/>
        <v>0</v>
      </c>
      <c r="I76" s="18">
        <f t="shared" si="37"/>
        <v>0</v>
      </c>
      <c r="J76" s="17">
        <f t="shared" si="38"/>
        <v>0</v>
      </c>
      <c r="K76" s="18">
        <f t="shared" si="39"/>
        <v>0</v>
      </c>
      <c r="L76" s="19">
        <f t="shared" si="40"/>
        <v>0</v>
      </c>
      <c r="M76" s="18">
        <f t="shared" si="41"/>
        <v>0</v>
      </c>
      <c r="N76" s="19">
        <f t="shared" si="42"/>
        <v>0</v>
      </c>
      <c r="O76" s="18">
        <f t="shared" si="43"/>
        <v>0</v>
      </c>
      <c r="P76" s="19">
        <f t="shared" si="44"/>
        <v>0</v>
      </c>
      <c r="Q76" s="18">
        <f t="shared" si="45"/>
        <v>0</v>
      </c>
      <c r="R76" s="64">
        <f t="shared" si="46"/>
        <v>0</v>
      </c>
      <c r="S76" s="18">
        <f t="shared" si="47"/>
        <v>0</v>
      </c>
      <c r="T76" s="64">
        <f t="shared" si="48"/>
        <v>0</v>
      </c>
      <c r="U76" s="18">
        <f t="shared" si="49"/>
        <v>0</v>
      </c>
      <c r="V76" s="64">
        <f t="shared" si="50"/>
        <v>0</v>
      </c>
      <c r="W76" s="18">
        <f t="shared" si="51"/>
        <v>0</v>
      </c>
      <c r="X76" s="17">
        <f t="shared" si="52"/>
        <v>0</v>
      </c>
      <c r="Y76" s="18">
        <f t="shared" si="51"/>
        <v>0</v>
      </c>
      <c r="Z76" s="17">
        <f t="shared" si="53"/>
        <v>0</v>
      </c>
      <c r="AA76" s="18">
        <f t="shared" si="54"/>
        <v>0</v>
      </c>
      <c r="AB76" s="20">
        <f t="shared" si="55"/>
        <v>0</v>
      </c>
      <c r="AC76" s="16">
        <f t="shared" si="56"/>
        <v>0</v>
      </c>
      <c r="AD76" s="20">
        <f t="shared" si="57"/>
        <v>0</v>
      </c>
      <c r="AE76" s="26"/>
      <c r="AF76" s="150"/>
      <c r="AG76" s="6"/>
      <c r="AI76" s="27"/>
      <c r="AJ76" s="27"/>
      <c r="AK76" s="27"/>
      <c r="AL76" s="27"/>
      <c r="AM76" s="27"/>
      <c r="AN76" s="27"/>
      <c r="AO76" s="27"/>
      <c r="AP76" s="27"/>
      <c r="AQ76" s="27"/>
      <c r="AR76" s="27"/>
      <c r="AS76" s="27"/>
      <c r="AT76" s="27"/>
      <c r="AU76" s="27"/>
      <c r="AV76" s="9"/>
    </row>
    <row r="77" spans="1:48" s="15" customFormat="1" ht="18" hidden="1" customHeight="1" outlineLevel="1" x14ac:dyDescent="0.4">
      <c r="A77" s="9"/>
      <c r="B77" s="104" t="s">
        <v>31</v>
      </c>
      <c r="C77" s="66">
        <f t="shared" si="31"/>
        <v>0</v>
      </c>
      <c r="D77" s="17">
        <f t="shared" si="32"/>
        <v>0</v>
      </c>
      <c r="E77" s="18">
        <f t="shared" si="33"/>
        <v>0</v>
      </c>
      <c r="F77" s="17">
        <f t="shared" si="34"/>
        <v>0</v>
      </c>
      <c r="G77" s="18">
        <f t="shared" si="35"/>
        <v>0</v>
      </c>
      <c r="H77" s="17">
        <f t="shared" si="36"/>
        <v>0</v>
      </c>
      <c r="I77" s="18">
        <f t="shared" si="37"/>
        <v>0</v>
      </c>
      <c r="J77" s="17">
        <f t="shared" si="38"/>
        <v>0</v>
      </c>
      <c r="K77" s="18">
        <f t="shared" si="39"/>
        <v>0</v>
      </c>
      <c r="L77" s="19">
        <f t="shared" si="40"/>
        <v>0</v>
      </c>
      <c r="M77" s="18">
        <f t="shared" si="41"/>
        <v>0</v>
      </c>
      <c r="N77" s="19">
        <f t="shared" si="42"/>
        <v>0</v>
      </c>
      <c r="O77" s="18">
        <f t="shared" si="43"/>
        <v>0</v>
      </c>
      <c r="P77" s="19">
        <f t="shared" si="44"/>
        <v>0</v>
      </c>
      <c r="Q77" s="18">
        <f t="shared" si="45"/>
        <v>0</v>
      </c>
      <c r="R77" s="64">
        <f t="shared" si="46"/>
        <v>0</v>
      </c>
      <c r="S77" s="18">
        <f t="shared" si="47"/>
        <v>0</v>
      </c>
      <c r="T77" s="64">
        <f t="shared" si="48"/>
        <v>0</v>
      </c>
      <c r="U77" s="18">
        <f t="shared" si="49"/>
        <v>0</v>
      </c>
      <c r="V77" s="64">
        <f t="shared" si="50"/>
        <v>0</v>
      </c>
      <c r="W77" s="18">
        <f t="shared" si="51"/>
        <v>0</v>
      </c>
      <c r="X77" s="17">
        <f t="shared" si="52"/>
        <v>0</v>
      </c>
      <c r="Y77" s="18">
        <f t="shared" si="51"/>
        <v>0</v>
      </c>
      <c r="Z77" s="17">
        <f t="shared" si="53"/>
        <v>0</v>
      </c>
      <c r="AA77" s="18">
        <f t="shared" si="54"/>
        <v>0</v>
      </c>
      <c r="AB77" s="20">
        <f t="shared" si="55"/>
        <v>0</v>
      </c>
      <c r="AC77" s="16">
        <f t="shared" si="56"/>
        <v>0</v>
      </c>
      <c r="AD77" s="20">
        <f t="shared" si="57"/>
        <v>0</v>
      </c>
      <c r="AE77" s="26"/>
      <c r="AF77" s="150"/>
      <c r="AG77" s="6"/>
      <c r="AI77" s="27"/>
      <c r="AJ77" s="27"/>
      <c r="AK77" s="27"/>
      <c r="AL77" s="27"/>
      <c r="AM77" s="27"/>
      <c r="AN77" s="27"/>
      <c r="AO77" s="27"/>
      <c r="AP77" s="27"/>
      <c r="AQ77" s="27"/>
      <c r="AR77" s="27"/>
      <c r="AS77" s="27"/>
      <c r="AT77" s="27"/>
      <c r="AU77" s="27"/>
      <c r="AV77" s="9"/>
    </row>
    <row r="78" spans="1:48" s="15" customFormat="1" ht="18" hidden="1" customHeight="1" outlineLevel="1" x14ac:dyDescent="0.4">
      <c r="A78" s="9"/>
      <c r="B78" s="104" t="s">
        <v>32</v>
      </c>
      <c r="C78" s="66">
        <f t="shared" si="31"/>
        <v>0</v>
      </c>
      <c r="D78" s="17">
        <f t="shared" si="32"/>
        <v>0</v>
      </c>
      <c r="E78" s="18">
        <f t="shared" si="33"/>
        <v>0</v>
      </c>
      <c r="F78" s="17">
        <f t="shared" si="34"/>
        <v>0</v>
      </c>
      <c r="G78" s="18">
        <f t="shared" si="35"/>
        <v>0</v>
      </c>
      <c r="H78" s="17">
        <f t="shared" si="36"/>
        <v>0</v>
      </c>
      <c r="I78" s="18">
        <f t="shared" si="37"/>
        <v>0</v>
      </c>
      <c r="J78" s="17">
        <f t="shared" si="38"/>
        <v>0</v>
      </c>
      <c r="K78" s="18">
        <f t="shared" si="39"/>
        <v>0</v>
      </c>
      <c r="L78" s="19">
        <f t="shared" si="40"/>
        <v>0</v>
      </c>
      <c r="M78" s="18">
        <f t="shared" si="41"/>
        <v>0</v>
      </c>
      <c r="N78" s="19">
        <f t="shared" si="42"/>
        <v>0</v>
      </c>
      <c r="O78" s="18">
        <f t="shared" si="43"/>
        <v>0</v>
      </c>
      <c r="P78" s="19">
        <f t="shared" si="44"/>
        <v>0</v>
      </c>
      <c r="Q78" s="18">
        <f t="shared" si="45"/>
        <v>0</v>
      </c>
      <c r="R78" s="64">
        <f t="shared" si="46"/>
        <v>0</v>
      </c>
      <c r="S78" s="18">
        <f t="shared" si="47"/>
        <v>0</v>
      </c>
      <c r="T78" s="64">
        <f t="shared" si="48"/>
        <v>0</v>
      </c>
      <c r="U78" s="18">
        <f t="shared" si="49"/>
        <v>0</v>
      </c>
      <c r="V78" s="64">
        <f t="shared" si="50"/>
        <v>0</v>
      </c>
      <c r="W78" s="18">
        <f t="shared" si="51"/>
        <v>0</v>
      </c>
      <c r="X78" s="17">
        <f t="shared" si="52"/>
        <v>0</v>
      </c>
      <c r="Y78" s="18">
        <f t="shared" si="51"/>
        <v>0</v>
      </c>
      <c r="Z78" s="17">
        <f t="shared" si="53"/>
        <v>0</v>
      </c>
      <c r="AA78" s="18">
        <f t="shared" si="54"/>
        <v>0</v>
      </c>
      <c r="AB78" s="20">
        <f t="shared" si="55"/>
        <v>0</v>
      </c>
      <c r="AC78" s="16">
        <f t="shared" si="56"/>
        <v>0</v>
      </c>
      <c r="AD78" s="20">
        <f t="shared" si="57"/>
        <v>0</v>
      </c>
      <c r="AE78" s="26"/>
      <c r="AF78" s="150"/>
      <c r="AG78" s="6"/>
      <c r="AI78" s="27"/>
      <c r="AJ78" s="27"/>
      <c r="AK78" s="27"/>
      <c r="AL78" s="27"/>
      <c r="AM78" s="27"/>
      <c r="AN78" s="27"/>
      <c r="AO78" s="27"/>
      <c r="AP78" s="27"/>
      <c r="AQ78" s="27"/>
      <c r="AR78" s="27"/>
      <c r="AS78" s="27"/>
      <c r="AT78" s="27"/>
      <c r="AU78" s="27"/>
      <c r="AV78" s="9"/>
    </row>
    <row r="79" spans="1:48" s="15" customFormat="1" ht="18" hidden="1" customHeight="1" outlineLevel="1" x14ac:dyDescent="0.4">
      <c r="A79" s="9"/>
      <c r="B79" s="104" t="s">
        <v>33</v>
      </c>
      <c r="C79" s="66">
        <f t="shared" si="31"/>
        <v>0</v>
      </c>
      <c r="D79" s="17">
        <f t="shared" si="32"/>
        <v>0</v>
      </c>
      <c r="E79" s="18">
        <f t="shared" si="33"/>
        <v>0</v>
      </c>
      <c r="F79" s="17">
        <f t="shared" si="34"/>
        <v>0</v>
      </c>
      <c r="G79" s="18">
        <f t="shared" si="35"/>
        <v>0</v>
      </c>
      <c r="H79" s="17">
        <f t="shared" si="36"/>
        <v>0</v>
      </c>
      <c r="I79" s="18">
        <f t="shared" si="37"/>
        <v>0</v>
      </c>
      <c r="J79" s="17">
        <f t="shared" si="38"/>
        <v>0</v>
      </c>
      <c r="K79" s="18">
        <f t="shared" si="39"/>
        <v>0</v>
      </c>
      <c r="L79" s="19">
        <f t="shared" si="40"/>
        <v>0</v>
      </c>
      <c r="M79" s="18">
        <f t="shared" si="41"/>
        <v>0</v>
      </c>
      <c r="N79" s="19">
        <f t="shared" si="42"/>
        <v>0</v>
      </c>
      <c r="O79" s="18">
        <f t="shared" si="43"/>
        <v>0</v>
      </c>
      <c r="P79" s="19">
        <f t="shared" si="44"/>
        <v>0</v>
      </c>
      <c r="Q79" s="18">
        <f t="shared" si="45"/>
        <v>0</v>
      </c>
      <c r="R79" s="64">
        <f t="shared" si="46"/>
        <v>0</v>
      </c>
      <c r="S79" s="18">
        <f t="shared" si="47"/>
        <v>0</v>
      </c>
      <c r="T79" s="64">
        <f t="shared" si="48"/>
        <v>0</v>
      </c>
      <c r="U79" s="18">
        <f t="shared" si="49"/>
        <v>0</v>
      </c>
      <c r="V79" s="64">
        <f t="shared" si="50"/>
        <v>0</v>
      </c>
      <c r="W79" s="18">
        <f t="shared" si="51"/>
        <v>0</v>
      </c>
      <c r="X79" s="17">
        <f t="shared" si="52"/>
        <v>0</v>
      </c>
      <c r="Y79" s="18">
        <f t="shared" si="51"/>
        <v>0</v>
      </c>
      <c r="Z79" s="17">
        <f t="shared" si="53"/>
        <v>0</v>
      </c>
      <c r="AA79" s="18">
        <f t="shared" si="54"/>
        <v>0</v>
      </c>
      <c r="AB79" s="20">
        <f t="shared" si="55"/>
        <v>0</v>
      </c>
      <c r="AC79" s="16">
        <f t="shared" si="56"/>
        <v>0</v>
      </c>
      <c r="AD79" s="20">
        <f t="shared" si="57"/>
        <v>0</v>
      </c>
      <c r="AE79" s="26"/>
      <c r="AF79" s="150"/>
      <c r="AG79" s="6"/>
      <c r="AI79" s="27"/>
      <c r="AJ79" s="27"/>
      <c r="AK79" s="27"/>
      <c r="AL79" s="27"/>
      <c r="AM79" s="27"/>
      <c r="AN79" s="27"/>
      <c r="AO79" s="27"/>
      <c r="AP79" s="27"/>
      <c r="AQ79" s="27"/>
      <c r="AR79" s="27"/>
      <c r="AS79" s="27"/>
      <c r="AT79" s="27"/>
      <c r="AU79" s="27"/>
      <c r="AV79" s="9"/>
    </row>
    <row r="80" spans="1:48" s="15" customFormat="1" ht="18" hidden="1" customHeight="1" outlineLevel="1" x14ac:dyDescent="0.4">
      <c r="A80" s="9"/>
      <c r="B80" s="104" t="s">
        <v>34</v>
      </c>
      <c r="C80" s="66">
        <f t="shared" si="31"/>
        <v>0</v>
      </c>
      <c r="D80" s="17">
        <f t="shared" si="32"/>
        <v>0</v>
      </c>
      <c r="E80" s="18">
        <f t="shared" si="33"/>
        <v>0</v>
      </c>
      <c r="F80" s="17">
        <f t="shared" si="34"/>
        <v>0</v>
      </c>
      <c r="G80" s="18">
        <f t="shared" si="35"/>
        <v>0</v>
      </c>
      <c r="H80" s="17">
        <f t="shared" si="36"/>
        <v>0</v>
      </c>
      <c r="I80" s="18">
        <f t="shared" si="37"/>
        <v>0</v>
      </c>
      <c r="J80" s="17">
        <f t="shared" si="38"/>
        <v>0</v>
      </c>
      <c r="K80" s="18">
        <f t="shared" si="39"/>
        <v>0</v>
      </c>
      <c r="L80" s="19">
        <f t="shared" si="40"/>
        <v>0</v>
      </c>
      <c r="M80" s="18">
        <f t="shared" si="41"/>
        <v>0</v>
      </c>
      <c r="N80" s="19">
        <f t="shared" si="42"/>
        <v>0</v>
      </c>
      <c r="O80" s="18">
        <f t="shared" si="43"/>
        <v>0</v>
      </c>
      <c r="P80" s="19">
        <f t="shared" si="44"/>
        <v>0</v>
      </c>
      <c r="Q80" s="18">
        <f t="shared" si="45"/>
        <v>0</v>
      </c>
      <c r="R80" s="64">
        <f t="shared" si="46"/>
        <v>0</v>
      </c>
      <c r="S80" s="18">
        <f t="shared" si="47"/>
        <v>0</v>
      </c>
      <c r="T80" s="64">
        <f t="shared" si="48"/>
        <v>0</v>
      </c>
      <c r="U80" s="18">
        <f t="shared" si="49"/>
        <v>0</v>
      </c>
      <c r="V80" s="64">
        <f t="shared" si="50"/>
        <v>0</v>
      </c>
      <c r="W80" s="18">
        <f t="shared" si="51"/>
        <v>0</v>
      </c>
      <c r="X80" s="17">
        <f t="shared" si="52"/>
        <v>0</v>
      </c>
      <c r="Y80" s="18">
        <f t="shared" si="51"/>
        <v>0</v>
      </c>
      <c r="Z80" s="17">
        <f t="shared" si="53"/>
        <v>0</v>
      </c>
      <c r="AA80" s="18">
        <f t="shared" si="54"/>
        <v>0</v>
      </c>
      <c r="AB80" s="20">
        <f t="shared" si="55"/>
        <v>0</v>
      </c>
      <c r="AC80" s="16">
        <f t="shared" si="56"/>
        <v>0</v>
      </c>
      <c r="AD80" s="20">
        <f t="shared" si="57"/>
        <v>0</v>
      </c>
      <c r="AE80" s="26"/>
      <c r="AF80" s="150"/>
      <c r="AG80" s="6"/>
      <c r="AI80" s="27"/>
      <c r="AJ80" s="27"/>
      <c r="AK80" s="27"/>
      <c r="AL80" s="27"/>
      <c r="AM80" s="27"/>
      <c r="AN80" s="27"/>
      <c r="AO80" s="27"/>
      <c r="AP80" s="27"/>
      <c r="AQ80" s="27"/>
      <c r="AR80" s="27"/>
      <c r="AS80" s="27"/>
      <c r="AT80" s="27"/>
      <c r="AU80" s="27"/>
      <c r="AV80" s="9"/>
    </row>
    <row r="81" spans="1:48" s="15" customFormat="1" ht="18" hidden="1" customHeight="1" outlineLevel="1" x14ac:dyDescent="0.4">
      <c r="A81" s="9"/>
      <c r="B81" s="104" t="s">
        <v>35</v>
      </c>
      <c r="C81" s="66">
        <f t="shared" si="31"/>
        <v>0</v>
      </c>
      <c r="D81" s="17">
        <f t="shared" si="32"/>
        <v>0</v>
      </c>
      <c r="E81" s="18">
        <f t="shared" si="33"/>
        <v>0</v>
      </c>
      <c r="F81" s="17">
        <f t="shared" si="34"/>
        <v>0</v>
      </c>
      <c r="G81" s="18">
        <f t="shared" si="35"/>
        <v>0</v>
      </c>
      <c r="H81" s="17">
        <f t="shared" si="36"/>
        <v>0</v>
      </c>
      <c r="I81" s="18">
        <f t="shared" si="37"/>
        <v>0</v>
      </c>
      <c r="J81" s="17">
        <f t="shared" si="38"/>
        <v>0</v>
      </c>
      <c r="K81" s="18">
        <f t="shared" si="39"/>
        <v>0</v>
      </c>
      <c r="L81" s="19">
        <f t="shared" si="40"/>
        <v>0</v>
      </c>
      <c r="M81" s="18">
        <f t="shared" si="41"/>
        <v>0</v>
      </c>
      <c r="N81" s="19">
        <f t="shared" si="42"/>
        <v>0</v>
      </c>
      <c r="O81" s="18">
        <f t="shared" si="43"/>
        <v>0</v>
      </c>
      <c r="P81" s="19">
        <f t="shared" si="44"/>
        <v>0</v>
      </c>
      <c r="Q81" s="18">
        <f t="shared" si="45"/>
        <v>0</v>
      </c>
      <c r="R81" s="64">
        <f t="shared" si="46"/>
        <v>0</v>
      </c>
      <c r="S81" s="18">
        <f t="shared" si="47"/>
        <v>0</v>
      </c>
      <c r="T81" s="64">
        <f t="shared" si="48"/>
        <v>0</v>
      </c>
      <c r="U81" s="18">
        <f t="shared" si="49"/>
        <v>0</v>
      </c>
      <c r="V81" s="64">
        <f t="shared" si="50"/>
        <v>0</v>
      </c>
      <c r="W81" s="18">
        <f t="shared" si="51"/>
        <v>0</v>
      </c>
      <c r="X81" s="17">
        <f t="shared" si="52"/>
        <v>0</v>
      </c>
      <c r="Y81" s="18">
        <f t="shared" si="51"/>
        <v>0</v>
      </c>
      <c r="Z81" s="17">
        <f t="shared" si="53"/>
        <v>0</v>
      </c>
      <c r="AA81" s="18">
        <f t="shared" si="54"/>
        <v>0</v>
      </c>
      <c r="AB81" s="20">
        <f t="shared" si="55"/>
        <v>0</v>
      </c>
      <c r="AC81" s="16">
        <f t="shared" si="56"/>
        <v>0</v>
      </c>
      <c r="AD81" s="20">
        <f t="shared" si="57"/>
        <v>0</v>
      </c>
      <c r="AE81" s="26"/>
      <c r="AF81" s="150"/>
      <c r="AG81" s="6"/>
      <c r="AI81" s="27"/>
      <c r="AJ81" s="27"/>
      <c r="AK81" s="27"/>
      <c r="AL81" s="27"/>
      <c r="AM81" s="27"/>
      <c r="AN81" s="27"/>
      <c r="AO81" s="27"/>
      <c r="AP81" s="27"/>
      <c r="AQ81" s="27"/>
      <c r="AR81" s="27"/>
      <c r="AS81" s="27"/>
      <c r="AT81" s="27"/>
      <c r="AU81" s="27"/>
      <c r="AV81" s="9"/>
    </row>
    <row r="82" spans="1:48" s="15" customFormat="1" ht="18" hidden="1" customHeight="1" outlineLevel="1" x14ac:dyDescent="0.4">
      <c r="A82" s="9"/>
      <c r="B82" s="104" t="s">
        <v>36</v>
      </c>
      <c r="C82" s="66">
        <f t="shared" si="31"/>
        <v>0</v>
      </c>
      <c r="D82" s="17">
        <f t="shared" si="32"/>
        <v>0</v>
      </c>
      <c r="E82" s="18">
        <f t="shared" si="33"/>
        <v>0</v>
      </c>
      <c r="F82" s="17">
        <f t="shared" si="34"/>
        <v>0</v>
      </c>
      <c r="G82" s="18">
        <f t="shared" si="35"/>
        <v>0</v>
      </c>
      <c r="H82" s="17">
        <f t="shared" si="36"/>
        <v>0</v>
      </c>
      <c r="I82" s="18">
        <f t="shared" si="37"/>
        <v>0</v>
      </c>
      <c r="J82" s="17">
        <f t="shared" si="38"/>
        <v>0</v>
      </c>
      <c r="K82" s="18">
        <f t="shared" si="39"/>
        <v>0</v>
      </c>
      <c r="L82" s="19">
        <f t="shared" si="40"/>
        <v>0</v>
      </c>
      <c r="M82" s="18">
        <f t="shared" si="41"/>
        <v>0</v>
      </c>
      <c r="N82" s="19">
        <f t="shared" si="42"/>
        <v>0</v>
      </c>
      <c r="O82" s="18">
        <f t="shared" si="43"/>
        <v>0</v>
      </c>
      <c r="P82" s="19">
        <f t="shared" si="44"/>
        <v>0</v>
      </c>
      <c r="Q82" s="18">
        <f t="shared" si="45"/>
        <v>0</v>
      </c>
      <c r="R82" s="64">
        <f t="shared" si="46"/>
        <v>0</v>
      </c>
      <c r="S82" s="18">
        <f t="shared" si="47"/>
        <v>0</v>
      </c>
      <c r="T82" s="64">
        <f t="shared" si="48"/>
        <v>0</v>
      </c>
      <c r="U82" s="18">
        <f t="shared" si="49"/>
        <v>0</v>
      </c>
      <c r="V82" s="64">
        <f t="shared" si="50"/>
        <v>0</v>
      </c>
      <c r="W82" s="18">
        <f t="shared" si="51"/>
        <v>0</v>
      </c>
      <c r="X82" s="17">
        <f t="shared" si="52"/>
        <v>0</v>
      </c>
      <c r="Y82" s="18">
        <f t="shared" si="51"/>
        <v>0</v>
      </c>
      <c r="Z82" s="17">
        <f t="shared" si="53"/>
        <v>0</v>
      </c>
      <c r="AA82" s="18">
        <f t="shared" si="54"/>
        <v>0</v>
      </c>
      <c r="AB82" s="20">
        <f t="shared" si="55"/>
        <v>0</v>
      </c>
      <c r="AC82" s="16">
        <f t="shared" si="56"/>
        <v>0</v>
      </c>
      <c r="AD82" s="20">
        <f t="shared" si="57"/>
        <v>0</v>
      </c>
      <c r="AE82" s="26"/>
      <c r="AF82" s="150"/>
      <c r="AG82" s="6"/>
      <c r="AI82" s="27"/>
      <c r="AJ82" s="27"/>
      <c r="AK82" s="27"/>
      <c r="AL82" s="27"/>
      <c r="AM82" s="27"/>
      <c r="AN82" s="27"/>
      <c r="AO82" s="27"/>
      <c r="AP82" s="27"/>
      <c r="AQ82" s="27"/>
      <c r="AR82" s="27"/>
      <c r="AS82" s="27"/>
      <c r="AT82" s="27"/>
      <c r="AU82" s="27"/>
      <c r="AV82" s="9"/>
    </row>
    <row r="83" spans="1:48" s="15" customFormat="1" ht="18" hidden="1" customHeight="1" outlineLevel="1" x14ac:dyDescent="0.4">
      <c r="A83" s="9"/>
      <c r="B83" s="104" t="s">
        <v>37</v>
      </c>
      <c r="C83" s="66">
        <f t="shared" si="31"/>
        <v>0</v>
      </c>
      <c r="D83" s="17">
        <f t="shared" si="32"/>
        <v>0</v>
      </c>
      <c r="E83" s="18">
        <f t="shared" si="33"/>
        <v>0</v>
      </c>
      <c r="F83" s="17">
        <f t="shared" si="34"/>
        <v>0</v>
      </c>
      <c r="G83" s="18">
        <f t="shared" si="35"/>
        <v>0</v>
      </c>
      <c r="H83" s="17">
        <f t="shared" si="36"/>
        <v>0</v>
      </c>
      <c r="I83" s="18">
        <f t="shared" si="37"/>
        <v>0</v>
      </c>
      <c r="J83" s="17">
        <f t="shared" si="38"/>
        <v>0</v>
      </c>
      <c r="K83" s="18">
        <f t="shared" si="39"/>
        <v>0</v>
      </c>
      <c r="L83" s="19">
        <f t="shared" si="40"/>
        <v>0</v>
      </c>
      <c r="M83" s="18">
        <f t="shared" si="41"/>
        <v>0</v>
      </c>
      <c r="N83" s="19">
        <f t="shared" si="42"/>
        <v>0</v>
      </c>
      <c r="O83" s="18">
        <f t="shared" si="43"/>
        <v>0</v>
      </c>
      <c r="P83" s="19">
        <f t="shared" si="44"/>
        <v>0</v>
      </c>
      <c r="Q83" s="18">
        <f t="shared" si="45"/>
        <v>0</v>
      </c>
      <c r="R83" s="64">
        <f t="shared" si="46"/>
        <v>0</v>
      </c>
      <c r="S83" s="18">
        <f t="shared" si="47"/>
        <v>0</v>
      </c>
      <c r="T83" s="64">
        <f t="shared" si="48"/>
        <v>0</v>
      </c>
      <c r="U83" s="18">
        <f t="shared" si="49"/>
        <v>0</v>
      </c>
      <c r="V83" s="64">
        <f t="shared" si="50"/>
        <v>0</v>
      </c>
      <c r="W83" s="18">
        <f t="shared" si="51"/>
        <v>0</v>
      </c>
      <c r="X83" s="17">
        <f t="shared" si="52"/>
        <v>0</v>
      </c>
      <c r="Y83" s="18">
        <f t="shared" si="51"/>
        <v>0</v>
      </c>
      <c r="Z83" s="17">
        <f t="shared" si="53"/>
        <v>0</v>
      </c>
      <c r="AA83" s="18">
        <f t="shared" si="54"/>
        <v>0</v>
      </c>
      <c r="AB83" s="20">
        <f t="shared" si="55"/>
        <v>0</v>
      </c>
      <c r="AC83" s="16">
        <f t="shared" si="56"/>
        <v>0</v>
      </c>
      <c r="AD83" s="20">
        <f t="shared" si="57"/>
        <v>0</v>
      </c>
      <c r="AE83" s="26"/>
      <c r="AF83" s="150"/>
      <c r="AG83" s="6"/>
      <c r="AI83" s="27"/>
      <c r="AJ83" s="27"/>
      <c r="AK83" s="27"/>
      <c r="AL83" s="27"/>
      <c r="AM83" s="27"/>
      <c r="AN83" s="27"/>
      <c r="AO83" s="27"/>
      <c r="AP83" s="27"/>
      <c r="AQ83" s="27"/>
      <c r="AR83" s="27"/>
      <c r="AS83" s="27"/>
      <c r="AT83" s="27"/>
      <c r="AU83" s="27"/>
      <c r="AV83" s="9"/>
    </row>
    <row r="84" spans="1:48" s="15" customFormat="1" ht="18" hidden="1" customHeight="1" outlineLevel="1" x14ac:dyDescent="0.4">
      <c r="A84" s="9"/>
      <c r="B84" s="104" t="s">
        <v>38</v>
      </c>
      <c r="C84" s="66">
        <f t="shared" si="31"/>
        <v>0</v>
      </c>
      <c r="D84" s="17">
        <f t="shared" si="32"/>
        <v>0</v>
      </c>
      <c r="E84" s="18">
        <f t="shared" si="33"/>
        <v>0</v>
      </c>
      <c r="F84" s="17">
        <f t="shared" si="34"/>
        <v>0</v>
      </c>
      <c r="G84" s="18">
        <f t="shared" si="35"/>
        <v>0</v>
      </c>
      <c r="H84" s="17">
        <f t="shared" si="36"/>
        <v>0</v>
      </c>
      <c r="I84" s="18">
        <f t="shared" si="37"/>
        <v>0</v>
      </c>
      <c r="J84" s="17">
        <f t="shared" si="38"/>
        <v>0</v>
      </c>
      <c r="K84" s="18">
        <f t="shared" si="39"/>
        <v>0</v>
      </c>
      <c r="L84" s="19">
        <f t="shared" si="40"/>
        <v>0</v>
      </c>
      <c r="M84" s="18">
        <f t="shared" si="41"/>
        <v>0</v>
      </c>
      <c r="N84" s="19">
        <f t="shared" si="42"/>
        <v>0</v>
      </c>
      <c r="O84" s="18">
        <f t="shared" si="43"/>
        <v>0</v>
      </c>
      <c r="P84" s="19">
        <f t="shared" si="44"/>
        <v>0</v>
      </c>
      <c r="Q84" s="18">
        <f t="shared" si="45"/>
        <v>0</v>
      </c>
      <c r="R84" s="64">
        <f t="shared" si="46"/>
        <v>0</v>
      </c>
      <c r="S84" s="18">
        <f t="shared" si="47"/>
        <v>0</v>
      </c>
      <c r="T84" s="64">
        <f t="shared" si="48"/>
        <v>0</v>
      </c>
      <c r="U84" s="18">
        <f t="shared" si="49"/>
        <v>0</v>
      </c>
      <c r="V84" s="64">
        <f t="shared" si="50"/>
        <v>0</v>
      </c>
      <c r="W84" s="18">
        <f t="shared" si="51"/>
        <v>0</v>
      </c>
      <c r="X84" s="17">
        <f t="shared" si="52"/>
        <v>0</v>
      </c>
      <c r="Y84" s="18">
        <f t="shared" si="51"/>
        <v>0</v>
      </c>
      <c r="Z84" s="17">
        <f t="shared" si="53"/>
        <v>0</v>
      </c>
      <c r="AA84" s="18">
        <f t="shared" si="54"/>
        <v>0</v>
      </c>
      <c r="AB84" s="20">
        <f t="shared" si="55"/>
        <v>0</v>
      </c>
      <c r="AC84" s="16">
        <f t="shared" si="56"/>
        <v>0</v>
      </c>
      <c r="AD84" s="20">
        <f t="shared" si="57"/>
        <v>0</v>
      </c>
      <c r="AE84" s="26"/>
      <c r="AF84" s="150"/>
      <c r="AG84" s="6"/>
      <c r="AI84" s="27"/>
      <c r="AJ84" s="27"/>
      <c r="AK84" s="27"/>
      <c r="AL84" s="27"/>
      <c r="AM84" s="27"/>
      <c r="AN84" s="27"/>
      <c r="AO84" s="27"/>
      <c r="AP84" s="27"/>
      <c r="AQ84" s="27"/>
      <c r="AR84" s="27"/>
      <c r="AS84" s="27"/>
      <c r="AT84" s="27"/>
      <c r="AU84" s="27"/>
      <c r="AV84" s="9"/>
    </row>
    <row r="85" spans="1:48" s="15" customFormat="1" ht="18" hidden="1" customHeight="1" outlineLevel="1" x14ac:dyDescent="0.4">
      <c r="A85" s="9"/>
      <c r="B85" s="104" t="s">
        <v>39</v>
      </c>
      <c r="C85" s="66">
        <f t="shared" si="31"/>
        <v>0</v>
      </c>
      <c r="D85" s="17">
        <f t="shared" si="32"/>
        <v>0</v>
      </c>
      <c r="E85" s="18">
        <f t="shared" si="33"/>
        <v>0</v>
      </c>
      <c r="F85" s="17">
        <f t="shared" si="34"/>
        <v>0</v>
      </c>
      <c r="G85" s="18">
        <f t="shared" si="35"/>
        <v>0</v>
      </c>
      <c r="H85" s="17">
        <f t="shared" si="36"/>
        <v>0</v>
      </c>
      <c r="I85" s="18">
        <f t="shared" si="37"/>
        <v>0</v>
      </c>
      <c r="J85" s="17">
        <f t="shared" si="38"/>
        <v>0</v>
      </c>
      <c r="K85" s="18">
        <f t="shared" si="39"/>
        <v>0</v>
      </c>
      <c r="L85" s="19">
        <f t="shared" si="40"/>
        <v>0</v>
      </c>
      <c r="M85" s="18">
        <f t="shared" si="41"/>
        <v>0</v>
      </c>
      <c r="N85" s="19">
        <f t="shared" si="42"/>
        <v>0</v>
      </c>
      <c r="O85" s="18">
        <f t="shared" si="43"/>
        <v>0</v>
      </c>
      <c r="P85" s="19">
        <f t="shared" si="44"/>
        <v>0</v>
      </c>
      <c r="Q85" s="18">
        <f t="shared" si="45"/>
        <v>0</v>
      </c>
      <c r="R85" s="64">
        <f t="shared" si="46"/>
        <v>0</v>
      </c>
      <c r="S85" s="18">
        <f t="shared" si="47"/>
        <v>0</v>
      </c>
      <c r="T85" s="64">
        <f t="shared" si="48"/>
        <v>0</v>
      </c>
      <c r="U85" s="18">
        <f t="shared" si="49"/>
        <v>0</v>
      </c>
      <c r="V85" s="64">
        <f t="shared" si="50"/>
        <v>0</v>
      </c>
      <c r="W85" s="18">
        <f t="shared" si="51"/>
        <v>0</v>
      </c>
      <c r="X85" s="17">
        <f t="shared" si="52"/>
        <v>0</v>
      </c>
      <c r="Y85" s="18">
        <f t="shared" si="51"/>
        <v>0</v>
      </c>
      <c r="Z85" s="17">
        <f t="shared" si="53"/>
        <v>0</v>
      </c>
      <c r="AA85" s="18">
        <f t="shared" si="54"/>
        <v>0</v>
      </c>
      <c r="AB85" s="20">
        <f t="shared" si="55"/>
        <v>0</v>
      </c>
      <c r="AC85" s="16">
        <f t="shared" si="56"/>
        <v>0</v>
      </c>
      <c r="AD85" s="20">
        <f t="shared" si="57"/>
        <v>0</v>
      </c>
      <c r="AE85" s="26"/>
      <c r="AF85" s="150"/>
      <c r="AG85" s="6"/>
      <c r="AI85" s="27"/>
      <c r="AJ85" s="27"/>
      <c r="AK85" s="27"/>
      <c r="AL85" s="27"/>
      <c r="AM85" s="27"/>
      <c r="AN85" s="27"/>
      <c r="AO85" s="27"/>
      <c r="AP85" s="27"/>
      <c r="AQ85" s="27"/>
      <c r="AR85" s="27"/>
      <c r="AS85" s="27"/>
      <c r="AT85" s="27"/>
      <c r="AU85" s="27"/>
      <c r="AV85" s="9"/>
    </row>
    <row r="86" spans="1:48" s="15" customFormat="1" ht="18" hidden="1" customHeight="1" outlineLevel="1" x14ac:dyDescent="0.4">
      <c r="A86" s="9"/>
      <c r="B86" s="104" t="s">
        <v>40</v>
      </c>
      <c r="C86" s="66">
        <f t="shared" si="31"/>
        <v>0</v>
      </c>
      <c r="D86" s="17">
        <f t="shared" si="32"/>
        <v>0</v>
      </c>
      <c r="E86" s="18">
        <f t="shared" si="33"/>
        <v>0</v>
      </c>
      <c r="F86" s="17">
        <f t="shared" si="34"/>
        <v>0</v>
      </c>
      <c r="G86" s="18">
        <f t="shared" si="35"/>
        <v>0</v>
      </c>
      <c r="H86" s="17">
        <f t="shared" si="36"/>
        <v>0</v>
      </c>
      <c r="I86" s="18">
        <f t="shared" si="37"/>
        <v>0</v>
      </c>
      <c r="J86" s="17">
        <f t="shared" si="38"/>
        <v>0</v>
      </c>
      <c r="K86" s="18">
        <f t="shared" si="39"/>
        <v>0</v>
      </c>
      <c r="L86" s="19">
        <f t="shared" si="40"/>
        <v>0</v>
      </c>
      <c r="M86" s="18">
        <f t="shared" si="41"/>
        <v>0</v>
      </c>
      <c r="N86" s="19">
        <f t="shared" si="42"/>
        <v>0</v>
      </c>
      <c r="O86" s="18">
        <f t="shared" si="43"/>
        <v>0</v>
      </c>
      <c r="P86" s="19">
        <f t="shared" si="44"/>
        <v>0</v>
      </c>
      <c r="Q86" s="18">
        <f t="shared" si="45"/>
        <v>0</v>
      </c>
      <c r="R86" s="64">
        <f t="shared" si="46"/>
        <v>0</v>
      </c>
      <c r="S86" s="18">
        <f t="shared" si="47"/>
        <v>0</v>
      </c>
      <c r="T86" s="64">
        <f t="shared" si="48"/>
        <v>0</v>
      </c>
      <c r="U86" s="18">
        <f t="shared" si="49"/>
        <v>0</v>
      </c>
      <c r="V86" s="64">
        <f t="shared" si="50"/>
        <v>0</v>
      </c>
      <c r="W86" s="18">
        <f t="shared" si="51"/>
        <v>0</v>
      </c>
      <c r="X86" s="17">
        <f t="shared" si="52"/>
        <v>0</v>
      </c>
      <c r="Y86" s="18">
        <f t="shared" si="51"/>
        <v>0</v>
      </c>
      <c r="Z86" s="17">
        <f t="shared" si="53"/>
        <v>0</v>
      </c>
      <c r="AA86" s="18">
        <f t="shared" si="54"/>
        <v>0</v>
      </c>
      <c r="AB86" s="20">
        <f t="shared" si="55"/>
        <v>0</v>
      </c>
      <c r="AC86" s="16">
        <f t="shared" si="56"/>
        <v>0</v>
      </c>
      <c r="AD86" s="20">
        <f t="shared" si="57"/>
        <v>0</v>
      </c>
      <c r="AE86" s="26"/>
      <c r="AF86" s="150"/>
      <c r="AG86" s="6"/>
      <c r="AI86" s="27"/>
      <c r="AJ86" s="27"/>
      <c r="AK86" s="27"/>
      <c r="AL86" s="27"/>
      <c r="AM86" s="27"/>
      <c r="AN86" s="27"/>
      <c r="AO86" s="27"/>
      <c r="AP86" s="27"/>
      <c r="AQ86" s="27"/>
      <c r="AR86" s="27"/>
      <c r="AS86" s="27"/>
      <c r="AT86" s="27"/>
      <c r="AU86" s="27"/>
      <c r="AV86" s="9"/>
    </row>
    <row r="87" spans="1:48" s="15" customFormat="1" ht="18" hidden="1" customHeight="1" outlineLevel="1" x14ac:dyDescent="0.4">
      <c r="A87" s="9"/>
      <c r="B87" s="104" t="s">
        <v>41</v>
      </c>
      <c r="C87" s="66">
        <f t="shared" si="31"/>
        <v>0</v>
      </c>
      <c r="D87" s="17">
        <f t="shared" si="32"/>
        <v>0</v>
      </c>
      <c r="E87" s="18">
        <f t="shared" si="33"/>
        <v>0</v>
      </c>
      <c r="F87" s="17">
        <f t="shared" si="34"/>
        <v>0</v>
      </c>
      <c r="G87" s="18">
        <f t="shared" si="35"/>
        <v>0</v>
      </c>
      <c r="H87" s="17">
        <f t="shared" si="36"/>
        <v>0</v>
      </c>
      <c r="I87" s="18">
        <f t="shared" si="37"/>
        <v>0</v>
      </c>
      <c r="J87" s="17">
        <f t="shared" si="38"/>
        <v>0</v>
      </c>
      <c r="K87" s="18">
        <f t="shared" si="39"/>
        <v>0</v>
      </c>
      <c r="L87" s="19">
        <f t="shared" si="40"/>
        <v>0</v>
      </c>
      <c r="M87" s="18">
        <f t="shared" si="41"/>
        <v>0</v>
      </c>
      <c r="N87" s="19">
        <f t="shared" si="42"/>
        <v>0</v>
      </c>
      <c r="O87" s="18">
        <f t="shared" si="43"/>
        <v>0</v>
      </c>
      <c r="P87" s="19">
        <f t="shared" si="44"/>
        <v>0</v>
      </c>
      <c r="Q87" s="18">
        <f t="shared" si="45"/>
        <v>0</v>
      </c>
      <c r="R87" s="64">
        <f t="shared" si="46"/>
        <v>0</v>
      </c>
      <c r="S87" s="18">
        <f t="shared" si="47"/>
        <v>0</v>
      </c>
      <c r="T87" s="64">
        <f t="shared" si="48"/>
        <v>0</v>
      </c>
      <c r="U87" s="18">
        <f t="shared" si="49"/>
        <v>0</v>
      </c>
      <c r="V87" s="64">
        <f t="shared" si="50"/>
        <v>0</v>
      </c>
      <c r="W87" s="18">
        <f t="shared" si="51"/>
        <v>0</v>
      </c>
      <c r="X87" s="17">
        <f t="shared" si="52"/>
        <v>0</v>
      </c>
      <c r="Y87" s="18">
        <f t="shared" si="51"/>
        <v>0</v>
      </c>
      <c r="Z87" s="17">
        <f t="shared" si="53"/>
        <v>0</v>
      </c>
      <c r="AA87" s="18">
        <f t="shared" si="54"/>
        <v>0</v>
      </c>
      <c r="AB87" s="20">
        <f t="shared" si="55"/>
        <v>0</v>
      </c>
      <c r="AC87" s="16">
        <f t="shared" si="56"/>
        <v>0</v>
      </c>
      <c r="AD87" s="20">
        <f t="shared" si="57"/>
        <v>0</v>
      </c>
      <c r="AE87" s="26"/>
      <c r="AF87" s="150"/>
      <c r="AG87" s="6"/>
      <c r="AI87" s="27"/>
      <c r="AJ87" s="27"/>
      <c r="AK87" s="27"/>
      <c r="AL87" s="27"/>
      <c r="AM87" s="27"/>
      <c r="AN87" s="27"/>
      <c r="AO87" s="27"/>
      <c r="AP87" s="27"/>
      <c r="AQ87" s="27"/>
      <c r="AR87" s="27"/>
      <c r="AS87" s="27"/>
      <c r="AT87" s="27"/>
      <c r="AU87" s="27"/>
      <c r="AV87" s="9"/>
    </row>
    <row r="88" spans="1:48" s="15" customFormat="1" ht="18" hidden="1" customHeight="1" outlineLevel="1" x14ac:dyDescent="0.4">
      <c r="A88" s="9"/>
      <c r="B88" s="104" t="s">
        <v>42</v>
      </c>
      <c r="C88" s="66">
        <f t="shared" si="31"/>
        <v>0</v>
      </c>
      <c r="D88" s="17">
        <f t="shared" si="32"/>
        <v>0</v>
      </c>
      <c r="E88" s="18">
        <f t="shared" si="33"/>
        <v>0</v>
      </c>
      <c r="F88" s="17">
        <f t="shared" si="34"/>
        <v>0</v>
      </c>
      <c r="G88" s="18">
        <f t="shared" si="35"/>
        <v>0</v>
      </c>
      <c r="H88" s="17">
        <f t="shared" si="36"/>
        <v>0</v>
      </c>
      <c r="I88" s="18">
        <f t="shared" si="37"/>
        <v>0</v>
      </c>
      <c r="J88" s="17">
        <f t="shared" si="38"/>
        <v>0</v>
      </c>
      <c r="K88" s="18">
        <f t="shared" si="39"/>
        <v>0</v>
      </c>
      <c r="L88" s="19">
        <f t="shared" si="40"/>
        <v>0</v>
      </c>
      <c r="M88" s="18">
        <f t="shared" si="41"/>
        <v>0</v>
      </c>
      <c r="N88" s="19">
        <f t="shared" si="42"/>
        <v>0</v>
      </c>
      <c r="O88" s="18">
        <f t="shared" si="43"/>
        <v>0</v>
      </c>
      <c r="P88" s="19">
        <f t="shared" si="44"/>
        <v>0</v>
      </c>
      <c r="Q88" s="18">
        <f t="shared" si="45"/>
        <v>0</v>
      </c>
      <c r="R88" s="64">
        <f t="shared" si="46"/>
        <v>0</v>
      </c>
      <c r="S88" s="18">
        <f t="shared" si="47"/>
        <v>0</v>
      </c>
      <c r="T88" s="64">
        <f t="shared" si="48"/>
        <v>0</v>
      </c>
      <c r="U88" s="18">
        <f t="shared" si="49"/>
        <v>0</v>
      </c>
      <c r="V88" s="64">
        <f t="shared" si="50"/>
        <v>0</v>
      </c>
      <c r="W88" s="18">
        <f t="shared" si="51"/>
        <v>0</v>
      </c>
      <c r="X88" s="17">
        <f t="shared" si="52"/>
        <v>0</v>
      </c>
      <c r="Y88" s="18">
        <f t="shared" si="51"/>
        <v>0</v>
      </c>
      <c r="Z88" s="17">
        <f t="shared" si="53"/>
        <v>0</v>
      </c>
      <c r="AA88" s="18">
        <f t="shared" si="54"/>
        <v>0</v>
      </c>
      <c r="AB88" s="20">
        <f t="shared" si="55"/>
        <v>0</v>
      </c>
      <c r="AC88" s="16">
        <f t="shared" si="56"/>
        <v>0</v>
      </c>
      <c r="AD88" s="20">
        <f t="shared" si="57"/>
        <v>0</v>
      </c>
      <c r="AE88" s="26"/>
      <c r="AF88" s="150"/>
      <c r="AG88" s="6"/>
      <c r="AI88" s="27"/>
      <c r="AJ88" s="27"/>
      <c r="AK88" s="27"/>
      <c r="AL88" s="27"/>
      <c r="AM88" s="27"/>
      <c r="AN88" s="27"/>
      <c r="AO88" s="27"/>
      <c r="AP88" s="27"/>
      <c r="AQ88" s="27"/>
      <c r="AR88" s="27"/>
      <c r="AS88" s="27"/>
      <c r="AT88" s="27"/>
      <c r="AU88" s="27"/>
      <c r="AV88" s="9"/>
    </row>
    <row r="89" spans="1:48" s="15" customFormat="1" ht="18" hidden="1" customHeight="1" outlineLevel="1" x14ac:dyDescent="0.4">
      <c r="A89" s="9"/>
      <c r="B89" s="104" t="s">
        <v>43</v>
      </c>
      <c r="C89" s="66">
        <f t="shared" si="31"/>
        <v>0</v>
      </c>
      <c r="D89" s="17">
        <f t="shared" si="32"/>
        <v>0</v>
      </c>
      <c r="E89" s="18">
        <f t="shared" si="33"/>
        <v>0</v>
      </c>
      <c r="F89" s="17">
        <f t="shared" si="34"/>
        <v>0</v>
      </c>
      <c r="G89" s="18">
        <f t="shared" si="35"/>
        <v>0</v>
      </c>
      <c r="H89" s="17">
        <f t="shared" si="36"/>
        <v>0</v>
      </c>
      <c r="I89" s="18">
        <f t="shared" si="37"/>
        <v>0</v>
      </c>
      <c r="J89" s="17">
        <f t="shared" si="38"/>
        <v>0</v>
      </c>
      <c r="K89" s="18">
        <f t="shared" si="39"/>
        <v>0</v>
      </c>
      <c r="L89" s="19">
        <f t="shared" si="40"/>
        <v>0</v>
      </c>
      <c r="M89" s="18">
        <f t="shared" si="41"/>
        <v>0</v>
      </c>
      <c r="N89" s="19">
        <f t="shared" si="42"/>
        <v>0</v>
      </c>
      <c r="O89" s="18">
        <f t="shared" si="43"/>
        <v>0</v>
      </c>
      <c r="P89" s="19">
        <f t="shared" si="44"/>
        <v>0</v>
      </c>
      <c r="Q89" s="18">
        <f t="shared" si="45"/>
        <v>0</v>
      </c>
      <c r="R89" s="64">
        <f t="shared" si="46"/>
        <v>0</v>
      </c>
      <c r="S89" s="18">
        <f t="shared" si="47"/>
        <v>0</v>
      </c>
      <c r="T89" s="64">
        <f t="shared" si="48"/>
        <v>0</v>
      </c>
      <c r="U89" s="18">
        <f t="shared" si="49"/>
        <v>0</v>
      </c>
      <c r="V89" s="64">
        <f t="shared" si="50"/>
        <v>0</v>
      </c>
      <c r="W89" s="18">
        <f t="shared" si="51"/>
        <v>0</v>
      </c>
      <c r="X89" s="17">
        <f t="shared" si="52"/>
        <v>0</v>
      </c>
      <c r="Y89" s="18">
        <f t="shared" si="51"/>
        <v>0</v>
      </c>
      <c r="Z89" s="17">
        <f t="shared" si="53"/>
        <v>0</v>
      </c>
      <c r="AA89" s="18">
        <f t="shared" si="54"/>
        <v>0</v>
      </c>
      <c r="AB89" s="20">
        <f t="shared" si="55"/>
        <v>0</v>
      </c>
      <c r="AC89" s="16">
        <f t="shared" si="56"/>
        <v>0</v>
      </c>
      <c r="AD89" s="20">
        <f t="shared" si="57"/>
        <v>0</v>
      </c>
      <c r="AE89" s="26"/>
      <c r="AF89" s="150"/>
      <c r="AG89" s="6"/>
      <c r="AI89" s="27"/>
      <c r="AJ89" s="27"/>
      <c r="AK89" s="27"/>
      <c r="AL89" s="27"/>
      <c r="AM89" s="27"/>
      <c r="AN89" s="27"/>
      <c r="AO89" s="27"/>
      <c r="AP89" s="27"/>
      <c r="AQ89" s="27"/>
      <c r="AR89" s="27"/>
      <c r="AS89" s="27"/>
      <c r="AT89" s="27"/>
      <c r="AU89" s="27"/>
      <c r="AV89" s="9"/>
    </row>
    <row r="90" spans="1:48" s="15" customFormat="1" ht="18" hidden="1" customHeight="1" outlineLevel="1" x14ac:dyDescent="0.4">
      <c r="A90" s="9"/>
      <c r="B90" s="104" t="s">
        <v>44</v>
      </c>
      <c r="C90" s="66">
        <f t="shared" si="31"/>
        <v>0</v>
      </c>
      <c r="D90" s="17">
        <f t="shared" si="32"/>
        <v>0</v>
      </c>
      <c r="E90" s="18">
        <f t="shared" si="33"/>
        <v>0</v>
      </c>
      <c r="F90" s="17">
        <f t="shared" si="34"/>
        <v>0</v>
      </c>
      <c r="G90" s="18">
        <f t="shared" si="35"/>
        <v>0</v>
      </c>
      <c r="H90" s="17">
        <f t="shared" si="36"/>
        <v>0</v>
      </c>
      <c r="I90" s="18">
        <f t="shared" si="37"/>
        <v>0</v>
      </c>
      <c r="J90" s="17">
        <f t="shared" si="38"/>
        <v>0</v>
      </c>
      <c r="K90" s="18">
        <f t="shared" si="39"/>
        <v>0</v>
      </c>
      <c r="L90" s="19">
        <f t="shared" si="40"/>
        <v>0</v>
      </c>
      <c r="M90" s="18">
        <f t="shared" si="41"/>
        <v>0</v>
      </c>
      <c r="N90" s="19">
        <f t="shared" si="42"/>
        <v>0</v>
      </c>
      <c r="O90" s="18">
        <f t="shared" si="43"/>
        <v>0</v>
      </c>
      <c r="P90" s="19">
        <f t="shared" si="44"/>
        <v>0</v>
      </c>
      <c r="Q90" s="18">
        <f t="shared" si="45"/>
        <v>0</v>
      </c>
      <c r="R90" s="64">
        <f t="shared" si="46"/>
        <v>0</v>
      </c>
      <c r="S90" s="18">
        <f t="shared" si="47"/>
        <v>0</v>
      </c>
      <c r="T90" s="64">
        <f t="shared" si="48"/>
        <v>0</v>
      </c>
      <c r="U90" s="18">
        <f t="shared" si="49"/>
        <v>0</v>
      </c>
      <c r="V90" s="64">
        <f t="shared" si="50"/>
        <v>0</v>
      </c>
      <c r="W90" s="18">
        <f t="shared" si="51"/>
        <v>0</v>
      </c>
      <c r="X90" s="17">
        <f t="shared" si="52"/>
        <v>0</v>
      </c>
      <c r="Y90" s="18">
        <f t="shared" si="51"/>
        <v>0</v>
      </c>
      <c r="Z90" s="17">
        <f t="shared" si="53"/>
        <v>0</v>
      </c>
      <c r="AA90" s="18">
        <f t="shared" si="54"/>
        <v>0</v>
      </c>
      <c r="AB90" s="20">
        <f t="shared" si="55"/>
        <v>0</v>
      </c>
      <c r="AC90" s="16">
        <f t="shared" si="56"/>
        <v>0</v>
      </c>
      <c r="AD90" s="20">
        <f t="shared" si="57"/>
        <v>0</v>
      </c>
      <c r="AE90" s="26"/>
      <c r="AF90" s="150"/>
      <c r="AG90" s="6"/>
      <c r="AI90" s="27"/>
      <c r="AJ90" s="27"/>
      <c r="AK90" s="27"/>
      <c r="AL90" s="27"/>
      <c r="AM90" s="27"/>
      <c r="AN90" s="27"/>
      <c r="AO90" s="27"/>
      <c r="AP90" s="27"/>
      <c r="AQ90" s="27"/>
      <c r="AR90" s="27"/>
      <c r="AS90" s="27"/>
      <c r="AT90" s="27"/>
      <c r="AU90" s="27"/>
      <c r="AV90" s="9"/>
    </row>
    <row r="91" spans="1:48" s="15" customFormat="1" ht="18" hidden="1" customHeight="1" outlineLevel="1" x14ac:dyDescent="0.4">
      <c r="A91" s="9"/>
      <c r="B91" s="104" t="s">
        <v>45</v>
      </c>
      <c r="C91" s="66">
        <f t="shared" si="31"/>
        <v>0</v>
      </c>
      <c r="D91" s="17">
        <f t="shared" si="32"/>
        <v>0</v>
      </c>
      <c r="E91" s="18">
        <f t="shared" si="33"/>
        <v>0</v>
      </c>
      <c r="F91" s="17">
        <f t="shared" si="34"/>
        <v>0</v>
      </c>
      <c r="G91" s="18">
        <f t="shared" si="35"/>
        <v>0</v>
      </c>
      <c r="H91" s="17">
        <f t="shared" si="36"/>
        <v>0</v>
      </c>
      <c r="I91" s="18">
        <f t="shared" si="37"/>
        <v>0</v>
      </c>
      <c r="J91" s="17">
        <f t="shared" si="38"/>
        <v>0</v>
      </c>
      <c r="K91" s="18">
        <f t="shared" si="39"/>
        <v>0</v>
      </c>
      <c r="L91" s="19">
        <f t="shared" si="40"/>
        <v>0</v>
      </c>
      <c r="M91" s="18">
        <f t="shared" si="41"/>
        <v>0</v>
      </c>
      <c r="N91" s="19">
        <f t="shared" si="42"/>
        <v>0</v>
      </c>
      <c r="O91" s="18">
        <f t="shared" si="43"/>
        <v>0</v>
      </c>
      <c r="P91" s="19">
        <f t="shared" si="44"/>
        <v>0</v>
      </c>
      <c r="Q91" s="18">
        <f t="shared" si="45"/>
        <v>0</v>
      </c>
      <c r="R91" s="64">
        <f t="shared" si="46"/>
        <v>0</v>
      </c>
      <c r="S91" s="18">
        <f t="shared" si="47"/>
        <v>0</v>
      </c>
      <c r="T91" s="64">
        <f t="shared" si="48"/>
        <v>0</v>
      </c>
      <c r="U91" s="18">
        <f t="shared" si="49"/>
        <v>0</v>
      </c>
      <c r="V91" s="64">
        <f t="shared" si="50"/>
        <v>0</v>
      </c>
      <c r="W91" s="18">
        <f t="shared" si="51"/>
        <v>0</v>
      </c>
      <c r="X91" s="17">
        <f t="shared" si="52"/>
        <v>0</v>
      </c>
      <c r="Y91" s="18">
        <f t="shared" si="51"/>
        <v>0</v>
      </c>
      <c r="Z91" s="17">
        <f t="shared" si="53"/>
        <v>0</v>
      </c>
      <c r="AA91" s="18">
        <f t="shared" si="54"/>
        <v>0</v>
      </c>
      <c r="AB91" s="20">
        <f t="shared" si="55"/>
        <v>0</v>
      </c>
      <c r="AC91" s="16">
        <f t="shared" si="56"/>
        <v>0</v>
      </c>
      <c r="AD91" s="20">
        <f t="shared" si="57"/>
        <v>0</v>
      </c>
      <c r="AE91" s="26"/>
      <c r="AF91" s="150"/>
      <c r="AG91" s="6"/>
      <c r="AI91" s="27"/>
      <c r="AJ91" s="27"/>
      <c r="AK91" s="27"/>
      <c r="AL91" s="27"/>
      <c r="AM91" s="27"/>
      <c r="AN91" s="27"/>
      <c r="AO91" s="27"/>
      <c r="AP91" s="27"/>
      <c r="AQ91" s="27"/>
      <c r="AR91" s="27"/>
      <c r="AS91" s="27"/>
      <c r="AT91" s="27"/>
      <c r="AU91" s="27"/>
      <c r="AV91" s="9"/>
    </row>
    <row r="92" spans="1:48" s="15" customFormat="1" ht="18" hidden="1" customHeight="1" outlineLevel="1" x14ac:dyDescent="0.4">
      <c r="A92" s="9"/>
      <c r="B92" s="104" t="s">
        <v>46</v>
      </c>
      <c r="C92" s="66">
        <f t="shared" si="31"/>
        <v>0</v>
      </c>
      <c r="D92" s="17">
        <f t="shared" si="32"/>
        <v>0</v>
      </c>
      <c r="E92" s="18">
        <f t="shared" si="33"/>
        <v>0</v>
      </c>
      <c r="F92" s="17">
        <f t="shared" si="34"/>
        <v>0</v>
      </c>
      <c r="G92" s="18">
        <f t="shared" si="35"/>
        <v>0</v>
      </c>
      <c r="H92" s="17">
        <f t="shared" si="36"/>
        <v>0</v>
      </c>
      <c r="I92" s="18">
        <f t="shared" si="37"/>
        <v>0</v>
      </c>
      <c r="J92" s="17">
        <f t="shared" si="38"/>
        <v>0</v>
      </c>
      <c r="K92" s="18">
        <f t="shared" si="39"/>
        <v>0</v>
      </c>
      <c r="L92" s="19">
        <f t="shared" si="40"/>
        <v>0</v>
      </c>
      <c r="M92" s="18">
        <f t="shared" si="41"/>
        <v>0</v>
      </c>
      <c r="N92" s="19">
        <f t="shared" si="42"/>
        <v>0</v>
      </c>
      <c r="O92" s="18">
        <f t="shared" si="43"/>
        <v>0</v>
      </c>
      <c r="P92" s="19">
        <f t="shared" si="44"/>
        <v>0</v>
      </c>
      <c r="Q92" s="18">
        <f t="shared" si="45"/>
        <v>0</v>
      </c>
      <c r="R92" s="64">
        <f t="shared" si="46"/>
        <v>0</v>
      </c>
      <c r="S92" s="18">
        <f t="shared" si="47"/>
        <v>0</v>
      </c>
      <c r="T92" s="64">
        <f t="shared" si="48"/>
        <v>0</v>
      </c>
      <c r="U92" s="18">
        <f t="shared" si="49"/>
        <v>0</v>
      </c>
      <c r="V92" s="64">
        <f t="shared" si="50"/>
        <v>0</v>
      </c>
      <c r="W92" s="18">
        <f t="shared" si="51"/>
        <v>0</v>
      </c>
      <c r="X92" s="17">
        <f t="shared" si="52"/>
        <v>0</v>
      </c>
      <c r="Y92" s="18">
        <f t="shared" si="51"/>
        <v>0</v>
      </c>
      <c r="Z92" s="17">
        <f t="shared" si="53"/>
        <v>0</v>
      </c>
      <c r="AA92" s="18">
        <f t="shared" si="54"/>
        <v>0</v>
      </c>
      <c r="AB92" s="20">
        <f t="shared" si="55"/>
        <v>0</v>
      </c>
      <c r="AC92" s="16">
        <f t="shared" si="56"/>
        <v>0</v>
      </c>
      <c r="AD92" s="20">
        <f t="shared" si="57"/>
        <v>0</v>
      </c>
      <c r="AE92" s="26"/>
      <c r="AF92" s="150"/>
      <c r="AG92" s="6"/>
      <c r="AI92" s="27"/>
      <c r="AJ92" s="27"/>
      <c r="AK92" s="27"/>
      <c r="AL92" s="27"/>
      <c r="AM92" s="27"/>
      <c r="AN92" s="27"/>
      <c r="AO92" s="27"/>
      <c r="AP92" s="27"/>
      <c r="AQ92" s="27"/>
      <c r="AR92" s="27"/>
      <c r="AS92" s="27"/>
      <c r="AT92" s="27"/>
      <c r="AU92" s="27"/>
      <c r="AV92" s="9"/>
    </row>
    <row r="93" spans="1:48" s="15" customFormat="1" ht="18" hidden="1" customHeight="1" outlineLevel="1" x14ac:dyDescent="0.4">
      <c r="A93" s="9"/>
      <c r="B93" s="104" t="s">
        <v>47</v>
      </c>
      <c r="C93" s="66">
        <f t="shared" si="31"/>
        <v>0</v>
      </c>
      <c r="D93" s="17">
        <f t="shared" si="32"/>
        <v>0</v>
      </c>
      <c r="E93" s="18">
        <f t="shared" si="33"/>
        <v>0</v>
      </c>
      <c r="F93" s="17">
        <f t="shared" si="34"/>
        <v>0</v>
      </c>
      <c r="G93" s="18">
        <f t="shared" si="35"/>
        <v>0</v>
      </c>
      <c r="H93" s="17">
        <f t="shared" si="36"/>
        <v>0</v>
      </c>
      <c r="I93" s="18">
        <f t="shared" si="37"/>
        <v>0</v>
      </c>
      <c r="J93" s="17">
        <f t="shared" si="38"/>
        <v>0</v>
      </c>
      <c r="K93" s="18">
        <f t="shared" si="39"/>
        <v>0</v>
      </c>
      <c r="L93" s="19">
        <f t="shared" si="40"/>
        <v>0</v>
      </c>
      <c r="M93" s="18">
        <f t="shared" si="41"/>
        <v>0</v>
      </c>
      <c r="N93" s="19">
        <f t="shared" si="42"/>
        <v>0</v>
      </c>
      <c r="O93" s="18">
        <f t="shared" si="43"/>
        <v>0</v>
      </c>
      <c r="P93" s="19">
        <f t="shared" si="44"/>
        <v>0</v>
      </c>
      <c r="Q93" s="18">
        <f t="shared" si="45"/>
        <v>0</v>
      </c>
      <c r="R93" s="64">
        <f t="shared" si="46"/>
        <v>0</v>
      </c>
      <c r="S93" s="18">
        <f t="shared" si="47"/>
        <v>0</v>
      </c>
      <c r="T93" s="64">
        <f t="shared" si="48"/>
        <v>0</v>
      </c>
      <c r="U93" s="18">
        <f t="shared" si="49"/>
        <v>0</v>
      </c>
      <c r="V93" s="64">
        <f t="shared" si="50"/>
        <v>0</v>
      </c>
      <c r="W93" s="18">
        <f t="shared" si="51"/>
        <v>0</v>
      </c>
      <c r="X93" s="17">
        <f t="shared" si="52"/>
        <v>0</v>
      </c>
      <c r="Y93" s="18">
        <f t="shared" si="51"/>
        <v>0</v>
      </c>
      <c r="Z93" s="17">
        <f t="shared" si="53"/>
        <v>0</v>
      </c>
      <c r="AA93" s="18">
        <f t="shared" si="54"/>
        <v>0</v>
      </c>
      <c r="AB93" s="20">
        <f t="shared" si="55"/>
        <v>0</v>
      </c>
      <c r="AC93" s="16">
        <f t="shared" si="56"/>
        <v>0</v>
      </c>
      <c r="AD93" s="20">
        <f t="shared" si="57"/>
        <v>0</v>
      </c>
      <c r="AE93" s="26"/>
      <c r="AF93" s="150"/>
      <c r="AG93" s="6"/>
      <c r="AI93" s="27"/>
      <c r="AJ93" s="27"/>
      <c r="AK93" s="27"/>
      <c r="AL93" s="27"/>
      <c r="AM93" s="27"/>
      <c r="AN93" s="27"/>
      <c r="AO93" s="27"/>
      <c r="AP93" s="27"/>
      <c r="AQ93" s="27"/>
      <c r="AR93" s="27"/>
      <c r="AS93" s="27"/>
      <c r="AT93" s="27"/>
      <c r="AU93" s="27"/>
      <c r="AV93" s="9"/>
    </row>
    <row r="94" spans="1:48" s="15" customFormat="1" ht="18" hidden="1" customHeight="1" outlineLevel="1" x14ac:dyDescent="0.4">
      <c r="A94" s="9"/>
      <c r="B94" s="104" t="s">
        <v>48</v>
      </c>
      <c r="C94" s="66">
        <f t="shared" si="31"/>
        <v>0</v>
      </c>
      <c r="D94" s="17">
        <f t="shared" si="32"/>
        <v>0</v>
      </c>
      <c r="E94" s="18">
        <f t="shared" si="33"/>
        <v>0</v>
      </c>
      <c r="F94" s="17">
        <f t="shared" si="34"/>
        <v>0</v>
      </c>
      <c r="G94" s="18">
        <f t="shared" si="35"/>
        <v>0</v>
      </c>
      <c r="H94" s="17">
        <f t="shared" si="36"/>
        <v>0</v>
      </c>
      <c r="I94" s="18">
        <f t="shared" si="37"/>
        <v>0</v>
      </c>
      <c r="J94" s="17">
        <f t="shared" si="38"/>
        <v>0</v>
      </c>
      <c r="K94" s="18">
        <f t="shared" si="39"/>
        <v>0</v>
      </c>
      <c r="L94" s="19">
        <f t="shared" si="40"/>
        <v>0</v>
      </c>
      <c r="M94" s="18">
        <f t="shared" si="41"/>
        <v>0</v>
      </c>
      <c r="N94" s="19">
        <f t="shared" si="42"/>
        <v>0</v>
      </c>
      <c r="O94" s="18">
        <f t="shared" si="43"/>
        <v>0</v>
      </c>
      <c r="P94" s="19">
        <f t="shared" si="44"/>
        <v>0</v>
      </c>
      <c r="Q94" s="18">
        <f t="shared" si="45"/>
        <v>0</v>
      </c>
      <c r="R94" s="64">
        <f t="shared" si="46"/>
        <v>0</v>
      </c>
      <c r="S94" s="18">
        <f t="shared" si="47"/>
        <v>0</v>
      </c>
      <c r="T94" s="64">
        <f t="shared" si="48"/>
        <v>0</v>
      </c>
      <c r="U94" s="18">
        <f t="shared" si="49"/>
        <v>0</v>
      </c>
      <c r="V94" s="64">
        <f t="shared" si="50"/>
        <v>0</v>
      </c>
      <c r="W94" s="18">
        <f t="shared" si="51"/>
        <v>0</v>
      </c>
      <c r="X94" s="17">
        <f t="shared" si="52"/>
        <v>0</v>
      </c>
      <c r="Y94" s="18">
        <f t="shared" si="51"/>
        <v>0</v>
      </c>
      <c r="Z94" s="17">
        <f t="shared" si="53"/>
        <v>0</v>
      </c>
      <c r="AA94" s="18">
        <f t="shared" si="54"/>
        <v>0</v>
      </c>
      <c r="AB94" s="20">
        <f t="shared" si="55"/>
        <v>0</v>
      </c>
      <c r="AC94" s="16">
        <f t="shared" si="56"/>
        <v>0</v>
      </c>
      <c r="AD94" s="20">
        <f t="shared" si="57"/>
        <v>0</v>
      </c>
      <c r="AE94" s="26"/>
      <c r="AF94" s="150"/>
      <c r="AG94" s="6"/>
      <c r="AI94" s="27"/>
      <c r="AJ94" s="27"/>
      <c r="AK94" s="27"/>
      <c r="AL94" s="27"/>
      <c r="AM94" s="27"/>
      <c r="AN94" s="27"/>
      <c r="AO94" s="27"/>
      <c r="AP94" s="27"/>
      <c r="AQ94" s="27"/>
      <c r="AR94" s="27"/>
      <c r="AS94" s="27"/>
      <c r="AT94" s="27"/>
      <c r="AU94" s="27"/>
      <c r="AV94" s="9"/>
    </row>
    <row r="95" spans="1:48" s="15" customFormat="1" ht="18" hidden="1" customHeight="1" outlineLevel="1" x14ac:dyDescent="0.4">
      <c r="A95" s="9"/>
      <c r="B95" s="104" t="s">
        <v>49</v>
      </c>
      <c r="C95" s="66">
        <f t="shared" si="31"/>
        <v>0</v>
      </c>
      <c r="D95" s="17">
        <f t="shared" si="32"/>
        <v>0</v>
      </c>
      <c r="E95" s="18">
        <f t="shared" si="33"/>
        <v>0</v>
      </c>
      <c r="F95" s="17">
        <f t="shared" si="34"/>
        <v>0</v>
      </c>
      <c r="G95" s="18">
        <f t="shared" si="35"/>
        <v>0</v>
      </c>
      <c r="H95" s="17">
        <f t="shared" si="36"/>
        <v>0</v>
      </c>
      <c r="I95" s="18">
        <f t="shared" si="37"/>
        <v>0</v>
      </c>
      <c r="J95" s="17">
        <f t="shared" si="38"/>
        <v>0</v>
      </c>
      <c r="K95" s="18">
        <f t="shared" si="39"/>
        <v>0</v>
      </c>
      <c r="L95" s="19">
        <f t="shared" si="40"/>
        <v>0</v>
      </c>
      <c r="M95" s="18">
        <f t="shared" si="41"/>
        <v>0</v>
      </c>
      <c r="N95" s="19">
        <f t="shared" si="42"/>
        <v>0</v>
      </c>
      <c r="O95" s="18">
        <f t="shared" si="43"/>
        <v>0</v>
      </c>
      <c r="P95" s="19">
        <f t="shared" si="44"/>
        <v>0</v>
      </c>
      <c r="Q95" s="18">
        <f t="shared" si="45"/>
        <v>0</v>
      </c>
      <c r="R95" s="64">
        <f t="shared" si="46"/>
        <v>0</v>
      </c>
      <c r="S95" s="18">
        <f t="shared" si="47"/>
        <v>0</v>
      </c>
      <c r="T95" s="64">
        <f t="shared" si="48"/>
        <v>0</v>
      </c>
      <c r="U95" s="18">
        <f t="shared" si="49"/>
        <v>0</v>
      </c>
      <c r="V95" s="64">
        <f t="shared" si="50"/>
        <v>0</v>
      </c>
      <c r="W95" s="18">
        <f t="shared" si="51"/>
        <v>0</v>
      </c>
      <c r="X95" s="17">
        <f t="shared" si="52"/>
        <v>0</v>
      </c>
      <c r="Y95" s="18">
        <f t="shared" si="51"/>
        <v>0</v>
      </c>
      <c r="Z95" s="17">
        <f t="shared" si="53"/>
        <v>0</v>
      </c>
      <c r="AA95" s="18">
        <f t="shared" si="54"/>
        <v>0</v>
      </c>
      <c r="AB95" s="20">
        <f t="shared" si="55"/>
        <v>0</v>
      </c>
      <c r="AC95" s="16">
        <f t="shared" si="56"/>
        <v>0</v>
      </c>
      <c r="AD95" s="20">
        <f t="shared" si="57"/>
        <v>0</v>
      </c>
      <c r="AE95" s="26"/>
      <c r="AF95" s="150"/>
      <c r="AG95" s="6"/>
      <c r="AI95" s="27"/>
      <c r="AJ95" s="27"/>
      <c r="AK95" s="27"/>
      <c r="AL95" s="27"/>
      <c r="AM95" s="27"/>
      <c r="AN95" s="27"/>
      <c r="AO95" s="27"/>
      <c r="AP95" s="27"/>
      <c r="AQ95" s="27"/>
      <c r="AR95" s="27"/>
      <c r="AS95" s="27"/>
      <c r="AT95" s="27"/>
      <c r="AU95" s="27"/>
      <c r="AV95" s="9"/>
    </row>
    <row r="96" spans="1:48" s="15" customFormat="1" ht="18" hidden="1" customHeight="1" outlineLevel="1" x14ac:dyDescent="0.4">
      <c r="A96" s="9"/>
      <c r="B96" s="104" t="s">
        <v>50</v>
      </c>
      <c r="C96" s="66">
        <f t="shared" si="31"/>
        <v>0</v>
      </c>
      <c r="D96" s="17">
        <f t="shared" si="32"/>
        <v>0</v>
      </c>
      <c r="E96" s="18">
        <f t="shared" si="33"/>
        <v>0</v>
      </c>
      <c r="F96" s="17">
        <f t="shared" si="34"/>
        <v>0</v>
      </c>
      <c r="G96" s="18">
        <f t="shared" si="35"/>
        <v>0</v>
      </c>
      <c r="H96" s="17">
        <f t="shared" si="36"/>
        <v>0</v>
      </c>
      <c r="I96" s="18">
        <f t="shared" si="37"/>
        <v>0</v>
      </c>
      <c r="J96" s="17">
        <f t="shared" si="38"/>
        <v>0</v>
      </c>
      <c r="K96" s="18">
        <f t="shared" si="39"/>
        <v>0</v>
      </c>
      <c r="L96" s="19">
        <f t="shared" si="40"/>
        <v>0</v>
      </c>
      <c r="M96" s="18">
        <f t="shared" si="41"/>
        <v>0</v>
      </c>
      <c r="N96" s="19">
        <f t="shared" si="42"/>
        <v>0</v>
      </c>
      <c r="O96" s="18">
        <f t="shared" si="43"/>
        <v>0</v>
      </c>
      <c r="P96" s="19">
        <f t="shared" si="44"/>
        <v>0</v>
      </c>
      <c r="Q96" s="18">
        <f t="shared" si="45"/>
        <v>0</v>
      </c>
      <c r="R96" s="64">
        <f t="shared" si="46"/>
        <v>0</v>
      </c>
      <c r="S96" s="18">
        <f t="shared" si="47"/>
        <v>0</v>
      </c>
      <c r="T96" s="64">
        <f t="shared" si="48"/>
        <v>0</v>
      </c>
      <c r="U96" s="18">
        <f t="shared" si="49"/>
        <v>0</v>
      </c>
      <c r="V96" s="64">
        <f t="shared" si="50"/>
        <v>0</v>
      </c>
      <c r="W96" s="18">
        <f t="shared" si="51"/>
        <v>0</v>
      </c>
      <c r="X96" s="17">
        <f t="shared" si="52"/>
        <v>0</v>
      </c>
      <c r="Y96" s="18">
        <f t="shared" si="51"/>
        <v>0</v>
      </c>
      <c r="Z96" s="17">
        <f t="shared" si="53"/>
        <v>0</v>
      </c>
      <c r="AA96" s="18">
        <f t="shared" si="54"/>
        <v>0</v>
      </c>
      <c r="AB96" s="20">
        <f t="shared" si="55"/>
        <v>0</v>
      </c>
      <c r="AC96" s="16">
        <f t="shared" si="56"/>
        <v>0</v>
      </c>
      <c r="AD96" s="20">
        <f t="shared" si="57"/>
        <v>0</v>
      </c>
      <c r="AE96" s="26"/>
      <c r="AF96" s="150"/>
      <c r="AG96" s="6"/>
      <c r="AI96" s="27"/>
      <c r="AJ96" s="27"/>
      <c r="AK96" s="27"/>
      <c r="AL96" s="27"/>
      <c r="AM96" s="27"/>
      <c r="AN96" s="27"/>
      <c r="AO96" s="27"/>
      <c r="AP96" s="27"/>
      <c r="AQ96" s="27"/>
      <c r="AR96" s="27"/>
      <c r="AS96" s="27"/>
      <c r="AT96" s="27"/>
      <c r="AU96" s="27"/>
      <c r="AV96" s="9"/>
    </row>
    <row r="97" spans="1:48" s="15" customFormat="1" ht="18" hidden="1" customHeight="1" outlineLevel="1" x14ac:dyDescent="0.4">
      <c r="A97" s="9"/>
      <c r="B97" s="104" t="s">
        <v>51</v>
      </c>
      <c r="C97" s="66">
        <f t="shared" si="31"/>
        <v>0</v>
      </c>
      <c r="D97" s="17">
        <f t="shared" si="32"/>
        <v>0</v>
      </c>
      <c r="E97" s="18">
        <f t="shared" si="33"/>
        <v>0</v>
      </c>
      <c r="F97" s="17">
        <f t="shared" si="34"/>
        <v>0</v>
      </c>
      <c r="G97" s="18">
        <f t="shared" si="35"/>
        <v>0</v>
      </c>
      <c r="H97" s="17">
        <f t="shared" si="36"/>
        <v>0</v>
      </c>
      <c r="I97" s="18">
        <f t="shared" si="37"/>
        <v>0</v>
      </c>
      <c r="J97" s="17">
        <f t="shared" si="38"/>
        <v>0</v>
      </c>
      <c r="K97" s="18">
        <f t="shared" si="39"/>
        <v>0</v>
      </c>
      <c r="L97" s="19">
        <f t="shared" si="40"/>
        <v>0</v>
      </c>
      <c r="M97" s="18">
        <f t="shared" si="41"/>
        <v>0</v>
      </c>
      <c r="N97" s="19">
        <f t="shared" si="42"/>
        <v>0</v>
      </c>
      <c r="O97" s="18">
        <f t="shared" si="43"/>
        <v>0</v>
      </c>
      <c r="P97" s="19">
        <f t="shared" si="44"/>
        <v>0</v>
      </c>
      <c r="Q97" s="18">
        <f t="shared" si="45"/>
        <v>0</v>
      </c>
      <c r="R97" s="64">
        <f t="shared" si="46"/>
        <v>0</v>
      </c>
      <c r="S97" s="18">
        <f t="shared" si="47"/>
        <v>0</v>
      </c>
      <c r="T97" s="64">
        <f t="shared" si="48"/>
        <v>0</v>
      </c>
      <c r="U97" s="18">
        <f t="shared" si="49"/>
        <v>0</v>
      </c>
      <c r="V97" s="64">
        <f t="shared" si="50"/>
        <v>0</v>
      </c>
      <c r="W97" s="18">
        <f t="shared" si="51"/>
        <v>0</v>
      </c>
      <c r="X97" s="17">
        <f t="shared" si="52"/>
        <v>0</v>
      </c>
      <c r="Y97" s="18">
        <f t="shared" si="51"/>
        <v>0</v>
      </c>
      <c r="Z97" s="17">
        <f t="shared" si="53"/>
        <v>0</v>
      </c>
      <c r="AA97" s="18">
        <f t="shared" si="54"/>
        <v>0</v>
      </c>
      <c r="AB97" s="20">
        <f t="shared" si="55"/>
        <v>0</v>
      </c>
      <c r="AC97" s="16">
        <f t="shared" si="56"/>
        <v>0</v>
      </c>
      <c r="AD97" s="20">
        <f t="shared" si="57"/>
        <v>0</v>
      </c>
      <c r="AE97" s="26"/>
      <c r="AF97" s="150"/>
      <c r="AG97" s="6"/>
      <c r="AI97" s="27"/>
      <c r="AJ97" s="27"/>
      <c r="AK97" s="27"/>
      <c r="AL97" s="27"/>
      <c r="AM97" s="27"/>
      <c r="AN97" s="27"/>
      <c r="AO97" s="27"/>
      <c r="AP97" s="27"/>
      <c r="AQ97" s="27"/>
      <c r="AR97" s="27"/>
      <c r="AS97" s="27"/>
      <c r="AT97" s="27"/>
      <c r="AU97" s="27"/>
      <c r="AV97" s="9"/>
    </row>
    <row r="98" spans="1:48" s="15" customFormat="1" ht="18" hidden="1" customHeight="1" outlineLevel="1" x14ac:dyDescent="0.4">
      <c r="A98" s="9"/>
      <c r="B98" s="104" t="s">
        <v>52</v>
      </c>
      <c r="C98" s="66">
        <f t="shared" si="31"/>
        <v>0</v>
      </c>
      <c r="D98" s="17">
        <f t="shared" si="32"/>
        <v>0</v>
      </c>
      <c r="E98" s="18">
        <f t="shared" si="33"/>
        <v>0</v>
      </c>
      <c r="F98" s="17">
        <f t="shared" si="34"/>
        <v>0</v>
      </c>
      <c r="G98" s="18">
        <f t="shared" si="35"/>
        <v>0</v>
      </c>
      <c r="H98" s="17">
        <f t="shared" si="36"/>
        <v>0</v>
      </c>
      <c r="I98" s="18">
        <f t="shared" si="37"/>
        <v>0</v>
      </c>
      <c r="J98" s="17">
        <f t="shared" si="38"/>
        <v>0</v>
      </c>
      <c r="K98" s="18">
        <f t="shared" si="39"/>
        <v>0</v>
      </c>
      <c r="L98" s="19">
        <f t="shared" si="40"/>
        <v>0</v>
      </c>
      <c r="M98" s="18">
        <f t="shared" si="41"/>
        <v>0</v>
      </c>
      <c r="N98" s="19">
        <f t="shared" si="42"/>
        <v>0</v>
      </c>
      <c r="O98" s="18">
        <f t="shared" si="43"/>
        <v>0</v>
      </c>
      <c r="P98" s="19">
        <f t="shared" si="44"/>
        <v>0</v>
      </c>
      <c r="Q98" s="18">
        <f t="shared" si="45"/>
        <v>0</v>
      </c>
      <c r="R98" s="64">
        <f t="shared" si="46"/>
        <v>0</v>
      </c>
      <c r="S98" s="18">
        <f t="shared" si="47"/>
        <v>0</v>
      </c>
      <c r="T98" s="64">
        <f t="shared" si="48"/>
        <v>0</v>
      </c>
      <c r="U98" s="18">
        <f t="shared" si="49"/>
        <v>0</v>
      </c>
      <c r="V98" s="64">
        <f t="shared" si="50"/>
        <v>0</v>
      </c>
      <c r="W98" s="18">
        <f t="shared" si="51"/>
        <v>0</v>
      </c>
      <c r="X98" s="17">
        <f t="shared" si="52"/>
        <v>0</v>
      </c>
      <c r="Y98" s="18">
        <f t="shared" si="51"/>
        <v>0</v>
      </c>
      <c r="Z98" s="17">
        <f t="shared" si="53"/>
        <v>0</v>
      </c>
      <c r="AA98" s="18">
        <f t="shared" si="54"/>
        <v>0</v>
      </c>
      <c r="AB98" s="20">
        <f t="shared" si="55"/>
        <v>0</v>
      </c>
      <c r="AC98" s="16">
        <f t="shared" si="56"/>
        <v>0</v>
      </c>
      <c r="AD98" s="20">
        <f t="shared" si="57"/>
        <v>0</v>
      </c>
      <c r="AE98" s="26"/>
      <c r="AF98" s="150"/>
      <c r="AG98" s="6"/>
      <c r="AI98" s="27"/>
      <c r="AJ98" s="27"/>
      <c r="AK98" s="27"/>
      <c r="AL98" s="27"/>
      <c r="AM98" s="27"/>
      <c r="AN98" s="27"/>
      <c r="AO98" s="27"/>
      <c r="AP98" s="27"/>
      <c r="AQ98" s="27"/>
      <c r="AR98" s="27"/>
      <c r="AS98" s="27"/>
      <c r="AT98" s="27"/>
      <c r="AU98" s="27"/>
      <c r="AV98" s="9"/>
    </row>
    <row r="99" spans="1:48" s="15" customFormat="1" ht="18" hidden="1" customHeight="1" outlineLevel="1" x14ac:dyDescent="0.4">
      <c r="A99" s="9"/>
      <c r="B99" s="104" t="s">
        <v>53</v>
      </c>
      <c r="C99" s="66">
        <f t="shared" si="31"/>
        <v>0</v>
      </c>
      <c r="D99" s="17">
        <f t="shared" si="32"/>
        <v>0</v>
      </c>
      <c r="E99" s="18">
        <f t="shared" si="33"/>
        <v>0</v>
      </c>
      <c r="F99" s="17">
        <f t="shared" si="34"/>
        <v>0</v>
      </c>
      <c r="G99" s="18">
        <f t="shared" si="35"/>
        <v>0</v>
      </c>
      <c r="H99" s="17">
        <f t="shared" si="36"/>
        <v>0</v>
      </c>
      <c r="I99" s="18">
        <f t="shared" si="37"/>
        <v>0</v>
      </c>
      <c r="J99" s="17">
        <f t="shared" si="38"/>
        <v>0</v>
      </c>
      <c r="K99" s="18">
        <f t="shared" si="39"/>
        <v>0</v>
      </c>
      <c r="L99" s="19">
        <f t="shared" si="40"/>
        <v>0</v>
      </c>
      <c r="M99" s="18">
        <f t="shared" si="41"/>
        <v>0</v>
      </c>
      <c r="N99" s="19">
        <f t="shared" si="42"/>
        <v>0</v>
      </c>
      <c r="O99" s="18">
        <f t="shared" si="43"/>
        <v>0</v>
      </c>
      <c r="P99" s="19">
        <f t="shared" si="44"/>
        <v>0</v>
      </c>
      <c r="Q99" s="18">
        <f t="shared" si="45"/>
        <v>0</v>
      </c>
      <c r="R99" s="64">
        <f t="shared" si="46"/>
        <v>0</v>
      </c>
      <c r="S99" s="18">
        <f t="shared" si="47"/>
        <v>0</v>
      </c>
      <c r="T99" s="64">
        <f t="shared" si="48"/>
        <v>0</v>
      </c>
      <c r="U99" s="18">
        <f t="shared" si="49"/>
        <v>0</v>
      </c>
      <c r="V99" s="64">
        <f t="shared" si="50"/>
        <v>0</v>
      </c>
      <c r="W99" s="18">
        <f t="shared" si="51"/>
        <v>0</v>
      </c>
      <c r="X99" s="17">
        <f t="shared" si="52"/>
        <v>0</v>
      </c>
      <c r="Y99" s="18">
        <f t="shared" si="51"/>
        <v>0</v>
      </c>
      <c r="Z99" s="17">
        <f t="shared" si="53"/>
        <v>0</v>
      </c>
      <c r="AA99" s="18">
        <f t="shared" si="54"/>
        <v>0</v>
      </c>
      <c r="AB99" s="20">
        <f t="shared" si="55"/>
        <v>0</v>
      </c>
      <c r="AC99" s="16">
        <f t="shared" si="56"/>
        <v>0</v>
      </c>
      <c r="AD99" s="20">
        <f t="shared" si="57"/>
        <v>0</v>
      </c>
      <c r="AE99" s="26"/>
      <c r="AF99" s="150"/>
      <c r="AG99" s="6"/>
      <c r="AI99" s="27"/>
      <c r="AJ99" s="27"/>
      <c r="AK99" s="27"/>
      <c r="AL99" s="27"/>
      <c r="AM99" s="27"/>
      <c r="AN99" s="27"/>
      <c r="AO99" s="27"/>
      <c r="AP99" s="27"/>
      <c r="AQ99" s="27"/>
      <c r="AR99" s="27"/>
      <c r="AS99" s="27"/>
      <c r="AT99" s="27"/>
      <c r="AU99" s="27"/>
      <c r="AV99" s="9"/>
    </row>
    <row r="100" spans="1:48" s="15" customFormat="1" ht="18" hidden="1" customHeight="1" outlineLevel="1" x14ac:dyDescent="0.4">
      <c r="A100" s="9"/>
      <c r="B100" s="104" t="s">
        <v>54</v>
      </c>
      <c r="C100" s="66">
        <f t="shared" si="31"/>
        <v>0</v>
      </c>
      <c r="D100" s="17">
        <f t="shared" si="32"/>
        <v>0</v>
      </c>
      <c r="E100" s="18">
        <f t="shared" si="33"/>
        <v>0</v>
      </c>
      <c r="F100" s="17">
        <f t="shared" si="34"/>
        <v>0</v>
      </c>
      <c r="G100" s="18">
        <f t="shared" si="35"/>
        <v>0</v>
      </c>
      <c r="H100" s="17">
        <f t="shared" si="36"/>
        <v>0</v>
      </c>
      <c r="I100" s="18">
        <f t="shared" si="37"/>
        <v>0</v>
      </c>
      <c r="J100" s="17">
        <f t="shared" si="38"/>
        <v>0</v>
      </c>
      <c r="K100" s="18">
        <f t="shared" si="39"/>
        <v>0</v>
      </c>
      <c r="L100" s="19">
        <f t="shared" si="40"/>
        <v>0</v>
      </c>
      <c r="M100" s="18">
        <f t="shared" si="41"/>
        <v>0</v>
      </c>
      <c r="N100" s="19">
        <f t="shared" si="42"/>
        <v>0</v>
      </c>
      <c r="O100" s="18">
        <f t="shared" si="43"/>
        <v>0</v>
      </c>
      <c r="P100" s="19">
        <f t="shared" si="44"/>
        <v>0</v>
      </c>
      <c r="Q100" s="18">
        <f t="shared" si="45"/>
        <v>0</v>
      </c>
      <c r="R100" s="64">
        <f t="shared" si="46"/>
        <v>0</v>
      </c>
      <c r="S100" s="18">
        <f t="shared" si="47"/>
        <v>0</v>
      </c>
      <c r="T100" s="64">
        <f t="shared" si="48"/>
        <v>0</v>
      </c>
      <c r="U100" s="18">
        <f t="shared" si="49"/>
        <v>0</v>
      </c>
      <c r="V100" s="64">
        <f t="shared" si="50"/>
        <v>0</v>
      </c>
      <c r="W100" s="18">
        <f t="shared" si="51"/>
        <v>0</v>
      </c>
      <c r="X100" s="17">
        <f t="shared" si="52"/>
        <v>0</v>
      </c>
      <c r="Y100" s="18">
        <f t="shared" si="51"/>
        <v>0</v>
      </c>
      <c r="Z100" s="17">
        <f t="shared" si="53"/>
        <v>0</v>
      </c>
      <c r="AA100" s="18">
        <f t="shared" si="54"/>
        <v>0</v>
      </c>
      <c r="AB100" s="20">
        <f t="shared" si="55"/>
        <v>0</v>
      </c>
      <c r="AC100" s="16">
        <f t="shared" si="56"/>
        <v>0</v>
      </c>
      <c r="AD100" s="20">
        <f t="shared" si="57"/>
        <v>0</v>
      </c>
      <c r="AE100" s="26"/>
      <c r="AF100" s="150"/>
      <c r="AG100" s="6"/>
      <c r="AI100" s="27"/>
      <c r="AJ100" s="27"/>
      <c r="AK100" s="27"/>
      <c r="AL100" s="27"/>
      <c r="AM100" s="27"/>
      <c r="AN100" s="27"/>
      <c r="AO100" s="27"/>
      <c r="AP100" s="27"/>
      <c r="AQ100" s="27"/>
      <c r="AR100" s="27"/>
      <c r="AS100" s="27"/>
      <c r="AT100" s="27"/>
      <c r="AU100" s="27"/>
      <c r="AV100" s="9"/>
    </row>
    <row r="101" spans="1:48" s="15" customFormat="1" ht="18" hidden="1" customHeight="1" outlineLevel="1" x14ac:dyDescent="0.4">
      <c r="A101" s="9"/>
      <c r="B101" s="104" t="s">
        <v>55</v>
      </c>
      <c r="C101" s="66">
        <f t="shared" si="31"/>
        <v>0</v>
      </c>
      <c r="D101" s="17">
        <f t="shared" si="32"/>
        <v>0</v>
      </c>
      <c r="E101" s="18">
        <f t="shared" si="33"/>
        <v>0</v>
      </c>
      <c r="F101" s="17">
        <f t="shared" si="34"/>
        <v>0</v>
      </c>
      <c r="G101" s="18">
        <f t="shared" si="35"/>
        <v>0</v>
      </c>
      <c r="H101" s="17">
        <f t="shared" si="36"/>
        <v>0</v>
      </c>
      <c r="I101" s="18">
        <f t="shared" si="37"/>
        <v>0</v>
      </c>
      <c r="J101" s="17">
        <f t="shared" si="38"/>
        <v>0</v>
      </c>
      <c r="K101" s="18">
        <f t="shared" si="39"/>
        <v>0</v>
      </c>
      <c r="L101" s="19">
        <f t="shared" si="40"/>
        <v>0</v>
      </c>
      <c r="M101" s="18">
        <f t="shared" si="41"/>
        <v>0</v>
      </c>
      <c r="N101" s="19">
        <f t="shared" si="42"/>
        <v>0</v>
      </c>
      <c r="O101" s="18">
        <f t="shared" si="43"/>
        <v>0</v>
      </c>
      <c r="P101" s="19">
        <f t="shared" si="44"/>
        <v>0</v>
      </c>
      <c r="Q101" s="18">
        <f t="shared" si="45"/>
        <v>0</v>
      </c>
      <c r="R101" s="64">
        <f t="shared" si="46"/>
        <v>0</v>
      </c>
      <c r="S101" s="18">
        <f t="shared" si="47"/>
        <v>0</v>
      </c>
      <c r="T101" s="64">
        <f t="shared" si="48"/>
        <v>0</v>
      </c>
      <c r="U101" s="18">
        <f t="shared" si="49"/>
        <v>0</v>
      </c>
      <c r="V101" s="64">
        <f t="shared" si="50"/>
        <v>0</v>
      </c>
      <c r="W101" s="18">
        <f t="shared" si="51"/>
        <v>0</v>
      </c>
      <c r="X101" s="17">
        <f t="shared" si="52"/>
        <v>0</v>
      </c>
      <c r="Y101" s="18">
        <f t="shared" si="51"/>
        <v>0</v>
      </c>
      <c r="Z101" s="17">
        <f t="shared" si="53"/>
        <v>0</v>
      </c>
      <c r="AA101" s="18">
        <f t="shared" si="54"/>
        <v>0</v>
      </c>
      <c r="AB101" s="20">
        <f t="shared" si="55"/>
        <v>0</v>
      </c>
      <c r="AC101" s="16">
        <f t="shared" si="56"/>
        <v>0</v>
      </c>
      <c r="AD101" s="20">
        <f t="shared" si="57"/>
        <v>0</v>
      </c>
      <c r="AE101" s="26"/>
      <c r="AF101" s="150"/>
      <c r="AG101" s="6"/>
      <c r="AI101" s="27"/>
      <c r="AJ101" s="27"/>
      <c r="AK101" s="27"/>
      <c r="AL101" s="27"/>
      <c r="AM101" s="27"/>
      <c r="AN101" s="27"/>
      <c r="AO101" s="27"/>
      <c r="AP101" s="27"/>
      <c r="AQ101" s="27"/>
      <c r="AR101" s="27"/>
      <c r="AS101" s="27"/>
      <c r="AT101" s="27"/>
      <c r="AU101" s="27"/>
      <c r="AV101" s="9"/>
    </row>
    <row r="102" spans="1:48" s="15" customFormat="1" ht="18" hidden="1" customHeight="1" outlineLevel="1" x14ac:dyDescent="0.4">
      <c r="A102" s="9"/>
      <c r="B102" s="104" t="s">
        <v>56</v>
      </c>
      <c r="C102" s="66">
        <f t="shared" si="31"/>
        <v>0</v>
      </c>
      <c r="D102" s="17">
        <f t="shared" si="32"/>
        <v>0</v>
      </c>
      <c r="E102" s="18">
        <f t="shared" si="33"/>
        <v>0</v>
      </c>
      <c r="F102" s="17">
        <f t="shared" si="34"/>
        <v>0</v>
      </c>
      <c r="G102" s="18">
        <f t="shared" si="35"/>
        <v>0</v>
      </c>
      <c r="H102" s="17">
        <f t="shared" si="36"/>
        <v>0</v>
      </c>
      <c r="I102" s="18">
        <f t="shared" si="37"/>
        <v>0</v>
      </c>
      <c r="J102" s="17">
        <f t="shared" si="38"/>
        <v>0</v>
      </c>
      <c r="K102" s="18">
        <f t="shared" si="39"/>
        <v>0</v>
      </c>
      <c r="L102" s="19">
        <f t="shared" si="40"/>
        <v>0</v>
      </c>
      <c r="M102" s="18">
        <f t="shared" si="41"/>
        <v>0</v>
      </c>
      <c r="N102" s="19">
        <f t="shared" si="42"/>
        <v>0</v>
      </c>
      <c r="O102" s="18">
        <f t="shared" si="43"/>
        <v>0</v>
      </c>
      <c r="P102" s="19">
        <f t="shared" si="44"/>
        <v>0</v>
      </c>
      <c r="Q102" s="18">
        <f t="shared" si="45"/>
        <v>0</v>
      </c>
      <c r="R102" s="64">
        <f t="shared" si="46"/>
        <v>0</v>
      </c>
      <c r="S102" s="18">
        <f t="shared" si="47"/>
        <v>0</v>
      </c>
      <c r="T102" s="64">
        <f t="shared" si="48"/>
        <v>0</v>
      </c>
      <c r="U102" s="18">
        <f t="shared" si="49"/>
        <v>0</v>
      </c>
      <c r="V102" s="64">
        <f t="shared" si="50"/>
        <v>0</v>
      </c>
      <c r="W102" s="18">
        <f t="shared" si="51"/>
        <v>0</v>
      </c>
      <c r="X102" s="17">
        <f t="shared" si="52"/>
        <v>0</v>
      </c>
      <c r="Y102" s="18">
        <f t="shared" si="51"/>
        <v>0</v>
      </c>
      <c r="Z102" s="17">
        <f t="shared" si="53"/>
        <v>0</v>
      </c>
      <c r="AA102" s="18">
        <f t="shared" si="54"/>
        <v>0</v>
      </c>
      <c r="AB102" s="20">
        <f t="shared" si="55"/>
        <v>0</v>
      </c>
      <c r="AC102" s="16">
        <f t="shared" si="56"/>
        <v>0</v>
      </c>
      <c r="AD102" s="20">
        <f t="shared" si="57"/>
        <v>0</v>
      </c>
      <c r="AE102" s="26"/>
      <c r="AF102" s="150"/>
      <c r="AG102" s="6"/>
      <c r="AI102" s="27"/>
      <c r="AJ102" s="27"/>
      <c r="AK102" s="27"/>
      <c r="AL102" s="27"/>
      <c r="AM102" s="27"/>
      <c r="AN102" s="27"/>
      <c r="AO102" s="27"/>
      <c r="AP102" s="27"/>
      <c r="AQ102" s="27"/>
      <c r="AR102" s="27"/>
      <c r="AS102" s="27"/>
      <c r="AT102" s="27"/>
      <c r="AU102" s="27"/>
      <c r="AV102" s="9"/>
    </row>
    <row r="103" spans="1:48" s="15" customFormat="1" ht="18" hidden="1" customHeight="1" outlineLevel="1" x14ac:dyDescent="0.4">
      <c r="A103" s="9"/>
      <c r="B103" s="104" t="s">
        <v>57</v>
      </c>
      <c r="C103" s="66">
        <f t="shared" si="31"/>
        <v>0</v>
      </c>
      <c r="D103" s="17">
        <f t="shared" si="32"/>
        <v>0</v>
      </c>
      <c r="E103" s="18">
        <f t="shared" si="33"/>
        <v>0</v>
      </c>
      <c r="F103" s="17">
        <f t="shared" si="34"/>
        <v>0</v>
      </c>
      <c r="G103" s="18">
        <f t="shared" si="35"/>
        <v>0</v>
      </c>
      <c r="H103" s="17">
        <f t="shared" si="36"/>
        <v>0</v>
      </c>
      <c r="I103" s="18">
        <f t="shared" si="37"/>
        <v>0</v>
      </c>
      <c r="J103" s="17">
        <f t="shared" si="38"/>
        <v>0</v>
      </c>
      <c r="K103" s="18">
        <f t="shared" si="39"/>
        <v>0</v>
      </c>
      <c r="L103" s="19">
        <f t="shared" si="40"/>
        <v>0</v>
      </c>
      <c r="M103" s="18">
        <f t="shared" si="41"/>
        <v>0</v>
      </c>
      <c r="N103" s="19">
        <f t="shared" si="42"/>
        <v>0</v>
      </c>
      <c r="O103" s="18">
        <f t="shared" si="43"/>
        <v>0</v>
      </c>
      <c r="P103" s="19">
        <f t="shared" si="44"/>
        <v>0</v>
      </c>
      <c r="Q103" s="18">
        <f t="shared" si="45"/>
        <v>0</v>
      </c>
      <c r="R103" s="64">
        <f t="shared" si="46"/>
        <v>0</v>
      </c>
      <c r="S103" s="18">
        <f t="shared" si="47"/>
        <v>0</v>
      </c>
      <c r="T103" s="64">
        <f t="shared" si="48"/>
        <v>0</v>
      </c>
      <c r="U103" s="18">
        <f t="shared" si="49"/>
        <v>0</v>
      </c>
      <c r="V103" s="64">
        <f t="shared" si="50"/>
        <v>0</v>
      </c>
      <c r="W103" s="18">
        <f t="shared" si="51"/>
        <v>0</v>
      </c>
      <c r="X103" s="17">
        <f t="shared" si="52"/>
        <v>0</v>
      </c>
      <c r="Y103" s="18">
        <f t="shared" si="51"/>
        <v>0</v>
      </c>
      <c r="Z103" s="17">
        <f t="shared" si="53"/>
        <v>0</v>
      </c>
      <c r="AA103" s="18">
        <f t="shared" si="54"/>
        <v>0</v>
      </c>
      <c r="AB103" s="20">
        <f t="shared" si="55"/>
        <v>0</v>
      </c>
      <c r="AC103" s="16">
        <f t="shared" si="56"/>
        <v>0</v>
      </c>
      <c r="AD103" s="20">
        <f t="shared" si="57"/>
        <v>0</v>
      </c>
      <c r="AE103" s="26"/>
      <c r="AF103" s="150"/>
      <c r="AG103" s="6"/>
      <c r="AI103" s="27"/>
      <c r="AJ103" s="27"/>
      <c r="AK103" s="27"/>
      <c r="AL103" s="27"/>
      <c r="AM103" s="27"/>
      <c r="AN103" s="27"/>
      <c r="AO103" s="27"/>
      <c r="AP103" s="27"/>
      <c r="AQ103" s="27"/>
      <c r="AR103" s="27"/>
      <c r="AS103" s="27"/>
      <c r="AT103" s="27"/>
      <c r="AU103" s="27"/>
      <c r="AV103" s="9"/>
    </row>
    <row r="104" spans="1:48" s="15" customFormat="1" ht="18" hidden="1" customHeight="1" outlineLevel="1" x14ac:dyDescent="0.4">
      <c r="A104" s="9"/>
      <c r="B104" s="104" t="s">
        <v>58</v>
      </c>
      <c r="C104" s="66">
        <f t="shared" si="31"/>
        <v>0</v>
      </c>
      <c r="D104" s="17">
        <f t="shared" si="32"/>
        <v>0</v>
      </c>
      <c r="E104" s="18">
        <f t="shared" si="33"/>
        <v>0</v>
      </c>
      <c r="F104" s="17">
        <f t="shared" si="34"/>
        <v>0</v>
      </c>
      <c r="G104" s="18">
        <f t="shared" si="35"/>
        <v>0</v>
      </c>
      <c r="H104" s="17">
        <f t="shared" si="36"/>
        <v>0</v>
      </c>
      <c r="I104" s="18">
        <f t="shared" si="37"/>
        <v>0</v>
      </c>
      <c r="J104" s="17">
        <f t="shared" si="38"/>
        <v>0</v>
      </c>
      <c r="K104" s="18">
        <f t="shared" si="39"/>
        <v>0</v>
      </c>
      <c r="L104" s="19">
        <f t="shared" si="40"/>
        <v>0</v>
      </c>
      <c r="M104" s="18">
        <f t="shared" si="41"/>
        <v>0</v>
      </c>
      <c r="N104" s="19">
        <f t="shared" si="42"/>
        <v>0</v>
      </c>
      <c r="O104" s="18">
        <f t="shared" si="43"/>
        <v>0</v>
      </c>
      <c r="P104" s="19">
        <f t="shared" si="44"/>
        <v>0</v>
      </c>
      <c r="Q104" s="18">
        <f t="shared" si="45"/>
        <v>0</v>
      </c>
      <c r="R104" s="64">
        <f t="shared" si="46"/>
        <v>0</v>
      </c>
      <c r="S104" s="18">
        <f t="shared" si="47"/>
        <v>0</v>
      </c>
      <c r="T104" s="64">
        <f t="shared" si="48"/>
        <v>0</v>
      </c>
      <c r="U104" s="18">
        <f t="shared" si="49"/>
        <v>0</v>
      </c>
      <c r="V104" s="64">
        <f t="shared" si="50"/>
        <v>0</v>
      </c>
      <c r="W104" s="18">
        <f t="shared" si="51"/>
        <v>0</v>
      </c>
      <c r="X104" s="17">
        <f t="shared" si="52"/>
        <v>0</v>
      </c>
      <c r="Y104" s="18">
        <f t="shared" si="51"/>
        <v>0</v>
      </c>
      <c r="Z104" s="17">
        <f t="shared" si="53"/>
        <v>0</v>
      </c>
      <c r="AA104" s="18">
        <f t="shared" si="54"/>
        <v>0</v>
      </c>
      <c r="AB104" s="20">
        <f t="shared" si="55"/>
        <v>0</v>
      </c>
      <c r="AC104" s="16">
        <f t="shared" si="56"/>
        <v>0</v>
      </c>
      <c r="AD104" s="20">
        <f t="shared" si="57"/>
        <v>0</v>
      </c>
      <c r="AE104" s="26"/>
      <c r="AF104" s="150"/>
      <c r="AG104" s="6"/>
      <c r="AI104" s="27"/>
      <c r="AJ104" s="27"/>
      <c r="AK104" s="27"/>
      <c r="AL104" s="27"/>
      <c r="AM104" s="27"/>
      <c r="AN104" s="27"/>
      <c r="AO104" s="27"/>
      <c r="AP104" s="27"/>
      <c r="AQ104" s="27"/>
      <c r="AR104" s="27"/>
      <c r="AS104" s="27"/>
      <c r="AT104" s="27"/>
      <c r="AU104" s="27"/>
      <c r="AV104" s="9"/>
    </row>
    <row r="105" spans="1:48" s="15" customFormat="1" ht="18" hidden="1" customHeight="1" outlineLevel="1" x14ac:dyDescent="0.4">
      <c r="A105" s="9"/>
      <c r="B105" s="104" t="s">
        <v>59</v>
      </c>
      <c r="C105" s="139">
        <f t="shared" si="31"/>
        <v>0</v>
      </c>
      <c r="D105" s="140">
        <f t="shared" si="32"/>
        <v>0</v>
      </c>
      <c r="E105" s="141">
        <f t="shared" si="33"/>
        <v>0</v>
      </c>
      <c r="F105" s="140">
        <f t="shared" si="34"/>
        <v>0</v>
      </c>
      <c r="G105" s="141">
        <f t="shared" si="35"/>
        <v>0</v>
      </c>
      <c r="H105" s="140">
        <f t="shared" si="36"/>
        <v>0</v>
      </c>
      <c r="I105" s="141">
        <f t="shared" si="37"/>
        <v>0</v>
      </c>
      <c r="J105" s="140">
        <f t="shared" si="38"/>
        <v>0</v>
      </c>
      <c r="K105" s="141">
        <f t="shared" si="39"/>
        <v>0</v>
      </c>
      <c r="L105" s="142">
        <f t="shared" si="40"/>
        <v>0</v>
      </c>
      <c r="M105" s="141">
        <f t="shared" si="41"/>
        <v>0</v>
      </c>
      <c r="N105" s="142">
        <f t="shared" si="42"/>
        <v>0</v>
      </c>
      <c r="O105" s="141">
        <f t="shared" si="43"/>
        <v>0</v>
      </c>
      <c r="P105" s="142">
        <f t="shared" si="44"/>
        <v>0</v>
      </c>
      <c r="Q105" s="141">
        <f t="shared" si="45"/>
        <v>0</v>
      </c>
      <c r="R105" s="143">
        <f t="shared" si="46"/>
        <v>0</v>
      </c>
      <c r="S105" s="141">
        <f t="shared" si="47"/>
        <v>0</v>
      </c>
      <c r="T105" s="143">
        <f t="shared" si="48"/>
        <v>0</v>
      </c>
      <c r="U105" s="141">
        <f t="shared" si="49"/>
        <v>0</v>
      </c>
      <c r="V105" s="143">
        <f t="shared" si="50"/>
        <v>0</v>
      </c>
      <c r="W105" s="141">
        <f t="shared" si="51"/>
        <v>0</v>
      </c>
      <c r="X105" s="140">
        <f t="shared" si="52"/>
        <v>0</v>
      </c>
      <c r="Y105" s="141">
        <f t="shared" si="51"/>
        <v>0</v>
      </c>
      <c r="Z105" s="140">
        <f t="shared" si="53"/>
        <v>0</v>
      </c>
      <c r="AA105" s="141">
        <f t="shared" si="54"/>
        <v>0</v>
      </c>
      <c r="AB105" s="145">
        <f t="shared" si="55"/>
        <v>0</v>
      </c>
      <c r="AC105" s="16">
        <f t="shared" si="56"/>
        <v>0</v>
      </c>
      <c r="AD105" s="20">
        <f t="shared" si="57"/>
        <v>0</v>
      </c>
      <c r="AE105" s="26"/>
      <c r="AF105" s="150"/>
      <c r="AG105" s="6"/>
      <c r="AI105" s="27"/>
      <c r="AJ105" s="27"/>
      <c r="AK105" s="27"/>
      <c r="AL105" s="27"/>
      <c r="AM105" s="27"/>
      <c r="AN105" s="27"/>
      <c r="AO105" s="27"/>
      <c r="AP105" s="27"/>
      <c r="AQ105" s="27"/>
      <c r="AR105" s="27"/>
      <c r="AS105" s="27"/>
      <c r="AT105" s="27"/>
      <c r="AU105" s="27"/>
      <c r="AV105" s="9"/>
    </row>
    <row r="106" spans="1:48" s="15" customFormat="1" ht="18" customHeight="1" collapsed="1" x14ac:dyDescent="0.4">
      <c r="A106" s="9"/>
      <c r="B106" s="147" t="s">
        <v>61</v>
      </c>
      <c r="C106" s="146">
        <f>SUM(C107:C153)</f>
        <v>0</v>
      </c>
      <c r="D106" s="56">
        <f t="shared" ref="D106:AB106" si="58">SUM(D107:D153)</f>
        <v>0</v>
      </c>
      <c r="E106" s="57">
        <f t="shared" si="58"/>
        <v>0</v>
      </c>
      <c r="F106" s="59">
        <f t="shared" si="58"/>
        <v>0</v>
      </c>
      <c r="G106" s="57">
        <f t="shared" si="58"/>
        <v>0</v>
      </c>
      <c r="H106" s="59">
        <f t="shared" si="58"/>
        <v>0</v>
      </c>
      <c r="I106" s="146">
        <f t="shared" si="58"/>
        <v>0</v>
      </c>
      <c r="J106" s="56">
        <f t="shared" si="58"/>
        <v>0</v>
      </c>
      <c r="K106" s="57">
        <f t="shared" si="58"/>
        <v>0</v>
      </c>
      <c r="L106" s="58">
        <f t="shared" si="58"/>
        <v>0</v>
      </c>
      <c r="M106" s="57">
        <f t="shared" si="58"/>
        <v>0</v>
      </c>
      <c r="N106" s="58">
        <f t="shared" si="58"/>
        <v>0</v>
      </c>
      <c r="O106" s="57">
        <f t="shared" si="58"/>
        <v>0</v>
      </c>
      <c r="P106" s="58">
        <f t="shared" si="58"/>
        <v>0</v>
      </c>
      <c r="Q106" s="57">
        <f t="shared" si="58"/>
        <v>0</v>
      </c>
      <c r="R106" s="59">
        <f t="shared" si="58"/>
        <v>0</v>
      </c>
      <c r="S106" s="57">
        <f t="shared" si="58"/>
        <v>0</v>
      </c>
      <c r="T106" s="59">
        <f t="shared" si="58"/>
        <v>0</v>
      </c>
      <c r="U106" s="57">
        <f t="shared" si="58"/>
        <v>0</v>
      </c>
      <c r="V106" s="59">
        <f t="shared" si="58"/>
        <v>0</v>
      </c>
      <c r="W106" s="57">
        <f t="shared" si="58"/>
        <v>0</v>
      </c>
      <c r="X106" s="56">
        <f t="shared" si="58"/>
        <v>0</v>
      </c>
      <c r="Y106" s="57">
        <f t="shared" ref="Y106:Z106" si="59">SUM(Y107:Y153)</f>
        <v>0</v>
      </c>
      <c r="Z106" s="56">
        <f t="shared" si="59"/>
        <v>0</v>
      </c>
      <c r="AA106" s="57">
        <f t="shared" si="58"/>
        <v>0</v>
      </c>
      <c r="AB106" s="58">
        <f t="shared" si="58"/>
        <v>0</v>
      </c>
      <c r="AC106" s="55">
        <f t="shared" si="56"/>
        <v>0</v>
      </c>
      <c r="AD106" s="60">
        <f t="shared" si="57"/>
        <v>0</v>
      </c>
      <c r="AE106" s="26"/>
      <c r="AF106" s="150" t="str">
        <f>$A$1&amp;"1"&amp;B106</f>
        <v>私人1死亡</v>
      </c>
      <c r="AG106" s="6"/>
      <c r="AI106" s="28"/>
      <c r="AJ106" s="28"/>
      <c r="AK106" s="28"/>
      <c r="AL106" s="28"/>
      <c r="AM106" s="28"/>
      <c r="AN106" s="28"/>
      <c r="AO106" s="28"/>
      <c r="AP106" s="28"/>
      <c r="AQ106" s="28"/>
      <c r="AR106" s="28"/>
      <c r="AS106" s="28"/>
      <c r="AT106" s="28"/>
      <c r="AU106" s="28"/>
      <c r="AV106" s="9"/>
    </row>
    <row r="107" spans="1:48" s="15" customFormat="1" ht="18" hidden="1" customHeight="1" outlineLevel="1" x14ac:dyDescent="0.4">
      <c r="A107" s="9"/>
      <c r="B107" s="135" t="s">
        <v>187</v>
      </c>
      <c r="C107" s="112">
        <f t="shared" ref="C107:C153" si="60">SUMIFS($Q$408:$Q$428,$B$408:$B$428,$B107,$M$408:$M$428,C$9)</f>
        <v>0</v>
      </c>
      <c r="D107" s="108">
        <f t="shared" ref="D107:D153" si="61">SUMIFS($U$408:$U$428,$B$408:$B$428,$B107,$M$408:$M$428,C$9)</f>
        <v>0</v>
      </c>
      <c r="E107" s="109">
        <f t="shared" ref="E107:E153" si="62">SUMIFS($Q$408:$Q$428,$B$408:$B$428,$B107,$M$408:$M$428,E$9)</f>
        <v>0</v>
      </c>
      <c r="F107" s="108">
        <f t="shared" ref="F107:F153" si="63">SUMIFS($U$408:$U$428,$B$408:$B$428,$B107,$M$408:$M$428,E$9)</f>
        <v>0</v>
      </c>
      <c r="G107" s="109">
        <f t="shared" ref="G107:G153" si="64">SUMIFS($Q$408:$Q$428,$B$408:$B$428,$B107,$M$408:$M$428,G$9)</f>
        <v>0</v>
      </c>
      <c r="H107" s="108">
        <f t="shared" ref="H107:H153" si="65">SUMIFS($U$408:$U$428,$B$408:$B$428,$B107,$M$408:$M$428,G$9)</f>
        <v>0</v>
      </c>
      <c r="I107" s="109">
        <f t="shared" ref="I107:I153" si="66">SUMIFS($Q$408:$Q$428,$B$408:$B$428,$B107,$M$408:$M$428,I$9)</f>
        <v>0</v>
      </c>
      <c r="J107" s="108">
        <f t="shared" ref="J107:J153" si="67">SUMIFS($U$408:$U$428,$B$408:$B$428,$B107,$M$408:$M$428,I$9)</f>
        <v>0</v>
      </c>
      <c r="K107" s="109">
        <f t="shared" ref="K107:K153" si="68">SUMIFS($Q$408:$Q$428,$B$408:$B$428,$B107,$M$408:$M$428,K$9)</f>
        <v>0</v>
      </c>
      <c r="L107" s="119">
        <f t="shared" ref="L107:L153" si="69">SUMIFS($U$408:$U$428,$B$408:$B$428,$B107,$M$408:$M$428,K$9)</f>
        <v>0</v>
      </c>
      <c r="M107" s="109">
        <f t="shared" ref="M107:M153" si="70">SUMIFS($Q$408:$Q$428,$B$408:$B$428,$B107,$M$408:$M$428,M$9)</f>
        <v>0</v>
      </c>
      <c r="N107" s="119">
        <f t="shared" ref="N107:N153" si="71">SUMIFS($U$408:$U$428,$B$408:$B$428,$B107,$M$408:$M$428,M$9)</f>
        <v>0</v>
      </c>
      <c r="O107" s="109">
        <f t="shared" ref="O107:O153" si="72">SUMIFS($Q$408:$Q$428,$B$408:$B$428,$B107,$M$408:$M$428,O$9)</f>
        <v>0</v>
      </c>
      <c r="P107" s="119">
        <f t="shared" ref="P107:P153" si="73">SUMIFS($U$408:$U$428,$B$408:$B$428,$B107,$M$408:$M$428,O$9)</f>
        <v>0</v>
      </c>
      <c r="Q107" s="109">
        <f t="shared" ref="Q107:Q153" si="74">SUMIFS($Q$408:$Q$428,$B$408:$B$428,$B107,$M$408:$M$428,Q$9)</f>
        <v>0</v>
      </c>
      <c r="R107" s="138">
        <f t="shared" ref="R107:R153" si="75">SUMIFS($U$408:$U$428,$B$408:$B$428,$B107,$M$408:$M$428,Q$9)</f>
        <v>0</v>
      </c>
      <c r="S107" s="109">
        <f t="shared" ref="S107:S153" si="76">SUMIFS($Q$408:$Q$428,$B$408:$B$428,$B107,$M$408:$M$428,S$9)</f>
        <v>0</v>
      </c>
      <c r="T107" s="138">
        <f t="shared" ref="T107:T153" si="77">SUMIFS($U$408:$U$428,$B$408:$B$428,$B107,$M$408:$M$428,S$9)</f>
        <v>0</v>
      </c>
      <c r="U107" s="109">
        <f t="shared" ref="U107:U153" si="78">SUMIFS($Q$408:$Q$428,$B$408:$B$428,$B107,$M$408:$M$428,U$9)</f>
        <v>0</v>
      </c>
      <c r="V107" s="138">
        <f t="shared" ref="V107:V153" si="79">SUMIFS($U$408:$U$428,$B$408:$B$428,$B107,$M$408:$M$428,U$9)</f>
        <v>0</v>
      </c>
      <c r="W107" s="109">
        <f t="shared" ref="W107:Y153" si="80">SUMIFS($Q$408:$Q$428,$B$408:$B$428,$B107,$M$408:$M$428,W$9)</f>
        <v>0</v>
      </c>
      <c r="X107" s="108">
        <f t="shared" ref="X107:X153" si="81">SUMIFS($U$408:$U$428,$B$408:$B$428,$B107,$M$408:$M$428,W$9)</f>
        <v>0</v>
      </c>
      <c r="Y107" s="109">
        <f t="shared" si="80"/>
        <v>0</v>
      </c>
      <c r="Z107" s="108">
        <f t="shared" ref="Z107:Z153" si="82">SUMIFS($U$408:$U$428,$B$408:$B$428,$B107,$M$408:$M$428,Y$9)</f>
        <v>0</v>
      </c>
      <c r="AA107" s="109">
        <f t="shared" ref="AA107:AA153" si="83">SUMIFS($Q$408:$Q$428,$B$408:$B$428,$B107,$M$408:$M$428,AA$9)</f>
        <v>0</v>
      </c>
      <c r="AB107" s="119">
        <f t="shared" ref="AB107:AB153" si="84">SUMIFS($U$408:$U$428,$B$408:$B$428,$B107,$M$408:$M$428,AA$9)</f>
        <v>0</v>
      </c>
      <c r="AC107" s="136">
        <f t="shared" si="56"/>
        <v>0</v>
      </c>
      <c r="AD107" s="134">
        <f t="shared" si="57"/>
        <v>0</v>
      </c>
      <c r="AE107" s="26"/>
      <c r="AF107" s="150"/>
      <c r="AG107" s="6"/>
      <c r="AI107" s="27"/>
      <c r="AJ107" s="27"/>
      <c r="AK107" s="27"/>
      <c r="AL107" s="27"/>
      <c r="AM107" s="27"/>
      <c r="AN107" s="27"/>
      <c r="AO107" s="27"/>
      <c r="AP107" s="27"/>
      <c r="AQ107" s="27"/>
      <c r="AR107" s="27"/>
      <c r="AS107" s="27"/>
      <c r="AT107" s="27"/>
      <c r="AU107" s="27"/>
      <c r="AV107" s="9"/>
    </row>
    <row r="108" spans="1:48" s="15" customFormat="1" ht="18" hidden="1" customHeight="1" outlineLevel="1" x14ac:dyDescent="0.4">
      <c r="A108" s="9"/>
      <c r="B108" s="104" t="s">
        <v>269</v>
      </c>
      <c r="C108" s="66">
        <f t="shared" si="60"/>
        <v>0</v>
      </c>
      <c r="D108" s="17">
        <f t="shared" si="61"/>
        <v>0</v>
      </c>
      <c r="E108" s="18">
        <f t="shared" si="62"/>
        <v>0</v>
      </c>
      <c r="F108" s="17">
        <f t="shared" si="63"/>
        <v>0</v>
      </c>
      <c r="G108" s="18">
        <f t="shared" si="64"/>
        <v>0</v>
      </c>
      <c r="H108" s="17">
        <f t="shared" si="65"/>
        <v>0</v>
      </c>
      <c r="I108" s="18">
        <f t="shared" si="66"/>
        <v>0</v>
      </c>
      <c r="J108" s="17">
        <f t="shared" si="67"/>
        <v>0</v>
      </c>
      <c r="K108" s="18">
        <f t="shared" si="68"/>
        <v>0</v>
      </c>
      <c r="L108" s="19">
        <f t="shared" si="69"/>
        <v>0</v>
      </c>
      <c r="M108" s="18">
        <f t="shared" si="70"/>
        <v>0</v>
      </c>
      <c r="N108" s="19">
        <f t="shared" si="71"/>
        <v>0</v>
      </c>
      <c r="O108" s="18">
        <f t="shared" si="72"/>
        <v>0</v>
      </c>
      <c r="P108" s="19">
        <f t="shared" si="73"/>
        <v>0</v>
      </c>
      <c r="Q108" s="18">
        <f t="shared" si="74"/>
        <v>0</v>
      </c>
      <c r="R108" s="64">
        <f t="shared" si="75"/>
        <v>0</v>
      </c>
      <c r="S108" s="18">
        <f t="shared" si="76"/>
        <v>0</v>
      </c>
      <c r="T108" s="64">
        <f t="shared" si="77"/>
        <v>0</v>
      </c>
      <c r="U108" s="18">
        <f t="shared" si="78"/>
        <v>0</v>
      </c>
      <c r="V108" s="64">
        <f t="shared" si="79"/>
        <v>0</v>
      </c>
      <c r="W108" s="18">
        <f t="shared" si="80"/>
        <v>0</v>
      </c>
      <c r="X108" s="17">
        <f t="shared" si="81"/>
        <v>0</v>
      </c>
      <c r="Y108" s="18">
        <f t="shared" si="80"/>
        <v>0</v>
      </c>
      <c r="Z108" s="17">
        <f t="shared" si="82"/>
        <v>0</v>
      </c>
      <c r="AA108" s="18">
        <f t="shared" si="83"/>
        <v>0</v>
      </c>
      <c r="AB108" s="19">
        <f t="shared" si="84"/>
        <v>0</v>
      </c>
      <c r="AC108" s="16">
        <f t="shared" si="56"/>
        <v>0</v>
      </c>
      <c r="AD108" s="20">
        <f t="shared" si="57"/>
        <v>0</v>
      </c>
      <c r="AE108" s="26"/>
      <c r="AF108" s="150"/>
      <c r="AG108" s="6"/>
      <c r="AI108" s="27"/>
      <c r="AJ108" s="27"/>
      <c r="AK108" s="27"/>
      <c r="AL108" s="27"/>
      <c r="AM108" s="27"/>
      <c r="AN108" s="27"/>
      <c r="AO108" s="27"/>
      <c r="AP108" s="27"/>
      <c r="AQ108" s="27"/>
      <c r="AR108" s="27"/>
      <c r="AS108" s="27"/>
      <c r="AT108" s="27"/>
      <c r="AU108" s="27"/>
      <c r="AV108" s="9"/>
    </row>
    <row r="109" spans="1:48" s="15" customFormat="1" ht="18" hidden="1" customHeight="1" outlineLevel="1" x14ac:dyDescent="0.4">
      <c r="A109" s="9"/>
      <c r="B109" s="104" t="s">
        <v>270</v>
      </c>
      <c r="C109" s="66">
        <f t="shared" si="60"/>
        <v>0</v>
      </c>
      <c r="D109" s="17">
        <f t="shared" si="61"/>
        <v>0</v>
      </c>
      <c r="E109" s="18">
        <f t="shared" si="62"/>
        <v>0</v>
      </c>
      <c r="F109" s="17">
        <f t="shared" si="63"/>
        <v>0</v>
      </c>
      <c r="G109" s="18">
        <f t="shared" si="64"/>
        <v>0</v>
      </c>
      <c r="H109" s="17">
        <f t="shared" si="65"/>
        <v>0</v>
      </c>
      <c r="I109" s="18">
        <f t="shared" si="66"/>
        <v>0</v>
      </c>
      <c r="J109" s="17">
        <f t="shared" si="67"/>
        <v>0</v>
      </c>
      <c r="K109" s="18">
        <f t="shared" si="68"/>
        <v>0</v>
      </c>
      <c r="L109" s="19">
        <f t="shared" si="69"/>
        <v>0</v>
      </c>
      <c r="M109" s="18">
        <f t="shared" si="70"/>
        <v>0</v>
      </c>
      <c r="N109" s="19">
        <f t="shared" si="71"/>
        <v>0</v>
      </c>
      <c r="O109" s="18">
        <f t="shared" si="72"/>
        <v>0</v>
      </c>
      <c r="P109" s="19">
        <f t="shared" si="73"/>
        <v>0</v>
      </c>
      <c r="Q109" s="18">
        <f t="shared" si="74"/>
        <v>0</v>
      </c>
      <c r="R109" s="64">
        <f t="shared" si="75"/>
        <v>0</v>
      </c>
      <c r="S109" s="18">
        <f t="shared" si="76"/>
        <v>0</v>
      </c>
      <c r="T109" s="64">
        <f t="shared" si="77"/>
        <v>0</v>
      </c>
      <c r="U109" s="18">
        <f t="shared" si="78"/>
        <v>0</v>
      </c>
      <c r="V109" s="64">
        <f t="shared" si="79"/>
        <v>0</v>
      </c>
      <c r="W109" s="18">
        <f t="shared" si="80"/>
        <v>0</v>
      </c>
      <c r="X109" s="17">
        <f t="shared" si="81"/>
        <v>0</v>
      </c>
      <c r="Y109" s="18">
        <f t="shared" si="80"/>
        <v>0</v>
      </c>
      <c r="Z109" s="17">
        <f t="shared" si="82"/>
        <v>0</v>
      </c>
      <c r="AA109" s="18">
        <f t="shared" si="83"/>
        <v>0</v>
      </c>
      <c r="AB109" s="19">
        <f t="shared" si="84"/>
        <v>0</v>
      </c>
      <c r="AC109" s="16">
        <f t="shared" si="56"/>
        <v>0</v>
      </c>
      <c r="AD109" s="20">
        <f t="shared" si="57"/>
        <v>0</v>
      </c>
      <c r="AE109" s="26"/>
      <c r="AF109" s="150"/>
      <c r="AG109" s="6"/>
      <c r="AI109" s="27"/>
      <c r="AJ109" s="27"/>
      <c r="AK109" s="27"/>
      <c r="AL109" s="27"/>
      <c r="AM109" s="27"/>
      <c r="AN109" s="27"/>
      <c r="AO109" s="27"/>
      <c r="AP109" s="27"/>
      <c r="AQ109" s="27"/>
      <c r="AR109" s="27"/>
      <c r="AS109" s="27"/>
      <c r="AT109" s="27"/>
      <c r="AU109" s="27"/>
      <c r="AV109" s="9"/>
    </row>
    <row r="110" spans="1:48" s="15" customFormat="1" ht="18" hidden="1" customHeight="1" outlineLevel="1" x14ac:dyDescent="0.4">
      <c r="A110" s="9"/>
      <c r="B110" s="104" t="s">
        <v>190</v>
      </c>
      <c r="C110" s="66">
        <f t="shared" si="60"/>
        <v>0</v>
      </c>
      <c r="D110" s="17">
        <f t="shared" si="61"/>
        <v>0</v>
      </c>
      <c r="E110" s="18">
        <f t="shared" si="62"/>
        <v>0</v>
      </c>
      <c r="F110" s="17">
        <f t="shared" si="63"/>
        <v>0</v>
      </c>
      <c r="G110" s="18">
        <f t="shared" si="64"/>
        <v>0</v>
      </c>
      <c r="H110" s="17">
        <f t="shared" si="65"/>
        <v>0</v>
      </c>
      <c r="I110" s="18">
        <f t="shared" si="66"/>
        <v>0</v>
      </c>
      <c r="J110" s="17">
        <f t="shared" si="67"/>
        <v>0</v>
      </c>
      <c r="K110" s="18">
        <f t="shared" si="68"/>
        <v>0</v>
      </c>
      <c r="L110" s="19">
        <f t="shared" si="69"/>
        <v>0</v>
      </c>
      <c r="M110" s="18">
        <f t="shared" si="70"/>
        <v>0</v>
      </c>
      <c r="N110" s="19">
        <f t="shared" si="71"/>
        <v>0</v>
      </c>
      <c r="O110" s="18">
        <f t="shared" si="72"/>
        <v>0</v>
      </c>
      <c r="P110" s="19">
        <f t="shared" si="73"/>
        <v>0</v>
      </c>
      <c r="Q110" s="18">
        <f t="shared" si="74"/>
        <v>0</v>
      </c>
      <c r="R110" s="64">
        <f t="shared" si="75"/>
        <v>0</v>
      </c>
      <c r="S110" s="18">
        <f t="shared" si="76"/>
        <v>0</v>
      </c>
      <c r="T110" s="64">
        <f t="shared" si="77"/>
        <v>0</v>
      </c>
      <c r="U110" s="18">
        <f t="shared" si="78"/>
        <v>0</v>
      </c>
      <c r="V110" s="64">
        <f t="shared" si="79"/>
        <v>0</v>
      </c>
      <c r="W110" s="18">
        <f t="shared" si="80"/>
        <v>0</v>
      </c>
      <c r="X110" s="17">
        <f t="shared" si="81"/>
        <v>0</v>
      </c>
      <c r="Y110" s="18">
        <f t="shared" si="80"/>
        <v>0</v>
      </c>
      <c r="Z110" s="17">
        <f t="shared" si="82"/>
        <v>0</v>
      </c>
      <c r="AA110" s="18">
        <f t="shared" si="83"/>
        <v>0</v>
      </c>
      <c r="AB110" s="19">
        <f t="shared" si="84"/>
        <v>0</v>
      </c>
      <c r="AC110" s="16">
        <f t="shared" si="56"/>
        <v>0</v>
      </c>
      <c r="AD110" s="20">
        <f t="shared" si="57"/>
        <v>0</v>
      </c>
      <c r="AE110" s="26"/>
      <c r="AF110" s="150"/>
      <c r="AG110" s="6"/>
      <c r="AI110" s="27"/>
      <c r="AJ110" s="27"/>
      <c r="AK110" s="27"/>
      <c r="AL110" s="27"/>
      <c r="AM110" s="27"/>
      <c r="AN110" s="27"/>
      <c r="AO110" s="27"/>
      <c r="AP110" s="27"/>
      <c r="AQ110" s="27"/>
      <c r="AR110" s="27"/>
      <c r="AS110" s="27"/>
      <c r="AT110" s="27"/>
      <c r="AU110" s="27"/>
      <c r="AV110" s="9"/>
    </row>
    <row r="111" spans="1:48" s="15" customFormat="1" ht="18" hidden="1" customHeight="1" outlineLevel="1" x14ac:dyDescent="0.4">
      <c r="A111" s="9"/>
      <c r="B111" s="104" t="s">
        <v>271</v>
      </c>
      <c r="C111" s="66">
        <f t="shared" si="60"/>
        <v>0</v>
      </c>
      <c r="D111" s="17">
        <f t="shared" si="61"/>
        <v>0</v>
      </c>
      <c r="E111" s="18">
        <f t="shared" si="62"/>
        <v>0</v>
      </c>
      <c r="F111" s="17">
        <f t="shared" si="63"/>
        <v>0</v>
      </c>
      <c r="G111" s="18">
        <f t="shared" si="64"/>
        <v>0</v>
      </c>
      <c r="H111" s="17">
        <f t="shared" si="65"/>
        <v>0</v>
      </c>
      <c r="I111" s="18">
        <f t="shared" si="66"/>
        <v>0</v>
      </c>
      <c r="J111" s="17">
        <f t="shared" si="67"/>
        <v>0</v>
      </c>
      <c r="K111" s="18">
        <f t="shared" si="68"/>
        <v>0</v>
      </c>
      <c r="L111" s="19">
        <f t="shared" si="69"/>
        <v>0</v>
      </c>
      <c r="M111" s="18">
        <f t="shared" si="70"/>
        <v>0</v>
      </c>
      <c r="N111" s="19">
        <f t="shared" si="71"/>
        <v>0</v>
      </c>
      <c r="O111" s="18">
        <f t="shared" si="72"/>
        <v>0</v>
      </c>
      <c r="P111" s="19">
        <f t="shared" si="73"/>
        <v>0</v>
      </c>
      <c r="Q111" s="18">
        <f t="shared" si="74"/>
        <v>0</v>
      </c>
      <c r="R111" s="64">
        <f t="shared" si="75"/>
        <v>0</v>
      </c>
      <c r="S111" s="18">
        <f t="shared" si="76"/>
        <v>0</v>
      </c>
      <c r="T111" s="64">
        <f t="shared" si="77"/>
        <v>0</v>
      </c>
      <c r="U111" s="18">
        <f t="shared" si="78"/>
        <v>0</v>
      </c>
      <c r="V111" s="64">
        <f t="shared" si="79"/>
        <v>0</v>
      </c>
      <c r="W111" s="18">
        <f t="shared" si="80"/>
        <v>0</v>
      </c>
      <c r="X111" s="17">
        <f t="shared" si="81"/>
        <v>0</v>
      </c>
      <c r="Y111" s="18">
        <f t="shared" si="80"/>
        <v>0</v>
      </c>
      <c r="Z111" s="17">
        <f t="shared" si="82"/>
        <v>0</v>
      </c>
      <c r="AA111" s="18">
        <f t="shared" si="83"/>
        <v>0</v>
      </c>
      <c r="AB111" s="19">
        <f t="shared" si="84"/>
        <v>0</v>
      </c>
      <c r="AC111" s="16">
        <f t="shared" si="56"/>
        <v>0</v>
      </c>
      <c r="AD111" s="20">
        <f t="shared" si="57"/>
        <v>0</v>
      </c>
      <c r="AE111" s="26"/>
      <c r="AF111" s="150"/>
      <c r="AG111" s="6"/>
      <c r="AI111" s="27"/>
      <c r="AJ111" s="27"/>
      <c r="AK111" s="27"/>
      <c r="AL111" s="27"/>
      <c r="AM111" s="27"/>
      <c r="AN111" s="27"/>
      <c r="AO111" s="27"/>
      <c r="AP111" s="27"/>
      <c r="AQ111" s="27"/>
      <c r="AR111" s="27"/>
      <c r="AS111" s="27"/>
      <c r="AT111" s="27"/>
      <c r="AU111" s="27"/>
      <c r="AV111" s="9"/>
    </row>
    <row r="112" spans="1:48" s="15" customFormat="1" ht="18" hidden="1" customHeight="1" outlineLevel="1" x14ac:dyDescent="0.4">
      <c r="A112" s="9"/>
      <c r="B112" s="104" t="s">
        <v>272</v>
      </c>
      <c r="C112" s="66">
        <f t="shared" si="60"/>
        <v>0</v>
      </c>
      <c r="D112" s="17">
        <f t="shared" si="61"/>
        <v>0</v>
      </c>
      <c r="E112" s="18">
        <f t="shared" si="62"/>
        <v>0</v>
      </c>
      <c r="F112" s="17">
        <f t="shared" si="63"/>
        <v>0</v>
      </c>
      <c r="G112" s="18">
        <f t="shared" si="64"/>
        <v>0</v>
      </c>
      <c r="H112" s="17">
        <f t="shared" si="65"/>
        <v>0</v>
      </c>
      <c r="I112" s="18">
        <f t="shared" si="66"/>
        <v>0</v>
      </c>
      <c r="J112" s="17">
        <f t="shared" si="67"/>
        <v>0</v>
      </c>
      <c r="K112" s="18">
        <f t="shared" si="68"/>
        <v>0</v>
      </c>
      <c r="L112" s="19">
        <f t="shared" si="69"/>
        <v>0</v>
      </c>
      <c r="M112" s="18">
        <f t="shared" si="70"/>
        <v>0</v>
      </c>
      <c r="N112" s="19">
        <f t="shared" si="71"/>
        <v>0</v>
      </c>
      <c r="O112" s="18">
        <f t="shared" si="72"/>
        <v>0</v>
      </c>
      <c r="P112" s="19">
        <f t="shared" si="73"/>
        <v>0</v>
      </c>
      <c r="Q112" s="18">
        <f t="shared" si="74"/>
        <v>0</v>
      </c>
      <c r="R112" s="64">
        <f t="shared" si="75"/>
        <v>0</v>
      </c>
      <c r="S112" s="18">
        <f t="shared" si="76"/>
        <v>0</v>
      </c>
      <c r="T112" s="64">
        <f t="shared" si="77"/>
        <v>0</v>
      </c>
      <c r="U112" s="18">
        <f t="shared" si="78"/>
        <v>0</v>
      </c>
      <c r="V112" s="64">
        <f t="shared" si="79"/>
        <v>0</v>
      </c>
      <c r="W112" s="18">
        <f t="shared" si="80"/>
        <v>0</v>
      </c>
      <c r="X112" s="17">
        <f t="shared" si="81"/>
        <v>0</v>
      </c>
      <c r="Y112" s="18">
        <f t="shared" si="80"/>
        <v>0</v>
      </c>
      <c r="Z112" s="17">
        <f t="shared" si="82"/>
        <v>0</v>
      </c>
      <c r="AA112" s="18">
        <f t="shared" si="83"/>
        <v>0</v>
      </c>
      <c r="AB112" s="19">
        <f t="shared" si="84"/>
        <v>0</v>
      </c>
      <c r="AC112" s="16">
        <f t="shared" si="56"/>
        <v>0</v>
      </c>
      <c r="AD112" s="20">
        <f t="shared" si="57"/>
        <v>0</v>
      </c>
      <c r="AE112" s="26"/>
      <c r="AF112" s="150"/>
      <c r="AG112" s="6"/>
      <c r="AI112" s="27"/>
      <c r="AJ112" s="27"/>
      <c r="AK112" s="27"/>
      <c r="AL112" s="27"/>
      <c r="AM112" s="27"/>
      <c r="AN112" s="27"/>
      <c r="AO112" s="27"/>
      <c r="AP112" s="27"/>
      <c r="AQ112" s="27"/>
      <c r="AR112" s="27"/>
      <c r="AS112" s="27"/>
      <c r="AT112" s="27"/>
      <c r="AU112" s="27"/>
      <c r="AV112" s="9"/>
    </row>
    <row r="113" spans="1:48" s="15" customFormat="1" ht="18" hidden="1" customHeight="1" outlineLevel="1" x14ac:dyDescent="0.4">
      <c r="A113" s="9"/>
      <c r="B113" s="104" t="s">
        <v>273</v>
      </c>
      <c r="C113" s="66">
        <f t="shared" si="60"/>
        <v>0</v>
      </c>
      <c r="D113" s="17">
        <f t="shared" si="61"/>
        <v>0</v>
      </c>
      <c r="E113" s="18">
        <f t="shared" si="62"/>
        <v>0</v>
      </c>
      <c r="F113" s="17">
        <f t="shared" si="63"/>
        <v>0</v>
      </c>
      <c r="G113" s="18">
        <f t="shared" si="64"/>
        <v>0</v>
      </c>
      <c r="H113" s="17">
        <f t="shared" si="65"/>
        <v>0</v>
      </c>
      <c r="I113" s="18">
        <f t="shared" si="66"/>
        <v>0</v>
      </c>
      <c r="J113" s="17">
        <f t="shared" si="67"/>
        <v>0</v>
      </c>
      <c r="K113" s="18">
        <f t="shared" si="68"/>
        <v>0</v>
      </c>
      <c r="L113" s="19">
        <f t="shared" si="69"/>
        <v>0</v>
      </c>
      <c r="M113" s="18">
        <f t="shared" si="70"/>
        <v>0</v>
      </c>
      <c r="N113" s="19">
        <f t="shared" si="71"/>
        <v>0</v>
      </c>
      <c r="O113" s="18">
        <f t="shared" si="72"/>
        <v>0</v>
      </c>
      <c r="P113" s="19">
        <f t="shared" si="73"/>
        <v>0</v>
      </c>
      <c r="Q113" s="18">
        <f t="shared" si="74"/>
        <v>0</v>
      </c>
      <c r="R113" s="64">
        <f t="shared" si="75"/>
        <v>0</v>
      </c>
      <c r="S113" s="18">
        <f t="shared" si="76"/>
        <v>0</v>
      </c>
      <c r="T113" s="64">
        <f t="shared" si="77"/>
        <v>0</v>
      </c>
      <c r="U113" s="18">
        <f t="shared" si="78"/>
        <v>0</v>
      </c>
      <c r="V113" s="64">
        <f t="shared" si="79"/>
        <v>0</v>
      </c>
      <c r="W113" s="18">
        <f t="shared" si="80"/>
        <v>0</v>
      </c>
      <c r="X113" s="17">
        <f t="shared" si="81"/>
        <v>0</v>
      </c>
      <c r="Y113" s="18">
        <f t="shared" si="80"/>
        <v>0</v>
      </c>
      <c r="Z113" s="17">
        <f t="shared" si="82"/>
        <v>0</v>
      </c>
      <c r="AA113" s="18">
        <f t="shared" si="83"/>
        <v>0</v>
      </c>
      <c r="AB113" s="19">
        <f t="shared" si="84"/>
        <v>0</v>
      </c>
      <c r="AC113" s="16">
        <f t="shared" si="56"/>
        <v>0</v>
      </c>
      <c r="AD113" s="20">
        <f t="shared" si="57"/>
        <v>0</v>
      </c>
      <c r="AE113" s="26"/>
      <c r="AF113" s="150"/>
      <c r="AG113" s="6"/>
      <c r="AI113" s="27"/>
      <c r="AJ113" s="27"/>
      <c r="AK113" s="27"/>
      <c r="AL113" s="27"/>
      <c r="AM113" s="27"/>
      <c r="AN113" s="27"/>
      <c r="AO113" s="27"/>
      <c r="AP113" s="27"/>
      <c r="AQ113" s="27"/>
      <c r="AR113" s="27"/>
      <c r="AS113" s="27"/>
      <c r="AT113" s="27"/>
      <c r="AU113" s="27"/>
      <c r="AV113" s="9"/>
    </row>
    <row r="114" spans="1:48" s="15" customFormat="1" ht="18" hidden="1" customHeight="1" outlineLevel="1" x14ac:dyDescent="0.4">
      <c r="A114" s="9"/>
      <c r="B114" s="104" t="s">
        <v>274</v>
      </c>
      <c r="C114" s="66">
        <f t="shared" si="60"/>
        <v>0</v>
      </c>
      <c r="D114" s="17">
        <f t="shared" si="61"/>
        <v>0</v>
      </c>
      <c r="E114" s="18">
        <f t="shared" si="62"/>
        <v>0</v>
      </c>
      <c r="F114" s="17">
        <f t="shared" si="63"/>
        <v>0</v>
      </c>
      <c r="G114" s="18">
        <f t="shared" si="64"/>
        <v>0</v>
      </c>
      <c r="H114" s="17">
        <f t="shared" si="65"/>
        <v>0</v>
      </c>
      <c r="I114" s="18">
        <f t="shared" si="66"/>
        <v>0</v>
      </c>
      <c r="J114" s="17">
        <f t="shared" si="67"/>
        <v>0</v>
      </c>
      <c r="K114" s="18">
        <f t="shared" si="68"/>
        <v>0</v>
      </c>
      <c r="L114" s="19">
        <f t="shared" si="69"/>
        <v>0</v>
      </c>
      <c r="M114" s="18">
        <f t="shared" si="70"/>
        <v>0</v>
      </c>
      <c r="N114" s="19">
        <f t="shared" si="71"/>
        <v>0</v>
      </c>
      <c r="O114" s="18">
        <f t="shared" si="72"/>
        <v>0</v>
      </c>
      <c r="P114" s="19">
        <f t="shared" si="73"/>
        <v>0</v>
      </c>
      <c r="Q114" s="18">
        <f t="shared" si="74"/>
        <v>0</v>
      </c>
      <c r="R114" s="64">
        <f t="shared" si="75"/>
        <v>0</v>
      </c>
      <c r="S114" s="18">
        <f t="shared" si="76"/>
        <v>0</v>
      </c>
      <c r="T114" s="64">
        <f t="shared" si="77"/>
        <v>0</v>
      </c>
      <c r="U114" s="18">
        <f t="shared" si="78"/>
        <v>0</v>
      </c>
      <c r="V114" s="64">
        <f t="shared" si="79"/>
        <v>0</v>
      </c>
      <c r="W114" s="18">
        <f t="shared" si="80"/>
        <v>0</v>
      </c>
      <c r="X114" s="17">
        <f t="shared" si="81"/>
        <v>0</v>
      </c>
      <c r="Y114" s="18">
        <f t="shared" si="80"/>
        <v>0</v>
      </c>
      <c r="Z114" s="17">
        <f t="shared" si="82"/>
        <v>0</v>
      </c>
      <c r="AA114" s="18">
        <f t="shared" si="83"/>
        <v>0</v>
      </c>
      <c r="AB114" s="19">
        <f t="shared" si="84"/>
        <v>0</v>
      </c>
      <c r="AC114" s="16">
        <f t="shared" si="56"/>
        <v>0</v>
      </c>
      <c r="AD114" s="20">
        <f t="shared" si="57"/>
        <v>0</v>
      </c>
      <c r="AE114" s="26"/>
      <c r="AF114" s="150"/>
      <c r="AG114" s="6"/>
      <c r="AI114" s="27"/>
      <c r="AJ114" s="27"/>
      <c r="AK114" s="27"/>
      <c r="AL114" s="27"/>
      <c r="AM114" s="27"/>
      <c r="AN114" s="27"/>
      <c r="AO114" s="27"/>
      <c r="AP114" s="27"/>
      <c r="AQ114" s="27"/>
      <c r="AR114" s="27"/>
      <c r="AS114" s="27"/>
      <c r="AT114" s="27"/>
      <c r="AU114" s="27"/>
      <c r="AV114" s="9"/>
    </row>
    <row r="115" spans="1:48" s="15" customFormat="1" ht="18" hidden="1" customHeight="1" outlineLevel="1" x14ac:dyDescent="0.4">
      <c r="A115" s="9"/>
      <c r="B115" s="104" t="s">
        <v>275</v>
      </c>
      <c r="C115" s="66">
        <f t="shared" si="60"/>
        <v>0</v>
      </c>
      <c r="D115" s="17">
        <f t="shared" si="61"/>
        <v>0</v>
      </c>
      <c r="E115" s="18">
        <f t="shared" si="62"/>
        <v>0</v>
      </c>
      <c r="F115" s="17">
        <f t="shared" si="63"/>
        <v>0</v>
      </c>
      <c r="G115" s="18">
        <f t="shared" si="64"/>
        <v>0</v>
      </c>
      <c r="H115" s="17">
        <f t="shared" si="65"/>
        <v>0</v>
      </c>
      <c r="I115" s="18">
        <f t="shared" si="66"/>
        <v>0</v>
      </c>
      <c r="J115" s="17">
        <f t="shared" si="67"/>
        <v>0</v>
      </c>
      <c r="K115" s="18">
        <f t="shared" si="68"/>
        <v>0</v>
      </c>
      <c r="L115" s="19">
        <f t="shared" si="69"/>
        <v>0</v>
      </c>
      <c r="M115" s="18">
        <f t="shared" si="70"/>
        <v>0</v>
      </c>
      <c r="N115" s="19">
        <f t="shared" si="71"/>
        <v>0</v>
      </c>
      <c r="O115" s="18">
        <f t="shared" si="72"/>
        <v>0</v>
      </c>
      <c r="P115" s="19">
        <f t="shared" si="73"/>
        <v>0</v>
      </c>
      <c r="Q115" s="18">
        <f t="shared" si="74"/>
        <v>0</v>
      </c>
      <c r="R115" s="64">
        <f t="shared" si="75"/>
        <v>0</v>
      </c>
      <c r="S115" s="18">
        <f t="shared" si="76"/>
        <v>0</v>
      </c>
      <c r="T115" s="64">
        <f t="shared" si="77"/>
        <v>0</v>
      </c>
      <c r="U115" s="18">
        <f t="shared" si="78"/>
        <v>0</v>
      </c>
      <c r="V115" s="64">
        <f t="shared" si="79"/>
        <v>0</v>
      </c>
      <c r="W115" s="18">
        <f t="shared" si="80"/>
        <v>0</v>
      </c>
      <c r="X115" s="17">
        <f t="shared" si="81"/>
        <v>0</v>
      </c>
      <c r="Y115" s="18">
        <f t="shared" si="80"/>
        <v>0</v>
      </c>
      <c r="Z115" s="17">
        <f t="shared" si="82"/>
        <v>0</v>
      </c>
      <c r="AA115" s="18">
        <f t="shared" si="83"/>
        <v>0</v>
      </c>
      <c r="AB115" s="19">
        <f t="shared" si="84"/>
        <v>0</v>
      </c>
      <c r="AC115" s="16">
        <f t="shared" si="56"/>
        <v>0</v>
      </c>
      <c r="AD115" s="20">
        <f t="shared" si="57"/>
        <v>0</v>
      </c>
      <c r="AE115" s="26"/>
      <c r="AF115" s="150"/>
      <c r="AG115" s="6"/>
      <c r="AI115" s="27"/>
      <c r="AJ115" s="27"/>
      <c r="AK115" s="27"/>
      <c r="AL115" s="27"/>
      <c r="AM115" s="27"/>
      <c r="AN115" s="27"/>
      <c r="AO115" s="27"/>
      <c r="AP115" s="27"/>
      <c r="AQ115" s="27"/>
      <c r="AR115" s="27"/>
      <c r="AS115" s="27"/>
      <c r="AT115" s="27"/>
      <c r="AU115" s="27"/>
      <c r="AV115" s="9"/>
    </row>
    <row r="116" spans="1:48" s="15" customFormat="1" ht="18" hidden="1" customHeight="1" outlineLevel="1" x14ac:dyDescent="0.4">
      <c r="A116" s="9"/>
      <c r="B116" s="104" t="s">
        <v>276</v>
      </c>
      <c r="C116" s="66">
        <f t="shared" si="60"/>
        <v>0</v>
      </c>
      <c r="D116" s="17">
        <f t="shared" si="61"/>
        <v>0</v>
      </c>
      <c r="E116" s="18">
        <f t="shared" si="62"/>
        <v>0</v>
      </c>
      <c r="F116" s="17">
        <f t="shared" si="63"/>
        <v>0</v>
      </c>
      <c r="G116" s="18">
        <f t="shared" si="64"/>
        <v>0</v>
      </c>
      <c r="H116" s="17">
        <f t="shared" si="65"/>
        <v>0</v>
      </c>
      <c r="I116" s="18">
        <f t="shared" si="66"/>
        <v>0</v>
      </c>
      <c r="J116" s="17">
        <f t="shared" si="67"/>
        <v>0</v>
      </c>
      <c r="K116" s="18">
        <f t="shared" si="68"/>
        <v>0</v>
      </c>
      <c r="L116" s="19">
        <f t="shared" si="69"/>
        <v>0</v>
      </c>
      <c r="M116" s="18">
        <f t="shared" si="70"/>
        <v>0</v>
      </c>
      <c r="N116" s="19">
        <f t="shared" si="71"/>
        <v>0</v>
      </c>
      <c r="O116" s="18">
        <f t="shared" si="72"/>
        <v>0</v>
      </c>
      <c r="P116" s="19">
        <f t="shared" si="73"/>
        <v>0</v>
      </c>
      <c r="Q116" s="18">
        <f t="shared" si="74"/>
        <v>0</v>
      </c>
      <c r="R116" s="64">
        <f t="shared" si="75"/>
        <v>0</v>
      </c>
      <c r="S116" s="18">
        <f t="shared" si="76"/>
        <v>0</v>
      </c>
      <c r="T116" s="64">
        <f t="shared" si="77"/>
        <v>0</v>
      </c>
      <c r="U116" s="18">
        <f t="shared" si="78"/>
        <v>0</v>
      </c>
      <c r="V116" s="64">
        <f t="shared" si="79"/>
        <v>0</v>
      </c>
      <c r="W116" s="18">
        <f t="shared" si="80"/>
        <v>0</v>
      </c>
      <c r="X116" s="17">
        <f t="shared" si="81"/>
        <v>0</v>
      </c>
      <c r="Y116" s="18">
        <f t="shared" si="80"/>
        <v>0</v>
      </c>
      <c r="Z116" s="17">
        <f t="shared" si="82"/>
        <v>0</v>
      </c>
      <c r="AA116" s="18">
        <f t="shared" si="83"/>
        <v>0</v>
      </c>
      <c r="AB116" s="19">
        <f t="shared" si="84"/>
        <v>0</v>
      </c>
      <c r="AC116" s="16">
        <f t="shared" si="56"/>
        <v>0</v>
      </c>
      <c r="AD116" s="20">
        <f t="shared" si="57"/>
        <v>0</v>
      </c>
      <c r="AE116" s="26"/>
      <c r="AF116" s="150"/>
      <c r="AG116" s="6"/>
      <c r="AI116" s="27"/>
      <c r="AJ116" s="27"/>
      <c r="AK116" s="27"/>
      <c r="AL116" s="27"/>
      <c r="AM116" s="27"/>
      <c r="AN116" s="27"/>
      <c r="AO116" s="27"/>
      <c r="AP116" s="27"/>
      <c r="AQ116" s="27"/>
      <c r="AR116" s="27"/>
      <c r="AS116" s="27"/>
      <c r="AT116" s="27"/>
      <c r="AU116" s="27"/>
      <c r="AV116" s="9"/>
    </row>
    <row r="117" spans="1:48" s="15" customFormat="1" ht="18" hidden="1" customHeight="1" outlineLevel="1" x14ac:dyDescent="0.4">
      <c r="A117" s="9"/>
      <c r="B117" s="104" t="s">
        <v>193</v>
      </c>
      <c r="C117" s="66">
        <f t="shared" si="60"/>
        <v>0</v>
      </c>
      <c r="D117" s="17">
        <f t="shared" si="61"/>
        <v>0</v>
      </c>
      <c r="E117" s="18">
        <f t="shared" si="62"/>
        <v>0</v>
      </c>
      <c r="F117" s="17">
        <f t="shared" si="63"/>
        <v>0</v>
      </c>
      <c r="G117" s="18">
        <f t="shared" si="64"/>
        <v>0</v>
      </c>
      <c r="H117" s="17">
        <f t="shared" si="65"/>
        <v>0</v>
      </c>
      <c r="I117" s="18">
        <f t="shared" si="66"/>
        <v>0</v>
      </c>
      <c r="J117" s="17">
        <f t="shared" si="67"/>
        <v>0</v>
      </c>
      <c r="K117" s="18">
        <f t="shared" si="68"/>
        <v>0</v>
      </c>
      <c r="L117" s="19">
        <f t="shared" si="69"/>
        <v>0</v>
      </c>
      <c r="M117" s="18">
        <f t="shared" si="70"/>
        <v>0</v>
      </c>
      <c r="N117" s="19">
        <f t="shared" si="71"/>
        <v>0</v>
      </c>
      <c r="O117" s="18">
        <f t="shared" si="72"/>
        <v>0</v>
      </c>
      <c r="P117" s="19">
        <f t="shared" si="73"/>
        <v>0</v>
      </c>
      <c r="Q117" s="18">
        <f t="shared" si="74"/>
        <v>0</v>
      </c>
      <c r="R117" s="64">
        <f t="shared" si="75"/>
        <v>0</v>
      </c>
      <c r="S117" s="18">
        <f t="shared" si="76"/>
        <v>0</v>
      </c>
      <c r="T117" s="64">
        <f t="shared" si="77"/>
        <v>0</v>
      </c>
      <c r="U117" s="18">
        <f t="shared" si="78"/>
        <v>0</v>
      </c>
      <c r="V117" s="64">
        <f t="shared" si="79"/>
        <v>0</v>
      </c>
      <c r="W117" s="18">
        <f t="shared" si="80"/>
        <v>0</v>
      </c>
      <c r="X117" s="17">
        <f t="shared" si="81"/>
        <v>0</v>
      </c>
      <c r="Y117" s="18">
        <f t="shared" si="80"/>
        <v>0</v>
      </c>
      <c r="Z117" s="17">
        <f t="shared" si="82"/>
        <v>0</v>
      </c>
      <c r="AA117" s="18">
        <f t="shared" si="83"/>
        <v>0</v>
      </c>
      <c r="AB117" s="19">
        <f t="shared" si="84"/>
        <v>0</v>
      </c>
      <c r="AC117" s="16">
        <f t="shared" si="56"/>
        <v>0</v>
      </c>
      <c r="AD117" s="20">
        <f t="shared" si="57"/>
        <v>0</v>
      </c>
      <c r="AE117" s="26"/>
      <c r="AF117" s="150"/>
      <c r="AG117" s="6"/>
      <c r="AI117" s="27"/>
      <c r="AJ117" s="27"/>
      <c r="AK117" s="27"/>
      <c r="AL117" s="27"/>
      <c r="AM117" s="27"/>
      <c r="AN117" s="27"/>
      <c r="AO117" s="27"/>
      <c r="AP117" s="27"/>
      <c r="AQ117" s="27"/>
      <c r="AR117" s="27"/>
      <c r="AS117" s="27"/>
      <c r="AT117" s="27"/>
      <c r="AU117" s="27"/>
      <c r="AV117" s="9"/>
    </row>
    <row r="118" spans="1:48" s="15" customFormat="1" ht="18" hidden="1" customHeight="1" outlineLevel="1" x14ac:dyDescent="0.4">
      <c r="A118" s="9"/>
      <c r="B118" s="104" t="s">
        <v>196</v>
      </c>
      <c r="C118" s="66">
        <f t="shared" si="60"/>
        <v>0</v>
      </c>
      <c r="D118" s="17">
        <f t="shared" si="61"/>
        <v>0</v>
      </c>
      <c r="E118" s="18">
        <f t="shared" si="62"/>
        <v>0</v>
      </c>
      <c r="F118" s="17">
        <f t="shared" si="63"/>
        <v>0</v>
      </c>
      <c r="G118" s="18">
        <f t="shared" si="64"/>
        <v>0</v>
      </c>
      <c r="H118" s="17">
        <f t="shared" si="65"/>
        <v>0</v>
      </c>
      <c r="I118" s="18">
        <f t="shared" si="66"/>
        <v>0</v>
      </c>
      <c r="J118" s="17">
        <f t="shared" si="67"/>
        <v>0</v>
      </c>
      <c r="K118" s="18">
        <f t="shared" si="68"/>
        <v>0</v>
      </c>
      <c r="L118" s="19">
        <f t="shared" si="69"/>
        <v>0</v>
      </c>
      <c r="M118" s="18">
        <f t="shared" si="70"/>
        <v>0</v>
      </c>
      <c r="N118" s="19">
        <f t="shared" si="71"/>
        <v>0</v>
      </c>
      <c r="O118" s="18">
        <f t="shared" si="72"/>
        <v>0</v>
      </c>
      <c r="P118" s="19">
        <f t="shared" si="73"/>
        <v>0</v>
      </c>
      <c r="Q118" s="18">
        <f t="shared" si="74"/>
        <v>0</v>
      </c>
      <c r="R118" s="64">
        <f t="shared" si="75"/>
        <v>0</v>
      </c>
      <c r="S118" s="18">
        <f t="shared" si="76"/>
        <v>0</v>
      </c>
      <c r="T118" s="64">
        <f t="shared" si="77"/>
        <v>0</v>
      </c>
      <c r="U118" s="18">
        <f t="shared" si="78"/>
        <v>0</v>
      </c>
      <c r="V118" s="64">
        <f t="shared" si="79"/>
        <v>0</v>
      </c>
      <c r="W118" s="18">
        <f t="shared" si="80"/>
        <v>0</v>
      </c>
      <c r="X118" s="17">
        <f t="shared" si="81"/>
        <v>0</v>
      </c>
      <c r="Y118" s="18">
        <f t="shared" si="80"/>
        <v>0</v>
      </c>
      <c r="Z118" s="17">
        <f t="shared" si="82"/>
        <v>0</v>
      </c>
      <c r="AA118" s="18">
        <f t="shared" si="83"/>
        <v>0</v>
      </c>
      <c r="AB118" s="19">
        <f t="shared" si="84"/>
        <v>0</v>
      </c>
      <c r="AC118" s="16">
        <f t="shared" si="56"/>
        <v>0</v>
      </c>
      <c r="AD118" s="20">
        <f t="shared" si="57"/>
        <v>0</v>
      </c>
      <c r="AE118" s="26"/>
      <c r="AF118" s="150"/>
      <c r="AG118" s="6"/>
      <c r="AI118" s="27"/>
      <c r="AJ118" s="27"/>
      <c r="AK118" s="27"/>
      <c r="AL118" s="27"/>
      <c r="AM118" s="27"/>
      <c r="AN118" s="27"/>
      <c r="AO118" s="27"/>
      <c r="AP118" s="27"/>
      <c r="AQ118" s="27"/>
      <c r="AR118" s="27"/>
      <c r="AS118" s="27"/>
      <c r="AT118" s="27"/>
      <c r="AU118" s="27"/>
      <c r="AV118" s="9"/>
    </row>
    <row r="119" spans="1:48" s="15" customFormat="1" ht="18" hidden="1" customHeight="1" outlineLevel="1" x14ac:dyDescent="0.4">
      <c r="A119" s="9"/>
      <c r="B119" s="104" t="s">
        <v>277</v>
      </c>
      <c r="C119" s="66">
        <f t="shared" si="60"/>
        <v>0</v>
      </c>
      <c r="D119" s="17">
        <f t="shared" si="61"/>
        <v>0</v>
      </c>
      <c r="E119" s="18">
        <f t="shared" si="62"/>
        <v>0</v>
      </c>
      <c r="F119" s="17">
        <f t="shared" si="63"/>
        <v>0</v>
      </c>
      <c r="G119" s="18">
        <f t="shared" si="64"/>
        <v>0</v>
      </c>
      <c r="H119" s="17">
        <f t="shared" si="65"/>
        <v>0</v>
      </c>
      <c r="I119" s="18">
        <f t="shared" si="66"/>
        <v>0</v>
      </c>
      <c r="J119" s="17">
        <f t="shared" si="67"/>
        <v>0</v>
      </c>
      <c r="K119" s="18">
        <f t="shared" si="68"/>
        <v>0</v>
      </c>
      <c r="L119" s="19">
        <f t="shared" si="69"/>
        <v>0</v>
      </c>
      <c r="M119" s="18">
        <f t="shared" si="70"/>
        <v>0</v>
      </c>
      <c r="N119" s="19">
        <f t="shared" si="71"/>
        <v>0</v>
      </c>
      <c r="O119" s="18">
        <f t="shared" si="72"/>
        <v>0</v>
      </c>
      <c r="P119" s="19">
        <f t="shared" si="73"/>
        <v>0</v>
      </c>
      <c r="Q119" s="18">
        <f t="shared" si="74"/>
        <v>0</v>
      </c>
      <c r="R119" s="64">
        <f t="shared" si="75"/>
        <v>0</v>
      </c>
      <c r="S119" s="18">
        <f t="shared" si="76"/>
        <v>0</v>
      </c>
      <c r="T119" s="64">
        <f t="shared" si="77"/>
        <v>0</v>
      </c>
      <c r="U119" s="18">
        <f t="shared" si="78"/>
        <v>0</v>
      </c>
      <c r="V119" s="64">
        <f t="shared" si="79"/>
        <v>0</v>
      </c>
      <c r="W119" s="18">
        <f t="shared" si="80"/>
        <v>0</v>
      </c>
      <c r="X119" s="17">
        <f t="shared" si="81"/>
        <v>0</v>
      </c>
      <c r="Y119" s="18">
        <f t="shared" si="80"/>
        <v>0</v>
      </c>
      <c r="Z119" s="17">
        <f t="shared" si="82"/>
        <v>0</v>
      </c>
      <c r="AA119" s="18">
        <f t="shared" si="83"/>
        <v>0</v>
      </c>
      <c r="AB119" s="19">
        <f t="shared" si="84"/>
        <v>0</v>
      </c>
      <c r="AC119" s="16">
        <f t="shared" si="56"/>
        <v>0</v>
      </c>
      <c r="AD119" s="20">
        <f t="shared" si="57"/>
        <v>0</v>
      </c>
      <c r="AE119" s="26"/>
      <c r="AF119" s="150"/>
      <c r="AG119" s="6"/>
      <c r="AI119" s="27"/>
      <c r="AJ119" s="27"/>
      <c r="AK119" s="27"/>
      <c r="AL119" s="27"/>
      <c r="AM119" s="27"/>
      <c r="AN119" s="27"/>
      <c r="AO119" s="27"/>
      <c r="AP119" s="27"/>
      <c r="AQ119" s="27"/>
      <c r="AR119" s="27"/>
      <c r="AS119" s="27"/>
      <c r="AT119" s="27"/>
      <c r="AU119" s="27"/>
      <c r="AV119" s="9"/>
    </row>
    <row r="120" spans="1:48" s="15" customFormat="1" ht="18" hidden="1" customHeight="1" outlineLevel="1" x14ac:dyDescent="0.4">
      <c r="A120" s="9"/>
      <c r="B120" s="104" t="s">
        <v>199</v>
      </c>
      <c r="C120" s="66">
        <f t="shared" si="60"/>
        <v>0</v>
      </c>
      <c r="D120" s="17">
        <f t="shared" si="61"/>
        <v>0</v>
      </c>
      <c r="E120" s="18">
        <f t="shared" si="62"/>
        <v>0</v>
      </c>
      <c r="F120" s="17">
        <f t="shared" si="63"/>
        <v>0</v>
      </c>
      <c r="G120" s="18">
        <f t="shared" si="64"/>
        <v>0</v>
      </c>
      <c r="H120" s="17">
        <f t="shared" si="65"/>
        <v>0</v>
      </c>
      <c r="I120" s="18">
        <f t="shared" si="66"/>
        <v>0</v>
      </c>
      <c r="J120" s="17">
        <f t="shared" si="67"/>
        <v>0</v>
      </c>
      <c r="K120" s="18">
        <f t="shared" si="68"/>
        <v>0</v>
      </c>
      <c r="L120" s="19">
        <f t="shared" si="69"/>
        <v>0</v>
      </c>
      <c r="M120" s="18">
        <f t="shared" si="70"/>
        <v>0</v>
      </c>
      <c r="N120" s="19">
        <f t="shared" si="71"/>
        <v>0</v>
      </c>
      <c r="O120" s="18">
        <f t="shared" si="72"/>
        <v>0</v>
      </c>
      <c r="P120" s="19">
        <f t="shared" si="73"/>
        <v>0</v>
      </c>
      <c r="Q120" s="18">
        <f t="shared" si="74"/>
        <v>0</v>
      </c>
      <c r="R120" s="64">
        <f t="shared" si="75"/>
        <v>0</v>
      </c>
      <c r="S120" s="18">
        <f t="shared" si="76"/>
        <v>0</v>
      </c>
      <c r="T120" s="64">
        <f t="shared" si="77"/>
        <v>0</v>
      </c>
      <c r="U120" s="18">
        <f t="shared" si="78"/>
        <v>0</v>
      </c>
      <c r="V120" s="64">
        <f t="shared" si="79"/>
        <v>0</v>
      </c>
      <c r="W120" s="18">
        <f t="shared" si="80"/>
        <v>0</v>
      </c>
      <c r="X120" s="17">
        <f t="shared" si="81"/>
        <v>0</v>
      </c>
      <c r="Y120" s="18">
        <f t="shared" si="80"/>
        <v>0</v>
      </c>
      <c r="Z120" s="17">
        <f t="shared" si="82"/>
        <v>0</v>
      </c>
      <c r="AA120" s="18">
        <f t="shared" si="83"/>
        <v>0</v>
      </c>
      <c r="AB120" s="19">
        <f t="shared" si="84"/>
        <v>0</v>
      </c>
      <c r="AC120" s="16">
        <f t="shared" si="56"/>
        <v>0</v>
      </c>
      <c r="AD120" s="20">
        <f t="shared" si="57"/>
        <v>0</v>
      </c>
      <c r="AE120" s="26"/>
      <c r="AF120" s="150"/>
      <c r="AG120" s="6"/>
      <c r="AI120" s="27"/>
      <c r="AJ120" s="27"/>
      <c r="AK120" s="27"/>
      <c r="AL120" s="27"/>
      <c r="AM120" s="27"/>
      <c r="AN120" s="27"/>
      <c r="AO120" s="27"/>
      <c r="AP120" s="27"/>
      <c r="AQ120" s="27"/>
      <c r="AR120" s="27"/>
      <c r="AS120" s="27"/>
      <c r="AT120" s="27"/>
      <c r="AU120" s="27"/>
      <c r="AV120" s="9"/>
    </row>
    <row r="121" spans="1:48" s="15" customFormat="1" ht="18" hidden="1" customHeight="1" outlineLevel="1" x14ac:dyDescent="0.4">
      <c r="A121" s="9"/>
      <c r="B121" s="104" t="s">
        <v>206</v>
      </c>
      <c r="C121" s="66">
        <f t="shared" si="60"/>
        <v>0</v>
      </c>
      <c r="D121" s="17">
        <f t="shared" si="61"/>
        <v>0</v>
      </c>
      <c r="E121" s="18">
        <f t="shared" si="62"/>
        <v>0</v>
      </c>
      <c r="F121" s="17">
        <f t="shared" si="63"/>
        <v>0</v>
      </c>
      <c r="G121" s="18">
        <f t="shared" si="64"/>
        <v>0</v>
      </c>
      <c r="H121" s="17">
        <f t="shared" si="65"/>
        <v>0</v>
      </c>
      <c r="I121" s="18">
        <f t="shared" si="66"/>
        <v>0</v>
      </c>
      <c r="J121" s="17">
        <f t="shared" si="67"/>
        <v>0</v>
      </c>
      <c r="K121" s="18">
        <f t="shared" si="68"/>
        <v>0</v>
      </c>
      <c r="L121" s="19">
        <f t="shared" si="69"/>
        <v>0</v>
      </c>
      <c r="M121" s="18">
        <f t="shared" si="70"/>
        <v>0</v>
      </c>
      <c r="N121" s="19">
        <f t="shared" si="71"/>
        <v>0</v>
      </c>
      <c r="O121" s="18">
        <f t="shared" si="72"/>
        <v>0</v>
      </c>
      <c r="P121" s="19">
        <f t="shared" si="73"/>
        <v>0</v>
      </c>
      <c r="Q121" s="18">
        <f t="shared" si="74"/>
        <v>0</v>
      </c>
      <c r="R121" s="64">
        <f t="shared" si="75"/>
        <v>0</v>
      </c>
      <c r="S121" s="18">
        <f t="shared" si="76"/>
        <v>0</v>
      </c>
      <c r="T121" s="64">
        <f t="shared" si="77"/>
        <v>0</v>
      </c>
      <c r="U121" s="18">
        <f t="shared" si="78"/>
        <v>0</v>
      </c>
      <c r="V121" s="64">
        <f t="shared" si="79"/>
        <v>0</v>
      </c>
      <c r="W121" s="18">
        <f t="shared" si="80"/>
        <v>0</v>
      </c>
      <c r="X121" s="17">
        <f t="shared" si="81"/>
        <v>0</v>
      </c>
      <c r="Y121" s="18">
        <f t="shared" si="80"/>
        <v>0</v>
      </c>
      <c r="Z121" s="17">
        <f t="shared" si="82"/>
        <v>0</v>
      </c>
      <c r="AA121" s="18">
        <f t="shared" si="83"/>
        <v>0</v>
      </c>
      <c r="AB121" s="19">
        <f t="shared" si="84"/>
        <v>0</v>
      </c>
      <c r="AC121" s="16">
        <f t="shared" si="56"/>
        <v>0</v>
      </c>
      <c r="AD121" s="20">
        <f t="shared" si="57"/>
        <v>0</v>
      </c>
      <c r="AE121" s="26"/>
      <c r="AF121" s="150"/>
      <c r="AG121" s="6"/>
      <c r="AI121" s="27"/>
      <c r="AJ121" s="27"/>
      <c r="AK121" s="27"/>
      <c r="AL121" s="27"/>
      <c r="AM121" s="27"/>
      <c r="AN121" s="27"/>
      <c r="AO121" s="27"/>
      <c r="AP121" s="27"/>
      <c r="AQ121" s="27"/>
      <c r="AR121" s="27"/>
      <c r="AS121" s="27"/>
      <c r="AT121" s="27"/>
      <c r="AU121" s="27"/>
      <c r="AV121" s="9"/>
    </row>
    <row r="122" spans="1:48" s="15" customFormat="1" ht="18" hidden="1" customHeight="1" outlineLevel="1" x14ac:dyDescent="0.4">
      <c r="A122" s="9"/>
      <c r="B122" s="104" t="s">
        <v>278</v>
      </c>
      <c r="C122" s="66">
        <f t="shared" si="60"/>
        <v>0</v>
      </c>
      <c r="D122" s="17">
        <f t="shared" si="61"/>
        <v>0</v>
      </c>
      <c r="E122" s="18">
        <f t="shared" si="62"/>
        <v>0</v>
      </c>
      <c r="F122" s="17">
        <f t="shared" si="63"/>
        <v>0</v>
      </c>
      <c r="G122" s="18">
        <f t="shared" si="64"/>
        <v>0</v>
      </c>
      <c r="H122" s="17">
        <f t="shared" si="65"/>
        <v>0</v>
      </c>
      <c r="I122" s="18">
        <f t="shared" si="66"/>
        <v>0</v>
      </c>
      <c r="J122" s="17">
        <f t="shared" si="67"/>
        <v>0</v>
      </c>
      <c r="K122" s="18">
        <f t="shared" si="68"/>
        <v>0</v>
      </c>
      <c r="L122" s="19">
        <f t="shared" si="69"/>
        <v>0</v>
      </c>
      <c r="M122" s="18">
        <f t="shared" si="70"/>
        <v>0</v>
      </c>
      <c r="N122" s="19">
        <f t="shared" si="71"/>
        <v>0</v>
      </c>
      <c r="O122" s="18">
        <f t="shared" si="72"/>
        <v>0</v>
      </c>
      <c r="P122" s="19">
        <f t="shared" si="73"/>
        <v>0</v>
      </c>
      <c r="Q122" s="18">
        <f t="shared" si="74"/>
        <v>0</v>
      </c>
      <c r="R122" s="64">
        <f t="shared" si="75"/>
        <v>0</v>
      </c>
      <c r="S122" s="18">
        <f t="shared" si="76"/>
        <v>0</v>
      </c>
      <c r="T122" s="64">
        <f t="shared" si="77"/>
        <v>0</v>
      </c>
      <c r="U122" s="18">
        <f t="shared" si="78"/>
        <v>0</v>
      </c>
      <c r="V122" s="64">
        <f t="shared" si="79"/>
        <v>0</v>
      </c>
      <c r="W122" s="18">
        <f t="shared" si="80"/>
        <v>0</v>
      </c>
      <c r="X122" s="17">
        <f t="shared" si="81"/>
        <v>0</v>
      </c>
      <c r="Y122" s="18">
        <f t="shared" si="80"/>
        <v>0</v>
      </c>
      <c r="Z122" s="17">
        <f t="shared" si="82"/>
        <v>0</v>
      </c>
      <c r="AA122" s="18">
        <f t="shared" si="83"/>
        <v>0</v>
      </c>
      <c r="AB122" s="19">
        <f t="shared" si="84"/>
        <v>0</v>
      </c>
      <c r="AC122" s="16">
        <f t="shared" si="56"/>
        <v>0</v>
      </c>
      <c r="AD122" s="20">
        <f t="shared" si="57"/>
        <v>0</v>
      </c>
      <c r="AE122" s="26"/>
      <c r="AF122" s="150"/>
      <c r="AG122" s="6"/>
      <c r="AI122" s="27"/>
      <c r="AJ122" s="27"/>
      <c r="AK122" s="27"/>
      <c r="AL122" s="27"/>
      <c r="AM122" s="27"/>
      <c r="AN122" s="27"/>
      <c r="AO122" s="27"/>
      <c r="AP122" s="27"/>
      <c r="AQ122" s="27"/>
      <c r="AR122" s="27"/>
      <c r="AS122" s="27"/>
      <c r="AT122" s="27"/>
      <c r="AU122" s="27"/>
      <c r="AV122" s="9"/>
    </row>
    <row r="123" spans="1:48" s="15" customFormat="1" ht="18" hidden="1" customHeight="1" outlineLevel="1" x14ac:dyDescent="0.4">
      <c r="A123" s="9"/>
      <c r="B123" s="104" t="s">
        <v>279</v>
      </c>
      <c r="C123" s="66">
        <f t="shared" si="60"/>
        <v>0</v>
      </c>
      <c r="D123" s="17">
        <f t="shared" si="61"/>
        <v>0</v>
      </c>
      <c r="E123" s="18">
        <f t="shared" si="62"/>
        <v>0</v>
      </c>
      <c r="F123" s="17">
        <f t="shared" si="63"/>
        <v>0</v>
      </c>
      <c r="G123" s="18">
        <f t="shared" si="64"/>
        <v>0</v>
      </c>
      <c r="H123" s="17">
        <f t="shared" si="65"/>
        <v>0</v>
      </c>
      <c r="I123" s="18">
        <f t="shared" si="66"/>
        <v>0</v>
      </c>
      <c r="J123" s="17">
        <f t="shared" si="67"/>
        <v>0</v>
      </c>
      <c r="K123" s="18">
        <f t="shared" si="68"/>
        <v>0</v>
      </c>
      <c r="L123" s="19">
        <f t="shared" si="69"/>
        <v>0</v>
      </c>
      <c r="M123" s="18">
        <f t="shared" si="70"/>
        <v>0</v>
      </c>
      <c r="N123" s="19">
        <f t="shared" si="71"/>
        <v>0</v>
      </c>
      <c r="O123" s="18">
        <f t="shared" si="72"/>
        <v>0</v>
      </c>
      <c r="P123" s="19">
        <f t="shared" si="73"/>
        <v>0</v>
      </c>
      <c r="Q123" s="18">
        <f t="shared" si="74"/>
        <v>0</v>
      </c>
      <c r="R123" s="64">
        <f t="shared" si="75"/>
        <v>0</v>
      </c>
      <c r="S123" s="18">
        <f t="shared" si="76"/>
        <v>0</v>
      </c>
      <c r="T123" s="64">
        <f t="shared" si="77"/>
        <v>0</v>
      </c>
      <c r="U123" s="18">
        <f t="shared" si="78"/>
        <v>0</v>
      </c>
      <c r="V123" s="64">
        <f t="shared" si="79"/>
        <v>0</v>
      </c>
      <c r="W123" s="18">
        <f t="shared" si="80"/>
        <v>0</v>
      </c>
      <c r="X123" s="17">
        <f t="shared" si="81"/>
        <v>0</v>
      </c>
      <c r="Y123" s="18">
        <f t="shared" si="80"/>
        <v>0</v>
      </c>
      <c r="Z123" s="17">
        <f t="shared" si="82"/>
        <v>0</v>
      </c>
      <c r="AA123" s="18">
        <f t="shared" si="83"/>
        <v>0</v>
      </c>
      <c r="AB123" s="19">
        <f t="shared" si="84"/>
        <v>0</v>
      </c>
      <c r="AC123" s="16">
        <f t="shared" si="56"/>
        <v>0</v>
      </c>
      <c r="AD123" s="20">
        <f t="shared" si="57"/>
        <v>0</v>
      </c>
      <c r="AE123" s="26"/>
      <c r="AF123" s="150"/>
      <c r="AG123" s="6"/>
      <c r="AI123" s="27"/>
      <c r="AJ123" s="27"/>
      <c r="AK123" s="27"/>
      <c r="AL123" s="27"/>
      <c r="AM123" s="27"/>
      <c r="AN123" s="27"/>
      <c r="AO123" s="27"/>
      <c r="AP123" s="27"/>
      <c r="AQ123" s="27"/>
      <c r="AR123" s="27"/>
      <c r="AS123" s="27"/>
      <c r="AT123" s="27"/>
      <c r="AU123" s="27"/>
      <c r="AV123" s="9"/>
    </row>
    <row r="124" spans="1:48" s="15" customFormat="1" ht="18" hidden="1" customHeight="1" outlineLevel="1" x14ac:dyDescent="0.4">
      <c r="A124" s="9"/>
      <c r="B124" s="104" t="s">
        <v>280</v>
      </c>
      <c r="C124" s="66">
        <f t="shared" si="60"/>
        <v>0</v>
      </c>
      <c r="D124" s="17">
        <f t="shared" si="61"/>
        <v>0</v>
      </c>
      <c r="E124" s="18">
        <f t="shared" si="62"/>
        <v>0</v>
      </c>
      <c r="F124" s="17">
        <f t="shared" si="63"/>
        <v>0</v>
      </c>
      <c r="G124" s="18">
        <f t="shared" si="64"/>
        <v>0</v>
      </c>
      <c r="H124" s="17">
        <f t="shared" si="65"/>
        <v>0</v>
      </c>
      <c r="I124" s="18">
        <f t="shared" si="66"/>
        <v>0</v>
      </c>
      <c r="J124" s="17">
        <f t="shared" si="67"/>
        <v>0</v>
      </c>
      <c r="K124" s="18">
        <f t="shared" si="68"/>
        <v>0</v>
      </c>
      <c r="L124" s="19">
        <f t="shared" si="69"/>
        <v>0</v>
      </c>
      <c r="M124" s="18">
        <f t="shared" si="70"/>
        <v>0</v>
      </c>
      <c r="N124" s="19">
        <f t="shared" si="71"/>
        <v>0</v>
      </c>
      <c r="O124" s="18">
        <f t="shared" si="72"/>
        <v>0</v>
      </c>
      <c r="P124" s="19">
        <f t="shared" si="73"/>
        <v>0</v>
      </c>
      <c r="Q124" s="18">
        <f t="shared" si="74"/>
        <v>0</v>
      </c>
      <c r="R124" s="64">
        <f t="shared" si="75"/>
        <v>0</v>
      </c>
      <c r="S124" s="18">
        <f t="shared" si="76"/>
        <v>0</v>
      </c>
      <c r="T124" s="64">
        <f t="shared" si="77"/>
        <v>0</v>
      </c>
      <c r="U124" s="18">
        <f t="shared" si="78"/>
        <v>0</v>
      </c>
      <c r="V124" s="64">
        <f t="shared" si="79"/>
        <v>0</v>
      </c>
      <c r="W124" s="18">
        <f t="shared" si="80"/>
        <v>0</v>
      </c>
      <c r="X124" s="17">
        <f t="shared" si="81"/>
        <v>0</v>
      </c>
      <c r="Y124" s="18">
        <f t="shared" si="80"/>
        <v>0</v>
      </c>
      <c r="Z124" s="17">
        <f t="shared" si="82"/>
        <v>0</v>
      </c>
      <c r="AA124" s="18">
        <f t="shared" si="83"/>
        <v>0</v>
      </c>
      <c r="AB124" s="19">
        <f t="shared" si="84"/>
        <v>0</v>
      </c>
      <c r="AC124" s="16">
        <f t="shared" si="56"/>
        <v>0</v>
      </c>
      <c r="AD124" s="20">
        <f t="shared" si="57"/>
        <v>0</v>
      </c>
      <c r="AE124" s="26"/>
      <c r="AF124" s="150"/>
      <c r="AG124" s="6"/>
      <c r="AI124" s="27"/>
      <c r="AJ124" s="27"/>
      <c r="AK124" s="27"/>
      <c r="AL124" s="27"/>
      <c r="AM124" s="27"/>
      <c r="AN124" s="27"/>
      <c r="AO124" s="27"/>
      <c r="AP124" s="27"/>
      <c r="AQ124" s="27"/>
      <c r="AR124" s="27"/>
      <c r="AS124" s="27"/>
      <c r="AT124" s="27"/>
      <c r="AU124" s="27"/>
      <c r="AV124" s="9"/>
    </row>
    <row r="125" spans="1:48" s="15" customFormat="1" ht="18" hidden="1" customHeight="1" outlineLevel="1" x14ac:dyDescent="0.4">
      <c r="A125" s="9"/>
      <c r="B125" s="104" t="s">
        <v>281</v>
      </c>
      <c r="C125" s="66">
        <f t="shared" si="60"/>
        <v>0</v>
      </c>
      <c r="D125" s="17">
        <f t="shared" si="61"/>
        <v>0</v>
      </c>
      <c r="E125" s="18">
        <f t="shared" si="62"/>
        <v>0</v>
      </c>
      <c r="F125" s="17">
        <f t="shared" si="63"/>
        <v>0</v>
      </c>
      <c r="G125" s="18">
        <f t="shared" si="64"/>
        <v>0</v>
      </c>
      <c r="H125" s="17">
        <f t="shared" si="65"/>
        <v>0</v>
      </c>
      <c r="I125" s="18">
        <f t="shared" si="66"/>
        <v>0</v>
      </c>
      <c r="J125" s="17">
        <f t="shared" si="67"/>
        <v>0</v>
      </c>
      <c r="K125" s="18">
        <f t="shared" si="68"/>
        <v>0</v>
      </c>
      <c r="L125" s="19">
        <f t="shared" si="69"/>
        <v>0</v>
      </c>
      <c r="M125" s="18">
        <f t="shared" si="70"/>
        <v>0</v>
      </c>
      <c r="N125" s="19">
        <f t="shared" si="71"/>
        <v>0</v>
      </c>
      <c r="O125" s="18">
        <f t="shared" si="72"/>
        <v>0</v>
      </c>
      <c r="P125" s="19">
        <f t="shared" si="73"/>
        <v>0</v>
      </c>
      <c r="Q125" s="18">
        <f t="shared" si="74"/>
        <v>0</v>
      </c>
      <c r="R125" s="64">
        <f t="shared" si="75"/>
        <v>0</v>
      </c>
      <c r="S125" s="18">
        <f t="shared" si="76"/>
        <v>0</v>
      </c>
      <c r="T125" s="64">
        <f t="shared" si="77"/>
        <v>0</v>
      </c>
      <c r="U125" s="18">
        <f t="shared" si="78"/>
        <v>0</v>
      </c>
      <c r="V125" s="64">
        <f t="shared" si="79"/>
        <v>0</v>
      </c>
      <c r="W125" s="18">
        <f t="shared" si="80"/>
        <v>0</v>
      </c>
      <c r="X125" s="17">
        <f t="shared" si="81"/>
        <v>0</v>
      </c>
      <c r="Y125" s="18">
        <f t="shared" si="80"/>
        <v>0</v>
      </c>
      <c r="Z125" s="17">
        <f t="shared" si="82"/>
        <v>0</v>
      </c>
      <c r="AA125" s="18">
        <f t="shared" si="83"/>
        <v>0</v>
      </c>
      <c r="AB125" s="19">
        <f t="shared" si="84"/>
        <v>0</v>
      </c>
      <c r="AC125" s="16">
        <f t="shared" si="56"/>
        <v>0</v>
      </c>
      <c r="AD125" s="20">
        <f t="shared" si="57"/>
        <v>0</v>
      </c>
      <c r="AE125" s="26"/>
      <c r="AF125" s="150"/>
      <c r="AG125" s="6"/>
      <c r="AI125" s="27"/>
      <c r="AJ125" s="27"/>
      <c r="AK125" s="27"/>
      <c r="AL125" s="27"/>
      <c r="AM125" s="27"/>
      <c r="AN125" s="27"/>
      <c r="AO125" s="27"/>
      <c r="AP125" s="27"/>
      <c r="AQ125" s="27"/>
      <c r="AR125" s="27"/>
      <c r="AS125" s="27"/>
      <c r="AT125" s="27"/>
      <c r="AU125" s="27"/>
      <c r="AV125" s="9"/>
    </row>
    <row r="126" spans="1:48" s="15" customFormat="1" ht="18" hidden="1" customHeight="1" outlineLevel="1" x14ac:dyDescent="0.4">
      <c r="A126" s="9"/>
      <c r="B126" s="104" t="s">
        <v>282</v>
      </c>
      <c r="C126" s="66">
        <f t="shared" si="60"/>
        <v>0</v>
      </c>
      <c r="D126" s="17">
        <f t="shared" si="61"/>
        <v>0</v>
      </c>
      <c r="E126" s="18">
        <f t="shared" si="62"/>
        <v>0</v>
      </c>
      <c r="F126" s="17">
        <f t="shared" si="63"/>
        <v>0</v>
      </c>
      <c r="G126" s="18">
        <f t="shared" si="64"/>
        <v>0</v>
      </c>
      <c r="H126" s="17">
        <f t="shared" si="65"/>
        <v>0</v>
      </c>
      <c r="I126" s="18">
        <f t="shared" si="66"/>
        <v>0</v>
      </c>
      <c r="J126" s="17">
        <f t="shared" si="67"/>
        <v>0</v>
      </c>
      <c r="K126" s="18">
        <f t="shared" si="68"/>
        <v>0</v>
      </c>
      <c r="L126" s="19">
        <f t="shared" si="69"/>
        <v>0</v>
      </c>
      <c r="M126" s="18">
        <f t="shared" si="70"/>
        <v>0</v>
      </c>
      <c r="N126" s="19">
        <f t="shared" si="71"/>
        <v>0</v>
      </c>
      <c r="O126" s="18">
        <f t="shared" si="72"/>
        <v>0</v>
      </c>
      <c r="P126" s="19">
        <f t="shared" si="73"/>
        <v>0</v>
      </c>
      <c r="Q126" s="18">
        <f t="shared" si="74"/>
        <v>0</v>
      </c>
      <c r="R126" s="64">
        <f t="shared" si="75"/>
        <v>0</v>
      </c>
      <c r="S126" s="18">
        <f t="shared" si="76"/>
        <v>0</v>
      </c>
      <c r="T126" s="64">
        <f t="shared" si="77"/>
        <v>0</v>
      </c>
      <c r="U126" s="18">
        <f t="shared" si="78"/>
        <v>0</v>
      </c>
      <c r="V126" s="64">
        <f t="shared" si="79"/>
        <v>0</v>
      </c>
      <c r="W126" s="18">
        <f t="shared" si="80"/>
        <v>0</v>
      </c>
      <c r="X126" s="17">
        <f t="shared" si="81"/>
        <v>0</v>
      </c>
      <c r="Y126" s="18">
        <f t="shared" si="80"/>
        <v>0</v>
      </c>
      <c r="Z126" s="17">
        <f t="shared" si="82"/>
        <v>0</v>
      </c>
      <c r="AA126" s="18">
        <f t="shared" si="83"/>
        <v>0</v>
      </c>
      <c r="AB126" s="19">
        <f t="shared" si="84"/>
        <v>0</v>
      </c>
      <c r="AC126" s="16">
        <f t="shared" si="56"/>
        <v>0</v>
      </c>
      <c r="AD126" s="20">
        <f t="shared" si="57"/>
        <v>0</v>
      </c>
      <c r="AE126" s="26"/>
      <c r="AF126" s="150"/>
      <c r="AG126" s="6"/>
      <c r="AI126" s="27"/>
      <c r="AJ126" s="27"/>
      <c r="AK126" s="27"/>
      <c r="AL126" s="27"/>
      <c r="AM126" s="27"/>
      <c r="AN126" s="27"/>
      <c r="AO126" s="27"/>
      <c r="AP126" s="27"/>
      <c r="AQ126" s="27"/>
      <c r="AR126" s="27"/>
      <c r="AS126" s="27"/>
      <c r="AT126" s="27"/>
      <c r="AU126" s="27"/>
      <c r="AV126" s="9"/>
    </row>
    <row r="127" spans="1:48" s="15" customFormat="1" ht="18" hidden="1" customHeight="1" outlineLevel="1" x14ac:dyDescent="0.4">
      <c r="A127" s="9"/>
      <c r="B127" s="104" t="s">
        <v>283</v>
      </c>
      <c r="C127" s="66">
        <f t="shared" si="60"/>
        <v>0</v>
      </c>
      <c r="D127" s="17">
        <f t="shared" si="61"/>
        <v>0</v>
      </c>
      <c r="E127" s="18">
        <f t="shared" si="62"/>
        <v>0</v>
      </c>
      <c r="F127" s="17">
        <f t="shared" si="63"/>
        <v>0</v>
      </c>
      <c r="G127" s="18">
        <f t="shared" si="64"/>
        <v>0</v>
      </c>
      <c r="H127" s="17">
        <f t="shared" si="65"/>
        <v>0</v>
      </c>
      <c r="I127" s="18">
        <f t="shared" si="66"/>
        <v>0</v>
      </c>
      <c r="J127" s="17">
        <f t="shared" si="67"/>
        <v>0</v>
      </c>
      <c r="K127" s="18">
        <f t="shared" si="68"/>
        <v>0</v>
      </c>
      <c r="L127" s="19">
        <f t="shared" si="69"/>
        <v>0</v>
      </c>
      <c r="M127" s="18">
        <f t="shared" si="70"/>
        <v>0</v>
      </c>
      <c r="N127" s="19">
        <f t="shared" si="71"/>
        <v>0</v>
      </c>
      <c r="O127" s="18">
        <f t="shared" si="72"/>
        <v>0</v>
      </c>
      <c r="P127" s="19">
        <f t="shared" si="73"/>
        <v>0</v>
      </c>
      <c r="Q127" s="18">
        <f t="shared" si="74"/>
        <v>0</v>
      </c>
      <c r="R127" s="64">
        <f t="shared" si="75"/>
        <v>0</v>
      </c>
      <c r="S127" s="18">
        <f t="shared" si="76"/>
        <v>0</v>
      </c>
      <c r="T127" s="64">
        <f t="shared" si="77"/>
        <v>0</v>
      </c>
      <c r="U127" s="18">
        <f t="shared" si="78"/>
        <v>0</v>
      </c>
      <c r="V127" s="64">
        <f t="shared" si="79"/>
        <v>0</v>
      </c>
      <c r="W127" s="18">
        <f t="shared" si="80"/>
        <v>0</v>
      </c>
      <c r="X127" s="17">
        <f t="shared" si="81"/>
        <v>0</v>
      </c>
      <c r="Y127" s="18">
        <f t="shared" si="80"/>
        <v>0</v>
      </c>
      <c r="Z127" s="17">
        <f t="shared" si="82"/>
        <v>0</v>
      </c>
      <c r="AA127" s="18">
        <f t="shared" si="83"/>
        <v>0</v>
      </c>
      <c r="AB127" s="19">
        <f t="shared" si="84"/>
        <v>0</v>
      </c>
      <c r="AC127" s="16">
        <f t="shared" si="56"/>
        <v>0</v>
      </c>
      <c r="AD127" s="20">
        <f t="shared" si="57"/>
        <v>0</v>
      </c>
      <c r="AE127" s="26"/>
      <c r="AF127" s="150"/>
      <c r="AG127" s="6"/>
      <c r="AI127" s="27"/>
      <c r="AJ127" s="27"/>
      <c r="AK127" s="27"/>
      <c r="AL127" s="27"/>
      <c r="AM127" s="27"/>
      <c r="AN127" s="27"/>
      <c r="AO127" s="27"/>
      <c r="AP127" s="27"/>
      <c r="AQ127" s="27"/>
      <c r="AR127" s="27"/>
      <c r="AS127" s="27"/>
      <c r="AT127" s="27"/>
      <c r="AU127" s="27"/>
      <c r="AV127" s="9"/>
    </row>
    <row r="128" spans="1:48" s="15" customFormat="1" ht="18" hidden="1" customHeight="1" outlineLevel="1" x14ac:dyDescent="0.4">
      <c r="A128" s="9"/>
      <c r="B128" s="104" t="s">
        <v>209</v>
      </c>
      <c r="C128" s="66">
        <f t="shared" si="60"/>
        <v>0</v>
      </c>
      <c r="D128" s="17">
        <f t="shared" si="61"/>
        <v>0</v>
      </c>
      <c r="E128" s="18">
        <f t="shared" si="62"/>
        <v>0</v>
      </c>
      <c r="F128" s="17">
        <f t="shared" si="63"/>
        <v>0</v>
      </c>
      <c r="G128" s="18">
        <f t="shared" si="64"/>
        <v>0</v>
      </c>
      <c r="H128" s="17">
        <f t="shared" si="65"/>
        <v>0</v>
      </c>
      <c r="I128" s="18">
        <f t="shared" si="66"/>
        <v>0</v>
      </c>
      <c r="J128" s="17">
        <f t="shared" si="67"/>
        <v>0</v>
      </c>
      <c r="K128" s="18">
        <f t="shared" si="68"/>
        <v>0</v>
      </c>
      <c r="L128" s="19">
        <f t="shared" si="69"/>
        <v>0</v>
      </c>
      <c r="M128" s="18">
        <f t="shared" si="70"/>
        <v>0</v>
      </c>
      <c r="N128" s="19">
        <f t="shared" si="71"/>
        <v>0</v>
      </c>
      <c r="O128" s="18">
        <f t="shared" si="72"/>
        <v>0</v>
      </c>
      <c r="P128" s="19">
        <f t="shared" si="73"/>
        <v>0</v>
      </c>
      <c r="Q128" s="18">
        <f t="shared" si="74"/>
        <v>0</v>
      </c>
      <c r="R128" s="64">
        <f t="shared" si="75"/>
        <v>0</v>
      </c>
      <c r="S128" s="18">
        <f t="shared" si="76"/>
        <v>0</v>
      </c>
      <c r="T128" s="64">
        <f t="shared" si="77"/>
        <v>0</v>
      </c>
      <c r="U128" s="18">
        <f t="shared" si="78"/>
        <v>0</v>
      </c>
      <c r="V128" s="64">
        <f t="shared" si="79"/>
        <v>0</v>
      </c>
      <c r="W128" s="18">
        <f t="shared" si="80"/>
        <v>0</v>
      </c>
      <c r="X128" s="17">
        <f t="shared" si="81"/>
        <v>0</v>
      </c>
      <c r="Y128" s="18">
        <f t="shared" si="80"/>
        <v>0</v>
      </c>
      <c r="Z128" s="17">
        <f t="shared" si="82"/>
        <v>0</v>
      </c>
      <c r="AA128" s="18">
        <f t="shared" si="83"/>
        <v>0</v>
      </c>
      <c r="AB128" s="19">
        <f t="shared" si="84"/>
        <v>0</v>
      </c>
      <c r="AC128" s="16">
        <f t="shared" si="56"/>
        <v>0</v>
      </c>
      <c r="AD128" s="20">
        <f t="shared" si="57"/>
        <v>0</v>
      </c>
      <c r="AE128" s="26"/>
      <c r="AF128" s="150"/>
      <c r="AG128" s="6"/>
      <c r="AI128" s="27"/>
      <c r="AJ128" s="27"/>
      <c r="AK128" s="27"/>
      <c r="AL128" s="27"/>
      <c r="AM128" s="27"/>
      <c r="AN128" s="27"/>
      <c r="AO128" s="27"/>
      <c r="AP128" s="27"/>
      <c r="AQ128" s="27"/>
      <c r="AR128" s="27"/>
      <c r="AS128" s="27"/>
      <c r="AT128" s="27"/>
      <c r="AU128" s="27"/>
      <c r="AV128" s="9"/>
    </row>
    <row r="129" spans="1:48" s="15" customFormat="1" ht="18" hidden="1" customHeight="1" outlineLevel="1" x14ac:dyDescent="0.4">
      <c r="A129" s="9"/>
      <c r="B129" s="104" t="s">
        <v>214</v>
      </c>
      <c r="C129" s="66">
        <f t="shared" si="60"/>
        <v>0</v>
      </c>
      <c r="D129" s="17">
        <f t="shared" si="61"/>
        <v>0</v>
      </c>
      <c r="E129" s="18">
        <f t="shared" si="62"/>
        <v>0</v>
      </c>
      <c r="F129" s="17">
        <f t="shared" si="63"/>
        <v>0</v>
      </c>
      <c r="G129" s="18">
        <f t="shared" si="64"/>
        <v>0</v>
      </c>
      <c r="H129" s="17">
        <f t="shared" si="65"/>
        <v>0</v>
      </c>
      <c r="I129" s="18">
        <f t="shared" si="66"/>
        <v>0</v>
      </c>
      <c r="J129" s="17">
        <f t="shared" si="67"/>
        <v>0</v>
      </c>
      <c r="K129" s="18">
        <f t="shared" si="68"/>
        <v>0</v>
      </c>
      <c r="L129" s="19">
        <f t="shared" si="69"/>
        <v>0</v>
      </c>
      <c r="M129" s="18">
        <f t="shared" si="70"/>
        <v>0</v>
      </c>
      <c r="N129" s="19">
        <f t="shared" si="71"/>
        <v>0</v>
      </c>
      <c r="O129" s="18">
        <f t="shared" si="72"/>
        <v>0</v>
      </c>
      <c r="P129" s="19">
        <f t="shared" si="73"/>
        <v>0</v>
      </c>
      <c r="Q129" s="18">
        <f t="shared" si="74"/>
        <v>0</v>
      </c>
      <c r="R129" s="64">
        <f t="shared" si="75"/>
        <v>0</v>
      </c>
      <c r="S129" s="18">
        <f t="shared" si="76"/>
        <v>0</v>
      </c>
      <c r="T129" s="64">
        <f t="shared" si="77"/>
        <v>0</v>
      </c>
      <c r="U129" s="18">
        <f t="shared" si="78"/>
        <v>0</v>
      </c>
      <c r="V129" s="64">
        <f t="shared" si="79"/>
        <v>0</v>
      </c>
      <c r="W129" s="18">
        <f t="shared" si="80"/>
        <v>0</v>
      </c>
      <c r="X129" s="17">
        <f t="shared" si="81"/>
        <v>0</v>
      </c>
      <c r="Y129" s="18">
        <f t="shared" si="80"/>
        <v>0</v>
      </c>
      <c r="Z129" s="17">
        <f t="shared" si="82"/>
        <v>0</v>
      </c>
      <c r="AA129" s="18">
        <f t="shared" si="83"/>
        <v>0</v>
      </c>
      <c r="AB129" s="19">
        <f t="shared" si="84"/>
        <v>0</v>
      </c>
      <c r="AC129" s="16">
        <f t="shared" si="56"/>
        <v>0</v>
      </c>
      <c r="AD129" s="20">
        <f t="shared" si="57"/>
        <v>0</v>
      </c>
      <c r="AE129" s="26"/>
      <c r="AF129" s="150"/>
      <c r="AG129" s="6"/>
      <c r="AI129" s="27"/>
      <c r="AJ129" s="27"/>
      <c r="AK129" s="27"/>
      <c r="AL129" s="27"/>
      <c r="AM129" s="27"/>
      <c r="AN129" s="27"/>
      <c r="AO129" s="27"/>
      <c r="AP129" s="27"/>
      <c r="AQ129" s="27"/>
      <c r="AR129" s="27"/>
      <c r="AS129" s="27"/>
      <c r="AT129" s="27"/>
      <c r="AU129" s="27"/>
      <c r="AV129" s="9"/>
    </row>
    <row r="130" spans="1:48" s="15" customFormat="1" ht="18" hidden="1" customHeight="1" outlineLevel="1" x14ac:dyDescent="0.4">
      <c r="A130" s="9"/>
      <c r="B130" s="104" t="s">
        <v>284</v>
      </c>
      <c r="C130" s="66">
        <f t="shared" si="60"/>
        <v>0</v>
      </c>
      <c r="D130" s="17">
        <f t="shared" si="61"/>
        <v>0</v>
      </c>
      <c r="E130" s="18">
        <f t="shared" si="62"/>
        <v>0</v>
      </c>
      <c r="F130" s="17">
        <f t="shared" si="63"/>
        <v>0</v>
      </c>
      <c r="G130" s="18">
        <f t="shared" si="64"/>
        <v>0</v>
      </c>
      <c r="H130" s="17">
        <f t="shared" si="65"/>
        <v>0</v>
      </c>
      <c r="I130" s="18">
        <f t="shared" si="66"/>
        <v>0</v>
      </c>
      <c r="J130" s="17">
        <f t="shared" si="67"/>
        <v>0</v>
      </c>
      <c r="K130" s="18">
        <f t="shared" si="68"/>
        <v>0</v>
      </c>
      <c r="L130" s="19">
        <f t="shared" si="69"/>
        <v>0</v>
      </c>
      <c r="M130" s="18">
        <f t="shared" si="70"/>
        <v>0</v>
      </c>
      <c r="N130" s="19">
        <f t="shared" si="71"/>
        <v>0</v>
      </c>
      <c r="O130" s="18">
        <f t="shared" si="72"/>
        <v>0</v>
      </c>
      <c r="P130" s="19">
        <f t="shared" si="73"/>
        <v>0</v>
      </c>
      <c r="Q130" s="18">
        <f t="shared" si="74"/>
        <v>0</v>
      </c>
      <c r="R130" s="64">
        <f t="shared" si="75"/>
        <v>0</v>
      </c>
      <c r="S130" s="18">
        <f t="shared" si="76"/>
        <v>0</v>
      </c>
      <c r="T130" s="64">
        <f t="shared" si="77"/>
        <v>0</v>
      </c>
      <c r="U130" s="18">
        <f t="shared" si="78"/>
        <v>0</v>
      </c>
      <c r="V130" s="64">
        <f t="shared" si="79"/>
        <v>0</v>
      </c>
      <c r="W130" s="18">
        <f t="shared" si="80"/>
        <v>0</v>
      </c>
      <c r="X130" s="17">
        <f t="shared" si="81"/>
        <v>0</v>
      </c>
      <c r="Y130" s="18">
        <f t="shared" si="80"/>
        <v>0</v>
      </c>
      <c r="Z130" s="17">
        <f t="shared" si="82"/>
        <v>0</v>
      </c>
      <c r="AA130" s="18">
        <f t="shared" si="83"/>
        <v>0</v>
      </c>
      <c r="AB130" s="19">
        <f t="shared" si="84"/>
        <v>0</v>
      </c>
      <c r="AC130" s="16">
        <f t="shared" si="56"/>
        <v>0</v>
      </c>
      <c r="AD130" s="20">
        <f t="shared" si="57"/>
        <v>0</v>
      </c>
      <c r="AE130" s="26"/>
      <c r="AF130" s="150"/>
      <c r="AG130" s="6"/>
      <c r="AI130" s="27"/>
      <c r="AJ130" s="27"/>
      <c r="AK130" s="27"/>
      <c r="AL130" s="27"/>
      <c r="AM130" s="27"/>
      <c r="AN130" s="27"/>
      <c r="AO130" s="27"/>
      <c r="AP130" s="27"/>
      <c r="AQ130" s="27"/>
      <c r="AR130" s="27"/>
      <c r="AS130" s="27"/>
      <c r="AT130" s="27"/>
      <c r="AU130" s="27"/>
      <c r="AV130" s="9"/>
    </row>
    <row r="131" spans="1:48" s="15" customFormat="1" ht="18" hidden="1" customHeight="1" outlineLevel="1" x14ac:dyDescent="0.4">
      <c r="A131" s="9"/>
      <c r="B131" s="104" t="s">
        <v>285</v>
      </c>
      <c r="C131" s="66">
        <f t="shared" si="60"/>
        <v>0</v>
      </c>
      <c r="D131" s="17">
        <f t="shared" si="61"/>
        <v>0</v>
      </c>
      <c r="E131" s="18">
        <f t="shared" si="62"/>
        <v>0</v>
      </c>
      <c r="F131" s="17">
        <f t="shared" si="63"/>
        <v>0</v>
      </c>
      <c r="G131" s="18">
        <f t="shared" si="64"/>
        <v>0</v>
      </c>
      <c r="H131" s="17">
        <f t="shared" si="65"/>
        <v>0</v>
      </c>
      <c r="I131" s="18">
        <f t="shared" si="66"/>
        <v>0</v>
      </c>
      <c r="J131" s="17">
        <f t="shared" si="67"/>
        <v>0</v>
      </c>
      <c r="K131" s="18">
        <f t="shared" si="68"/>
        <v>0</v>
      </c>
      <c r="L131" s="19">
        <f t="shared" si="69"/>
        <v>0</v>
      </c>
      <c r="M131" s="18">
        <f t="shared" si="70"/>
        <v>0</v>
      </c>
      <c r="N131" s="19">
        <f t="shared" si="71"/>
        <v>0</v>
      </c>
      <c r="O131" s="18">
        <f t="shared" si="72"/>
        <v>0</v>
      </c>
      <c r="P131" s="19">
        <f t="shared" si="73"/>
        <v>0</v>
      </c>
      <c r="Q131" s="18">
        <f t="shared" si="74"/>
        <v>0</v>
      </c>
      <c r="R131" s="64">
        <f t="shared" si="75"/>
        <v>0</v>
      </c>
      <c r="S131" s="18">
        <f t="shared" si="76"/>
        <v>0</v>
      </c>
      <c r="T131" s="64">
        <f t="shared" si="77"/>
        <v>0</v>
      </c>
      <c r="U131" s="18">
        <f t="shared" si="78"/>
        <v>0</v>
      </c>
      <c r="V131" s="64">
        <f t="shared" si="79"/>
        <v>0</v>
      </c>
      <c r="W131" s="18">
        <f t="shared" si="80"/>
        <v>0</v>
      </c>
      <c r="X131" s="17">
        <f t="shared" si="81"/>
        <v>0</v>
      </c>
      <c r="Y131" s="18">
        <f t="shared" si="80"/>
        <v>0</v>
      </c>
      <c r="Z131" s="17">
        <f t="shared" si="82"/>
        <v>0</v>
      </c>
      <c r="AA131" s="18">
        <f t="shared" si="83"/>
        <v>0</v>
      </c>
      <c r="AB131" s="19">
        <f t="shared" si="84"/>
        <v>0</v>
      </c>
      <c r="AC131" s="16">
        <f t="shared" si="56"/>
        <v>0</v>
      </c>
      <c r="AD131" s="20">
        <f t="shared" si="57"/>
        <v>0</v>
      </c>
      <c r="AE131" s="26"/>
      <c r="AF131" s="150"/>
      <c r="AG131" s="6"/>
      <c r="AI131" s="27"/>
      <c r="AJ131" s="27"/>
      <c r="AK131" s="27"/>
      <c r="AL131" s="27"/>
      <c r="AM131" s="27"/>
      <c r="AN131" s="27"/>
      <c r="AO131" s="27"/>
      <c r="AP131" s="27"/>
      <c r="AQ131" s="27"/>
      <c r="AR131" s="27"/>
      <c r="AS131" s="27"/>
      <c r="AT131" s="27"/>
      <c r="AU131" s="27"/>
      <c r="AV131" s="9"/>
    </row>
    <row r="132" spans="1:48" s="15" customFormat="1" ht="18" hidden="1" customHeight="1" outlineLevel="1" x14ac:dyDescent="0.4">
      <c r="A132" s="9"/>
      <c r="B132" s="104" t="s">
        <v>217</v>
      </c>
      <c r="C132" s="66">
        <f t="shared" si="60"/>
        <v>0</v>
      </c>
      <c r="D132" s="17">
        <f t="shared" si="61"/>
        <v>0</v>
      </c>
      <c r="E132" s="18">
        <f t="shared" si="62"/>
        <v>0</v>
      </c>
      <c r="F132" s="17">
        <f t="shared" si="63"/>
        <v>0</v>
      </c>
      <c r="G132" s="18">
        <f t="shared" si="64"/>
        <v>0</v>
      </c>
      <c r="H132" s="17">
        <f t="shared" si="65"/>
        <v>0</v>
      </c>
      <c r="I132" s="18">
        <f t="shared" si="66"/>
        <v>0</v>
      </c>
      <c r="J132" s="17">
        <f t="shared" si="67"/>
        <v>0</v>
      </c>
      <c r="K132" s="18">
        <f t="shared" si="68"/>
        <v>0</v>
      </c>
      <c r="L132" s="19">
        <f t="shared" si="69"/>
        <v>0</v>
      </c>
      <c r="M132" s="18">
        <f t="shared" si="70"/>
        <v>0</v>
      </c>
      <c r="N132" s="19">
        <f t="shared" si="71"/>
        <v>0</v>
      </c>
      <c r="O132" s="18">
        <f t="shared" si="72"/>
        <v>0</v>
      </c>
      <c r="P132" s="19">
        <f t="shared" si="73"/>
        <v>0</v>
      </c>
      <c r="Q132" s="18">
        <f t="shared" si="74"/>
        <v>0</v>
      </c>
      <c r="R132" s="64">
        <f t="shared" si="75"/>
        <v>0</v>
      </c>
      <c r="S132" s="18">
        <f t="shared" si="76"/>
        <v>0</v>
      </c>
      <c r="T132" s="64">
        <f t="shared" si="77"/>
        <v>0</v>
      </c>
      <c r="U132" s="18">
        <f t="shared" si="78"/>
        <v>0</v>
      </c>
      <c r="V132" s="64">
        <f t="shared" si="79"/>
        <v>0</v>
      </c>
      <c r="W132" s="18">
        <f t="shared" si="80"/>
        <v>0</v>
      </c>
      <c r="X132" s="17">
        <f t="shared" si="81"/>
        <v>0</v>
      </c>
      <c r="Y132" s="18">
        <f t="shared" si="80"/>
        <v>0</v>
      </c>
      <c r="Z132" s="17">
        <f t="shared" si="82"/>
        <v>0</v>
      </c>
      <c r="AA132" s="18">
        <f t="shared" si="83"/>
        <v>0</v>
      </c>
      <c r="AB132" s="19">
        <f t="shared" si="84"/>
        <v>0</v>
      </c>
      <c r="AC132" s="16">
        <f t="shared" si="56"/>
        <v>0</v>
      </c>
      <c r="AD132" s="20">
        <f t="shared" si="57"/>
        <v>0</v>
      </c>
      <c r="AE132" s="26"/>
      <c r="AF132" s="150"/>
      <c r="AG132" s="6"/>
      <c r="AI132" s="27"/>
      <c r="AJ132" s="27"/>
      <c r="AK132" s="27"/>
      <c r="AL132" s="27"/>
      <c r="AM132" s="27"/>
      <c r="AN132" s="27"/>
      <c r="AO132" s="27"/>
      <c r="AP132" s="27"/>
      <c r="AQ132" s="27"/>
      <c r="AR132" s="27"/>
      <c r="AS132" s="27"/>
      <c r="AT132" s="27"/>
      <c r="AU132" s="27"/>
      <c r="AV132" s="9"/>
    </row>
    <row r="133" spans="1:48" s="15" customFormat="1" ht="18" hidden="1" customHeight="1" outlineLevel="1" x14ac:dyDescent="0.4">
      <c r="A133" s="9"/>
      <c r="B133" s="104" t="s">
        <v>220</v>
      </c>
      <c r="C133" s="66">
        <f t="shared" si="60"/>
        <v>0</v>
      </c>
      <c r="D133" s="17">
        <f t="shared" si="61"/>
        <v>0</v>
      </c>
      <c r="E133" s="18">
        <f t="shared" si="62"/>
        <v>0</v>
      </c>
      <c r="F133" s="17">
        <f t="shared" si="63"/>
        <v>0</v>
      </c>
      <c r="G133" s="18">
        <f t="shared" si="64"/>
        <v>0</v>
      </c>
      <c r="H133" s="17">
        <f t="shared" si="65"/>
        <v>0</v>
      </c>
      <c r="I133" s="18">
        <f t="shared" si="66"/>
        <v>0</v>
      </c>
      <c r="J133" s="17">
        <f t="shared" si="67"/>
        <v>0</v>
      </c>
      <c r="K133" s="18">
        <f t="shared" si="68"/>
        <v>0</v>
      </c>
      <c r="L133" s="19">
        <f t="shared" si="69"/>
        <v>0</v>
      </c>
      <c r="M133" s="18">
        <f t="shared" si="70"/>
        <v>0</v>
      </c>
      <c r="N133" s="19">
        <f t="shared" si="71"/>
        <v>0</v>
      </c>
      <c r="O133" s="18">
        <f t="shared" si="72"/>
        <v>0</v>
      </c>
      <c r="P133" s="19">
        <f t="shared" si="73"/>
        <v>0</v>
      </c>
      <c r="Q133" s="18">
        <f t="shared" si="74"/>
        <v>0</v>
      </c>
      <c r="R133" s="64">
        <f t="shared" si="75"/>
        <v>0</v>
      </c>
      <c r="S133" s="18">
        <f t="shared" si="76"/>
        <v>0</v>
      </c>
      <c r="T133" s="64">
        <f t="shared" si="77"/>
        <v>0</v>
      </c>
      <c r="U133" s="18">
        <f t="shared" si="78"/>
        <v>0</v>
      </c>
      <c r="V133" s="64">
        <f t="shared" si="79"/>
        <v>0</v>
      </c>
      <c r="W133" s="18">
        <f t="shared" si="80"/>
        <v>0</v>
      </c>
      <c r="X133" s="17">
        <f t="shared" si="81"/>
        <v>0</v>
      </c>
      <c r="Y133" s="18">
        <f t="shared" si="80"/>
        <v>0</v>
      </c>
      <c r="Z133" s="17">
        <f t="shared" si="82"/>
        <v>0</v>
      </c>
      <c r="AA133" s="18">
        <f t="shared" si="83"/>
        <v>0</v>
      </c>
      <c r="AB133" s="19">
        <f t="shared" si="84"/>
        <v>0</v>
      </c>
      <c r="AC133" s="16">
        <f t="shared" si="56"/>
        <v>0</v>
      </c>
      <c r="AD133" s="20">
        <f t="shared" si="57"/>
        <v>0</v>
      </c>
      <c r="AE133" s="26"/>
      <c r="AF133" s="150"/>
      <c r="AG133" s="6"/>
      <c r="AI133" s="27"/>
      <c r="AJ133" s="27"/>
      <c r="AK133" s="27"/>
      <c r="AL133" s="27"/>
      <c r="AM133" s="27"/>
      <c r="AN133" s="27"/>
      <c r="AO133" s="27"/>
      <c r="AP133" s="27"/>
      <c r="AQ133" s="27"/>
      <c r="AR133" s="27"/>
      <c r="AS133" s="27"/>
      <c r="AT133" s="27"/>
      <c r="AU133" s="27"/>
      <c r="AV133" s="9"/>
    </row>
    <row r="134" spans="1:48" s="15" customFormat="1" ht="18" hidden="1" customHeight="1" outlineLevel="1" x14ac:dyDescent="0.4">
      <c r="A134" s="9"/>
      <c r="B134" s="104" t="s">
        <v>225</v>
      </c>
      <c r="C134" s="66">
        <f t="shared" si="60"/>
        <v>0</v>
      </c>
      <c r="D134" s="17">
        <f t="shared" si="61"/>
        <v>0</v>
      </c>
      <c r="E134" s="18">
        <f t="shared" si="62"/>
        <v>0</v>
      </c>
      <c r="F134" s="17">
        <f t="shared" si="63"/>
        <v>0</v>
      </c>
      <c r="G134" s="18">
        <f t="shared" si="64"/>
        <v>0</v>
      </c>
      <c r="H134" s="17">
        <f t="shared" si="65"/>
        <v>0</v>
      </c>
      <c r="I134" s="18">
        <f t="shared" si="66"/>
        <v>0</v>
      </c>
      <c r="J134" s="17">
        <f t="shared" si="67"/>
        <v>0</v>
      </c>
      <c r="K134" s="18">
        <f t="shared" si="68"/>
        <v>0</v>
      </c>
      <c r="L134" s="19">
        <f t="shared" si="69"/>
        <v>0</v>
      </c>
      <c r="M134" s="18">
        <f t="shared" si="70"/>
        <v>0</v>
      </c>
      <c r="N134" s="19">
        <f t="shared" si="71"/>
        <v>0</v>
      </c>
      <c r="O134" s="18">
        <f t="shared" si="72"/>
        <v>0</v>
      </c>
      <c r="P134" s="19">
        <f t="shared" si="73"/>
        <v>0</v>
      </c>
      <c r="Q134" s="18">
        <f t="shared" si="74"/>
        <v>0</v>
      </c>
      <c r="R134" s="64">
        <f t="shared" si="75"/>
        <v>0</v>
      </c>
      <c r="S134" s="18">
        <f t="shared" si="76"/>
        <v>0</v>
      </c>
      <c r="T134" s="64">
        <f t="shared" si="77"/>
        <v>0</v>
      </c>
      <c r="U134" s="18">
        <f t="shared" si="78"/>
        <v>0</v>
      </c>
      <c r="V134" s="64">
        <f t="shared" si="79"/>
        <v>0</v>
      </c>
      <c r="W134" s="18">
        <f t="shared" si="80"/>
        <v>0</v>
      </c>
      <c r="X134" s="17">
        <f t="shared" si="81"/>
        <v>0</v>
      </c>
      <c r="Y134" s="18">
        <f t="shared" si="80"/>
        <v>0</v>
      </c>
      <c r="Z134" s="17">
        <f t="shared" si="82"/>
        <v>0</v>
      </c>
      <c r="AA134" s="18">
        <f t="shared" si="83"/>
        <v>0</v>
      </c>
      <c r="AB134" s="19">
        <f t="shared" si="84"/>
        <v>0</v>
      </c>
      <c r="AC134" s="16">
        <f t="shared" si="56"/>
        <v>0</v>
      </c>
      <c r="AD134" s="20">
        <f t="shared" si="57"/>
        <v>0</v>
      </c>
      <c r="AE134" s="26"/>
      <c r="AF134" s="150"/>
      <c r="AG134" s="6"/>
      <c r="AI134" s="27"/>
      <c r="AJ134" s="27"/>
      <c r="AK134" s="27"/>
      <c r="AL134" s="27"/>
      <c r="AM134" s="27"/>
      <c r="AN134" s="27"/>
      <c r="AO134" s="27"/>
      <c r="AP134" s="27"/>
      <c r="AQ134" s="27"/>
      <c r="AR134" s="27"/>
      <c r="AS134" s="27"/>
      <c r="AT134" s="27"/>
      <c r="AU134" s="27"/>
      <c r="AV134" s="9"/>
    </row>
    <row r="135" spans="1:48" s="15" customFormat="1" ht="18" hidden="1" customHeight="1" outlineLevel="1" x14ac:dyDescent="0.4">
      <c r="A135" s="9"/>
      <c r="B135" s="104" t="s">
        <v>286</v>
      </c>
      <c r="C135" s="66">
        <f t="shared" si="60"/>
        <v>0</v>
      </c>
      <c r="D135" s="17">
        <f t="shared" si="61"/>
        <v>0</v>
      </c>
      <c r="E135" s="18">
        <f t="shared" si="62"/>
        <v>0</v>
      </c>
      <c r="F135" s="17">
        <f t="shared" si="63"/>
        <v>0</v>
      </c>
      <c r="G135" s="18">
        <f t="shared" si="64"/>
        <v>0</v>
      </c>
      <c r="H135" s="17">
        <f t="shared" si="65"/>
        <v>0</v>
      </c>
      <c r="I135" s="18">
        <f t="shared" si="66"/>
        <v>0</v>
      </c>
      <c r="J135" s="17">
        <f t="shared" si="67"/>
        <v>0</v>
      </c>
      <c r="K135" s="18">
        <f t="shared" si="68"/>
        <v>0</v>
      </c>
      <c r="L135" s="19">
        <f t="shared" si="69"/>
        <v>0</v>
      </c>
      <c r="M135" s="18">
        <f t="shared" si="70"/>
        <v>0</v>
      </c>
      <c r="N135" s="19">
        <f t="shared" si="71"/>
        <v>0</v>
      </c>
      <c r="O135" s="18">
        <f t="shared" si="72"/>
        <v>0</v>
      </c>
      <c r="P135" s="19">
        <f t="shared" si="73"/>
        <v>0</v>
      </c>
      <c r="Q135" s="18">
        <f t="shared" si="74"/>
        <v>0</v>
      </c>
      <c r="R135" s="64">
        <f t="shared" si="75"/>
        <v>0</v>
      </c>
      <c r="S135" s="18">
        <f t="shared" si="76"/>
        <v>0</v>
      </c>
      <c r="T135" s="64">
        <f t="shared" si="77"/>
        <v>0</v>
      </c>
      <c r="U135" s="18">
        <f t="shared" si="78"/>
        <v>0</v>
      </c>
      <c r="V135" s="64">
        <f t="shared" si="79"/>
        <v>0</v>
      </c>
      <c r="W135" s="18">
        <f t="shared" si="80"/>
        <v>0</v>
      </c>
      <c r="X135" s="17">
        <f t="shared" si="81"/>
        <v>0</v>
      </c>
      <c r="Y135" s="18">
        <f t="shared" si="80"/>
        <v>0</v>
      </c>
      <c r="Z135" s="17">
        <f t="shared" si="82"/>
        <v>0</v>
      </c>
      <c r="AA135" s="18">
        <f t="shared" si="83"/>
        <v>0</v>
      </c>
      <c r="AB135" s="19">
        <f t="shared" si="84"/>
        <v>0</v>
      </c>
      <c r="AC135" s="16">
        <f t="shared" si="56"/>
        <v>0</v>
      </c>
      <c r="AD135" s="20">
        <f t="shared" si="57"/>
        <v>0</v>
      </c>
      <c r="AE135" s="26"/>
      <c r="AF135" s="150"/>
      <c r="AG135" s="6"/>
      <c r="AI135" s="27"/>
      <c r="AJ135" s="27"/>
      <c r="AK135" s="27"/>
      <c r="AL135" s="27"/>
      <c r="AM135" s="27"/>
      <c r="AN135" s="27"/>
      <c r="AO135" s="27"/>
      <c r="AP135" s="27"/>
      <c r="AQ135" s="27"/>
      <c r="AR135" s="27"/>
      <c r="AS135" s="27"/>
      <c r="AT135" s="27"/>
      <c r="AU135" s="27"/>
      <c r="AV135" s="9"/>
    </row>
    <row r="136" spans="1:48" s="15" customFormat="1" ht="18" hidden="1" customHeight="1" outlineLevel="1" x14ac:dyDescent="0.4">
      <c r="A136" s="9"/>
      <c r="B136" s="104" t="s">
        <v>287</v>
      </c>
      <c r="C136" s="66">
        <f t="shared" si="60"/>
        <v>0</v>
      </c>
      <c r="D136" s="17">
        <f t="shared" si="61"/>
        <v>0</v>
      </c>
      <c r="E136" s="18">
        <f t="shared" si="62"/>
        <v>0</v>
      </c>
      <c r="F136" s="17">
        <f t="shared" si="63"/>
        <v>0</v>
      </c>
      <c r="G136" s="18">
        <f t="shared" si="64"/>
        <v>0</v>
      </c>
      <c r="H136" s="17">
        <f t="shared" si="65"/>
        <v>0</v>
      </c>
      <c r="I136" s="18">
        <f t="shared" si="66"/>
        <v>0</v>
      </c>
      <c r="J136" s="17">
        <f t="shared" si="67"/>
        <v>0</v>
      </c>
      <c r="K136" s="18">
        <f t="shared" si="68"/>
        <v>0</v>
      </c>
      <c r="L136" s="19">
        <f t="shared" si="69"/>
        <v>0</v>
      </c>
      <c r="M136" s="18">
        <f t="shared" si="70"/>
        <v>0</v>
      </c>
      <c r="N136" s="19">
        <f t="shared" si="71"/>
        <v>0</v>
      </c>
      <c r="O136" s="18">
        <f t="shared" si="72"/>
        <v>0</v>
      </c>
      <c r="P136" s="19">
        <f t="shared" si="73"/>
        <v>0</v>
      </c>
      <c r="Q136" s="18">
        <f t="shared" si="74"/>
        <v>0</v>
      </c>
      <c r="R136" s="64">
        <f t="shared" si="75"/>
        <v>0</v>
      </c>
      <c r="S136" s="18">
        <f t="shared" si="76"/>
        <v>0</v>
      </c>
      <c r="T136" s="64">
        <f t="shared" si="77"/>
        <v>0</v>
      </c>
      <c r="U136" s="18">
        <f t="shared" si="78"/>
        <v>0</v>
      </c>
      <c r="V136" s="64">
        <f t="shared" si="79"/>
        <v>0</v>
      </c>
      <c r="W136" s="18">
        <f t="shared" si="80"/>
        <v>0</v>
      </c>
      <c r="X136" s="17">
        <f t="shared" si="81"/>
        <v>0</v>
      </c>
      <c r="Y136" s="18">
        <f t="shared" si="80"/>
        <v>0</v>
      </c>
      <c r="Z136" s="17">
        <f t="shared" si="82"/>
        <v>0</v>
      </c>
      <c r="AA136" s="18">
        <f t="shared" si="83"/>
        <v>0</v>
      </c>
      <c r="AB136" s="19">
        <f t="shared" si="84"/>
        <v>0</v>
      </c>
      <c r="AC136" s="16">
        <f t="shared" si="56"/>
        <v>0</v>
      </c>
      <c r="AD136" s="20">
        <f t="shared" si="57"/>
        <v>0</v>
      </c>
      <c r="AE136" s="26"/>
      <c r="AF136" s="150"/>
      <c r="AG136" s="6"/>
      <c r="AI136" s="27"/>
      <c r="AJ136" s="27"/>
      <c r="AK136" s="27"/>
      <c r="AL136" s="27"/>
      <c r="AM136" s="27"/>
      <c r="AN136" s="27"/>
      <c r="AO136" s="27"/>
      <c r="AP136" s="27"/>
      <c r="AQ136" s="27"/>
      <c r="AR136" s="27"/>
      <c r="AS136" s="27"/>
      <c r="AT136" s="27"/>
      <c r="AU136" s="27"/>
      <c r="AV136" s="9"/>
    </row>
    <row r="137" spans="1:48" s="15" customFormat="1" ht="18" hidden="1" customHeight="1" outlineLevel="1" x14ac:dyDescent="0.4">
      <c r="A137" s="9"/>
      <c r="B137" s="104" t="s">
        <v>288</v>
      </c>
      <c r="C137" s="66">
        <f t="shared" si="60"/>
        <v>0</v>
      </c>
      <c r="D137" s="17">
        <f t="shared" si="61"/>
        <v>0</v>
      </c>
      <c r="E137" s="18">
        <f t="shared" si="62"/>
        <v>0</v>
      </c>
      <c r="F137" s="17">
        <f t="shared" si="63"/>
        <v>0</v>
      </c>
      <c r="G137" s="18">
        <f t="shared" si="64"/>
        <v>0</v>
      </c>
      <c r="H137" s="17">
        <f t="shared" si="65"/>
        <v>0</v>
      </c>
      <c r="I137" s="18">
        <f t="shared" si="66"/>
        <v>0</v>
      </c>
      <c r="J137" s="17">
        <f t="shared" si="67"/>
        <v>0</v>
      </c>
      <c r="K137" s="18">
        <f t="shared" si="68"/>
        <v>0</v>
      </c>
      <c r="L137" s="19">
        <f t="shared" si="69"/>
        <v>0</v>
      </c>
      <c r="M137" s="18">
        <f t="shared" si="70"/>
        <v>0</v>
      </c>
      <c r="N137" s="19">
        <f t="shared" si="71"/>
        <v>0</v>
      </c>
      <c r="O137" s="18">
        <f t="shared" si="72"/>
        <v>0</v>
      </c>
      <c r="P137" s="19">
        <f t="shared" si="73"/>
        <v>0</v>
      </c>
      <c r="Q137" s="18">
        <f t="shared" si="74"/>
        <v>0</v>
      </c>
      <c r="R137" s="64">
        <f t="shared" si="75"/>
        <v>0</v>
      </c>
      <c r="S137" s="18">
        <f t="shared" si="76"/>
        <v>0</v>
      </c>
      <c r="T137" s="64">
        <f t="shared" si="77"/>
        <v>0</v>
      </c>
      <c r="U137" s="18">
        <f t="shared" si="78"/>
        <v>0</v>
      </c>
      <c r="V137" s="64">
        <f t="shared" si="79"/>
        <v>0</v>
      </c>
      <c r="W137" s="18">
        <f t="shared" si="80"/>
        <v>0</v>
      </c>
      <c r="X137" s="17">
        <f t="shared" si="81"/>
        <v>0</v>
      </c>
      <c r="Y137" s="18">
        <f t="shared" si="80"/>
        <v>0</v>
      </c>
      <c r="Z137" s="17">
        <f t="shared" si="82"/>
        <v>0</v>
      </c>
      <c r="AA137" s="18">
        <f t="shared" si="83"/>
        <v>0</v>
      </c>
      <c r="AB137" s="19">
        <f t="shared" si="84"/>
        <v>0</v>
      </c>
      <c r="AC137" s="16">
        <f t="shared" si="56"/>
        <v>0</v>
      </c>
      <c r="AD137" s="20">
        <f t="shared" si="57"/>
        <v>0</v>
      </c>
      <c r="AE137" s="26"/>
      <c r="AF137" s="150"/>
      <c r="AG137" s="6"/>
      <c r="AI137" s="27"/>
      <c r="AJ137" s="27"/>
      <c r="AK137" s="27"/>
      <c r="AL137" s="27"/>
      <c r="AM137" s="27"/>
      <c r="AN137" s="27"/>
      <c r="AO137" s="27"/>
      <c r="AP137" s="27"/>
      <c r="AQ137" s="27"/>
      <c r="AR137" s="27"/>
      <c r="AS137" s="27"/>
      <c r="AT137" s="27"/>
      <c r="AU137" s="27"/>
      <c r="AV137" s="9"/>
    </row>
    <row r="138" spans="1:48" s="15" customFormat="1" ht="18" hidden="1" customHeight="1" outlineLevel="1" x14ac:dyDescent="0.4">
      <c r="A138" s="9"/>
      <c r="B138" s="104" t="s">
        <v>289</v>
      </c>
      <c r="C138" s="66">
        <f t="shared" si="60"/>
        <v>0</v>
      </c>
      <c r="D138" s="17">
        <f t="shared" si="61"/>
        <v>0</v>
      </c>
      <c r="E138" s="18">
        <f t="shared" si="62"/>
        <v>0</v>
      </c>
      <c r="F138" s="17">
        <f t="shared" si="63"/>
        <v>0</v>
      </c>
      <c r="G138" s="18">
        <f t="shared" si="64"/>
        <v>0</v>
      </c>
      <c r="H138" s="17">
        <f t="shared" si="65"/>
        <v>0</v>
      </c>
      <c r="I138" s="18">
        <f t="shared" si="66"/>
        <v>0</v>
      </c>
      <c r="J138" s="17">
        <f t="shared" si="67"/>
        <v>0</v>
      </c>
      <c r="K138" s="18">
        <f t="shared" si="68"/>
        <v>0</v>
      </c>
      <c r="L138" s="19">
        <f t="shared" si="69"/>
        <v>0</v>
      </c>
      <c r="M138" s="18">
        <f t="shared" si="70"/>
        <v>0</v>
      </c>
      <c r="N138" s="19">
        <f t="shared" si="71"/>
        <v>0</v>
      </c>
      <c r="O138" s="18">
        <f t="shared" si="72"/>
        <v>0</v>
      </c>
      <c r="P138" s="19">
        <f t="shared" si="73"/>
        <v>0</v>
      </c>
      <c r="Q138" s="18">
        <f t="shared" si="74"/>
        <v>0</v>
      </c>
      <c r="R138" s="64">
        <f t="shared" si="75"/>
        <v>0</v>
      </c>
      <c r="S138" s="18">
        <f t="shared" si="76"/>
        <v>0</v>
      </c>
      <c r="T138" s="64">
        <f t="shared" si="77"/>
        <v>0</v>
      </c>
      <c r="U138" s="18">
        <f t="shared" si="78"/>
        <v>0</v>
      </c>
      <c r="V138" s="64">
        <f t="shared" si="79"/>
        <v>0</v>
      </c>
      <c r="W138" s="18">
        <f t="shared" si="80"/>
        <v>0</v>
      </c>
      <c r="X138" s="17">
        <f t="shared" si="81"/>
        <v>0</v>
      </c>
      <c r="Y138" s="18">
        <f t="shared" si="80"/>
        <v>0</v>
      </c>
      <c r="Z138" s="17">
        <f t="shared" si="82"/>
        <v>0</v>
      </c>
      <c r="AA138" s="18">
        <f t="shared" si="83"/>
        <v>0</v>
      </c>
      <c r="AB138" s="19">
        <f t="shared" si="84"/>
        <v>0</v>
      </c>
      <c r="AC138" s="16">
        <f t="shared" si="56"/>
        <v>0</v>
      </c>
      <c r="AD138" s="20">
        <f t="shared" si="57"/>
        <v>0</v>
      </c>
      <c r="AE138" s="26"/>
      <c r="AF138" s="150"/>
      <c r="AG138" s="6"/>
      <c r="AI138" s="27"/>
      <c r="AJ138" s="27"/>
      <c r="AK138" s="27"/>
      <c r="AL138" s="27"/>
      <c r="AM138" s="27"/>
      <c r="AN138" s="27"/>
      <c r="AO138" s="27"/>
      <c r="AP138" s="27"/>
      <c r="AQ138" s="27"/>
      <c r="AR138" s="27"/>
      <c r="AS138" s="27"/>
      <c r="AT138" s="27"/>
      <c r="AU138" s="27"/>
      <c r="AV138" s="9"/>
    </row>
    <row r="139" spans="1:48" s="15" customFormat="1" ht="18" hidden="1" customHeight="1" outlineLevel="1" x14ac:dyDescent="0.4">
      <c r="A139" s="9"/>
      <c r="B139" s="104" t="s">
        <v>228</v>
      </c>
      <c r="C139" s="66">
        <f t="shared" si="60"/>
        <v>0</v>
      </c>
      <c r="D139" s="17">
        <f t="shared" si="61"/>
        <v>0</v>
      </c>
      <c r="E139" s="18">
        <f t="shared" si="62"/>
        <v>0</v>
      </c>
      <c r="F139" s="17">
        <f t="shared" si="63"/>
        <v>0</v>
      </c>
      <c r="G139" s="18">
        <f t="shared" si="64"/>
        <v>0</v>
      </c>
      <c r="H139" s="17">
        <f t="shared" si="65"/>
        <v>0</v>
      </c>
      <c r="I139" s="18">
        <f t="shared" si="66"/>
        <v>0</v>
      </c>
      <c r="J139" s="17">
        <f t="shared" si="67"/>
        <v>0</v>
      </c>
      <c r="K139" s="18">
        <f t="shared" si="68"/>
        <v>0</v>
      </c>
      <c r="L139" s="19">
        <f t="shared" si="69"/>
        <v>0</v>
      </c>
      <c r="M139" s="18">
        <f t="shared" si="70"/>
        <v>0</v>
      </c>
      <c r="N139" s="19">
        <f t="shared" si="71"/>
        <v>0</v>
      </c>
      <c r="O139" s="18">
        <f t="shared" si="72"/>
        <v>0</v>
      </c>
      <c r="P139" s="19">
        <f t="shared" si="73"/>
        <v>0</v>
      </c>
      <c r="Q139" s="18">
        <f t="shared" si="74"/>
        <v>0</v>
      </c>
      <c r="R139" s="64">
        <f t="shared" si="75"/>
        <v>0</v>
      </c>
      <c r="S139" s="18">
        <f t="shared" si="76"/>
        <v>0</v>
      </c>
      <c r="T139" s="64">
        <f t="shared" si="77"/>
        <v>0</v>
      </c>
      <c r="U139" s="18">
        <f t="shared" si="78"/>
        <v>0</v>
      </c>
      <c r="V139" s="64">
        <f t="shared" si="79"/>
        <v>0</v>
      </c>
      <c r="W139" s="18">
        <f t="shared" si="80"/>
        <v>0</v>
      </c>
      <c r="X139" s="17">
        <f t="shared" si="81"/>
        <v>0</v>
      </c>
      <c r="Y139" s="18">
        <f t="shared" si="80"/>
        <v>0</v>
      </c>
      <c r="Z139" s="17">
        <f t="shared" si="82"/>
        <v>0</v>
      </c>
      <c r="AA139" s="18">
        <f t="shared" si="83"/>
        <v>0</v>
      </c>
      <c r="AB139" s="19">
        <f t="shared" si="84"/>
        <v>0</v>
      </c>
      <c r="AC139" s="16">
        <f t="shared" ref="AC139:AC202" si="85">C139+E139+G139+I139+K139+M139+O139+Q139+S139+U139+W139+AA139+Y139</f>
        <v>0</v>
      </c>
      <c r="AD139" s="20">
        <f t="shared" ref="AD139:AD202" si="86">D139+F139+H139+J139+L139+N139+P139+R139+T139+V139+X139+AB139+Z139</f>
        <v>0</v>
      </c>
      <c r="AE139" s="26"/>
      <c r="AF139" s="150"/>
      <c r="AG139" s="6"/>
      <c r="AI139" s="27"/>
      <c r="AJ139" s="27"/>
      <c r="AK139" s="27"/>
      <c r="AL139" s="27"/>
      <c r="AM139" s="27"/>
      <c r="AN139" s="27"/>
      <c r="AO139" s="27"/>
      <c r="AP139" s="27"/>
      <c r="AQ139" s="27"/>
      <c r="AR139" s="27"/>
      <c r="AS139" s="27"/>
      <c r="AT139" s="27"/>
      <c r="AU139" s="27"/>
      <c r="AV139" s="9"/>
    </row>
    <row r="140" spans="1:48" s="15" customFormat="1" ht="18" hidden="1" customHeight="1" outlineLevel="1" x14ac:dyDescent="0.4">
      <c r="A140" s="9"/>
      <c r="B140" s="104" t="s">
        <v>231</v>
      </c>
      <c r="C140" s="66">
        <f t="shared" si="60"/>
        <v>0</v>
      </c>
      <c r="D140" s="17">
        <f t="shared" si="61"/>
        <v>0</v>
      </c>
      <c r="E140" s="18">
        <f t="shared" si="62"/>
        <v>0</v>
      </c>
      <c r="F140" s="17">
        <f t="shared" si="63"/>
        <v>0</v>
      </c>
      <c r="G140" s="18">
        <f t="shared" si="64"/>
        <v>0</v>
      </c>
      <c r="H140" s="17">
        <f t="shared" si="65"/>
        <v>0</v>
      </c>
      <c r="I140" s="18">
        <f t="shared" si="66"/>
        <v>0</v>
      </c>
      <c r="J140" s="17">
        <f t="shared" si="67"/>
        <v>0</v>
      </c>
      <c r="K140" s="18">
        <f t="shared" si="68"/>
        <v>0</v>
      </c>
      <c r="L140" s="19">
        <f t="shared" si="69"/>
        <v>0</v>
      </c>
      <c r="M140" s="18">
        <f t="shared" si="70"/>
        <v>0</v>
      </c>
      <c r="N140" s="19">
        <f t="shared" si="71"/>
        <v>0</v>
      </c>
      <c r="O140" s="18">
        <f t="shared" si="72"/>
        <v>0</v>
      </c>
      <c r="P140" s="19">
        <f t="shared" si="73"/>
        <v>0</v>
      </c>
      <c r="Q140" s="18">
        <f t="shared" si="74"/>
        <v>0</v>
      </c>
      <c r="R140" s="64">
        <f t="shared" si="75"/>
        <v>0</v>
      </c>
      <c r="S140" s="18">
        <f t="shared" si="76"/>
        <v>0</v>
      </c>
      <c r="T140" s="64">
        <f t="shared" si="77"/>
        <v>0</v>
      </c>
      <c r="U140" s="18">
        <f t="shared" si="78"/>
        <v>0</v>
      </c>
      <c r="V140" s="64">
        <f t="shared" si="79"/>
        <v>0</v>
      </c>
      <c r="W140" s="18">
        <f t="shared" si="80"/>
        <v>0</v>
      </c>
      <c r="X140" s="17">
        <f t="shared" si="81"/>
        <v>0</v>
      </c>
      <c r="Y140" s="18">
        <f t="shared" si="80"/>
        <v>0</v>
      </c>
      <c r="Z140" s="17">
        <f t="shared" si="82"/>
        <v>0</v>
      </c>
      <c r="AA140" s="18">
        <f t="shared" si="83"/>
        <v>0</v>
      </c>
      <c r="AB140" s="19">
        <f t="shared" si="84"/>
        <v>0</v>
      </c>
      <c r="AC140" s="16">
        <f t="shared" si="85"/>
        <v>0</v>
      </c>
      <c r="AD140" s="20">
        <f t="shared" si="86"/>
        <v>0</v>
      </c>
      <c r="AE140" s="26"/>
      <c r="AF140" s="150"/>
      <c r="AG140" s="6"/>
      <c r="AI140" s="27"/>
      <c r="AJ140" s="27"/>
      <c r="AK140" s="27"/>
      <c r="AL140" s="27"/>
      <c r="AM140" s="27"/>
      <c r="AN140" s="27"/>
      <c r="AO140" s="27"/>
      <c r="AP140" s="27"/>
      <c r="AQ140" s="27"/>
      <c r="AR140" s="27"/>
      <c r="AS140" s="27"/>
      <c r="AT140" s="27"/>
      <c r="AU140" s="27"/>
      <c r="AV140" s="9"/>
    </row>
    <row r="141" spans="1:48" s="15" customFormat="1" ht="18" hidden="1" customHeight="1" outlineLevel="1" x14ac:dyDescent="0.4">
      <c r="A141" s="9"/>
      <c r="B141" s="104" t="s">
        <v>290</v>
      </c>
      <c r="C141" s="66">
        <f t="shared" si="60"/>
        <v>0</v>
      </c>
      <c r="D141" s="17">
        <f t="shared" si="61"/>
        <v>0</v>
      </c>
      <c r="E141" s="18">
        <f t="shared" si="62"/>
        <v>0</v>
      </c>
      <c r="F141" s="17">
        <f t="shared" si="63"/>
        <v>0</v>
      </c>
      <c r="G141" s="18">
        <f t="shared" si="64"/>
        <v>0</v>
      </c>
      <c r="H141" s="17">
        <f t="shared" si="65"/>
        <v>0</v>
      </c>
      <c r="I141" s="18">
        <f t="shared" si="66"/>
        <v>0</v>
      </c>
      <c r="J141" s="17">
        <f t="shared" si="67"/>
        <v>0</v>
      </c>
      <c r="K141" s="18">
        <f t="shared" si="68"/>
        <v>0</v>
      </c>
      <c r="L141" s="19">
        <f t="shared" si="69"/>
        <v>0</v>
      </c>
      <c r="M141" s="18">
        <f t="shared" si="70"/>
        <v>0</v>
      </c>
      <c r="N141" s="19">
        <f t="shared" si="71"/>
        <v>0</v>
      </c>
      <c r="O141" s="18">
        <f t="shared" si="72"/>
        <v>0</v>
      </c>
      <c r="P141" s="19">
        <f t="shared" si="73"/>
        <v>0</v>
      </c>
      <c r="Q141" s="18">
        <f t="shared" si="74"/>
        <v>0</v>
      </c>
      <c r="R141" s="64">
        <f t="shared" si="75"/>
        <v>0</v>
      </c>
      <c r="S141" s="18">
        <f t="shared" si="76"/>
        <v>0</v>
      </c>
      <c r="T141" s="64">
        <f t="shared" si="77"/>
        <v>0</v>
      </c>
      <c r="U141" s="18">
        <f t="shared" si="78"/>
        <v>0</v>
      </c>
      <c r="V141" s="64">
        <f t="shared" si="79"/>
        <v>0</v>
      </c>
      <c r="W141" s="18">
        <f t="shared" si="80"/>
        <v>0</v>
      </c>
      <c r="X141" s="17">
        <f t="shared" si="81"/>
        <v>0</v>
      </c>
      <c r="Y141" s="18">
        <f t="shared" si="80"/>
        <v>0</v>
      </c>
      <c r="Z141" s="17">
        <f t="shared" si="82"/>
        <v>0</v>
      </c>
      <c r="AA141" s="18">
        <f t="shared" si="83"/>
        <v>0</v>
      </c>
      <c r="AB141" s="19">
        <f t="shared" si="84"/>
        <v>0</v>
      </c>
      <c r="AC141" s="16">
        <f t="shared" si="85"/>
        <v>0</v>
      </c>
      <c r="AD141" s="20">
        <f t="shared" si="86"/>
        <v>0</v>
      </c>
      <c r="AE141" s="26"/>
      <c r="AF141" s="150"/>
      <c r="AG141" s="6"/>
      <c r="AI141" s="27"/>
      <c r="AJ141" s="27"/>
      <c r="AK141" s="27"/>
      <c r="AL141" s="27"/>
      <c r="AM141" s="27"/>
      <c r="AN141" s="27"/>
      <c r="AO141" s="27"/>
      <c r="AP141" s="27"/>
      <c r="AQ141" s="27"/>
      <c r="AR141" s="27"/>
      <c r="AS141" s="27"/>
      <c r="AT141" s="27"/>
      <c r="AU141" s="27"/>
      <c r="AV141" s="9"/>
    </row>
    <row r="142" spans="1:48" s="15" customFormat="1" ht="18" hidden="1" customHeight="1" outlineLevel="1" x14ac:dyDescent="0.4">
      <c r="A142" s="9"/>
      <c r="B142" s="104" t="s">
        <v>291</v>
      </c>
      <c r="C142" s="66">
        <f t="shared" si="60"/>
        <v>0</v>
      </c>
      <c r="D142" s="17">
        <f t="shared" si="61"/>
        <v>0</v>
      </c>
      <c r="E142" s="18">
        <f t="shared" si="62"/>
        <v>0</v>
      </c>
      <c r="F142" s="17">
        <f t="shared" si="63"/>
        <v>0</v>
      </c>
      <c r="G142" s="18">
        <f t="shared" si="64"/>
        <v>0</v>
      </c>
      <c r="H142" s="17">
        <f t="shared" si="65"/>
        <v>0</v>
      </c>
      <c r="I142" s="18">
        <f t="shared" si="66"/>
        <v>0</v>
      </c>
      <c r="J142" s="17">
        <f t="shared" si="67"/>
        <v>0</v>
      </c>
      <c r="K142" s="18">
        <f t="shared" si="68"/>
        <v>0</v>
      </c>
      <c r="L142" s="19">
        <f t="shared" si="69"/>
        <v>0</v>
      </c>
      <c r="M142" s="18">
        <f t="shared" si="70"/>
        <v>0</v>
      </c>
      <c r="N142" s="19">
        <f t="shared" si="71"/>
        <v>0</v>
      </c>
      <c r="O142" s="18">
        <f t="shared" si="72"/>
        <v>0</v>
      </c>
      <c r="P142" s="19">
        <f t="shared" si="73"/>
        <v>0</v>
      </c>
      <c r="Q142" s="18">
        <f t="shared" si="74"/>
        <v>0</v>
      </c>
      <c r="R142" s="64">
        <f t="shared" si="75"/>
        <v>0</v>
      </c>
      <c r="S142" s="18">
        <f t="shared" si="76"/>
        <v>0</v>
      </c>
      <c r="T142" s="64">
        <f t="shared" si="77"/>
        <v>0</v>
      </c>
      <c r="U142" s="18">
        <f t="shared" si="78"/>
        <v>0</v>
      </c>
      <c r="V142" s="64">
        <f t="shared" si="79"/>
        <v>0</v>
      </c>
      <c r="W142" s="18">
        <f t="shared" si="80"/>
        <v>0</v>
      </c>
      <c r="X142" s="17">
        <f t="shared" si="81"/>
        <v>0</v>
      </c>
      <c r="Y142" s="18">
        <f t="shared" si="80"/>
        <v>0</v>
      </c>
      <c r="Z142" s="17">
        <f t="shared" si="82"/>
        <v>0</v>
      </c>
      <c r="AA142" s="18">
        <f t="shared" si="83"/>
        <v>0</v>
      </c>
      <c r="AB142" s="19">
        <f t="shared" si="84"/>
        <v>0</v>
      </c>
      <c r="AC142" s="16">
        <f t="shared" si="85"/>
        <v>0</v>
      </c>
      <c r="AD142" s="20">
        <f t="shared" si="86"/>
        <v>0</v>
      </c>
      <c r="AE142" s="26"/>
      <c r="AF142" s="150"/>
      <c r="AG142" s="6"/>
      <c r="AI142" s="27"/>
      <c r="AJ142" s="27"/>
      <c r="AK142" s="27"/>
      <c r="AL142" s="27"/>
      <c r="AM142" s="27"/>
      <c r="AN142" s="27"/>
      <c r="AO142" s="27"/>
      <c r="AP142" s="27"/>
      <c r="AQ142" s="27"/>
      <c r="AR142" s="27"/>
      <c r="AS142" s="27"/>
      <c r="AT142" s="27"/>
      <c r="AU142" s="27"/>
      <c r="AV142" s="9"/>
    </row>
    <row r="143" spans="1:48" s="15" customFormat="1" ht="18" hidden="1" customHeight="1" outlineLevel="1" x14ac:dyDescent="0.4">
      <c r="A143" s="9"/>
      <c r="B143" s="104" t="s">
        <v>292</v>
      </c>
      <c r="C143" s="66">
        <f t="shared" si="60"/>
        <v>0</v>
      </c>
      <c r="D143" s="17">
        <f t="shared" si="61"/>
        <v>0</v>
      </c>
      <c r="E143" s="18">
        <f t="shared" si="62"/>
        <v>0</v>
      </c>
      <c r="F143" s="17">
        <f t="shared" si="63"/>
        <v>0</v>
      </c>
      <c r="G143" s="18">
        <f t="shared" si="64"/>
        <v>0</v>
      </c>
      <c r="H143" s="17">
        <f t="shared" si="65"/>
        <v>0</v>
      </c>
      <c r="I143" s="18">
        <f t="shared" si="66"/>
        <v>0</v>
      </c>
      <c r="J143" s="17">
        <f t="shared" si="67"/>
        <v>0</v>
      </c>
      <c r="K143" s="18">
        <f t="shared" si="68"/>
        <v>0</v>
      </c>
      <c r="L143" s="19">
        <f t="shared" si="69"/>
        <v>0</v>
      </c>
      <c r="M143" s="18">
        <f t="shared" si="70"/>
        <v>0</v>
      </c>
      <c r="N143" s="19">
        <f t="shared" si="71"/>
        <v>0</v>
      </c>
      <c r="O143" s="18">
        <f t="shared" si="72"/>
        <v>0</v>
      </c>
      <c r="P143" s="19">
        <f t="shared" si="73"/>
        <v>0</v>
      </c>
      <c r="Q143" s="18">
        <f t="shared" si="74"/>
        <v>0</v>
      </c>
      <c r="R143" s="64">
        <f t="shared" si="75"/>
        <v>0</v>
      </c>
      <c r="S143" s="18">
        <f t="shared" si="76"/>
        <v>0</v>
      </c>
      <c r="T143" s="64">
        <f t="shared" si="77"/>
        <v>0</v>
      </c>
      <c r="U143" s="18">
        <f t="shared" si="78"/>
        <v>0</v>
      </c>
      <c r="V143" s="64">
        <f t="shared" si="79"/>
        <v>0</v>
      </c>
      <c r="W143" s="18">
        <f t="shared" si="80"/>
        <v>0</v>
      </c>
      <c r="X143" s="17">
        <f t="shared" si="81"/>
        <v>0</v>
      </c>
      <c r="Y143" s="18">
        <f t="shared" si="80"/>
        <v>0</v>
      </c>
      <c r="Z143" s="17">
        <f t="shared" si="82"/>
        <v>0</v>
      </c>
      <c r="AA143" s="18">
        <f t="shared" si="83"/>
        <v>0</v>
      </c>
      <c r="AB143" s="19">
        <f t="shared" si="84"/>
        <v>0</v>
      </c>
      <c r="AC143" s="16">
        <f t="shared" si="85"/>
        <v>0</v>
      </c>
      <c r="AD143" s="20">
        <f t="shared" si="86"/>
        <v>0</v>
      </c>
      <c r="AE143" s="26"/>
      <c r="AF143" s="150"/>
      <c r="AG143" s="6"/>
      <c r="AI143" s="27"/>
      <c r="AJ143" s="27"/>
      <c r="AK143" s="27"/>
      <c r="AL143" s="27"/>
      <c r="AM143" s="27"/>
      <c r="AN143" s="27"/>
      <c r="AO143" s="27"/>
      <c r="AP143" s="27"/>
      <c r="AQ143" s="27"/>
      <c r="AR143" s="27"/>
      <c r="AS143" s="27"/>
      <c r="AT143" s="27"/>
      <c r="AU143" s="27"/>
      <c r="AV143" s="9"/>
    </row>
    <row r="144" spans="1:48" s="15" customFormat="1" ht="18" hidden="1" customHeight="1" outlineLevel="1" x14ac:dyDescent="0.4">
      <c r="A144" s="9"/>
      <c r="B144" s="104" t="s">
        <v>293</v>
      </c>
      <c r="C144" s="66">
        <f t="shared" si="60"/>
        <v>0</v>
      </c>
      <c r="D144" s="17">
        <f t="shared" si="61"/>
        <v>0</v>
      </c>
      <c r="E144" s="18">
        <f t="shared" si="62"/>
        <v>0</v>
      </c>
      <c r="F144" s="17">
        <f t="shared" si="63"/>
        <v>0</v>
      </c>
      <c r="G144" s="18">
        <f t="shared" si="64"/>
        <v>0</v>
      </c>
      <c r="H144" s="17">
        <f t="shared" si="65"/>
        <v>0</v>
      </c>
      <c r="I144" s="18">
        <f t="shared" si="66"/>
        <v>0</v>
      </c>
      <c r="J144" s="17">
        <f t="shared" si="67"/>
        <v>0</v>
      </c>
      <c r="K144" s="18">
        <f t="shared" si="68"/>
        <v>0</v>
      </c>
      <c r="L144" s="19">
        <f t="shared" si="69"/>
        <v>0</v>
      </c>
      <c r="M144" s="18">
        <f t="shared" si="70"/>
        <v>0</v>
      </c>
      <c r="N144" s="19">
        <f t="shared" si="71"/>
        <v>0</v>
      </c>
      <c r="O144" s="18">
        <f t="shared" si="72"/>
        <v>0</v>
      </c>
      <c r="P144" s="19">
        <f t="shared" si="73"/>
        <v>0</v>
      </c>
      <c r="Q144" s="18">
        <f t="shared" si="74"/>
        <v>0</v>
      </c>
      <c r="R144" s="64">
        <f t="shared" si="75"/>
        <v>0</v>
      </c>
      <c r="S144" s="18">
        <f t="shared" si="76"/>
        <v>0</v>
      </c>
      <c r="T144" s="64">
        <f t="shared" si="77"/>
        <v>0</v>
      </c>
      <c r="U144" s="18">
        <f t="shared" si="78"/>
        <v>0</v>
      </c>
      <c r="V144" s="64">
        <f t="shared" si="79"/>
        <v>0</v>
      </c>
      <c r="W144" s="18">
        <f t="shared" si="80"/>
        <v>0</v>
      </c>
      <c r="X144" s="17">
        <f t="shared" si="81"/>
        <v>0</v>
      </c>
      <c r="Y144" s="18">
        <f t="shared" si="80"/>
        <v>0</v>
      </c>
      <c r="Z144" s="17">
        <f t="shared" si="82"/>
        <v>0</v>
      </c>
      <c r="AA144" s="18">
        <f t="shared" si="83"/>
        <v>0</v>
      </c>
      <c r="AB144" s="19">
        <f t="shared" si="84"/>
        <v>0</v>
      </c>
      <c r="AC144" s="16">
        <f t="shared" si="85"/>
        <v>0</v>
      </c>
      <c r="AD144" s="20">
        <f t="shared" si="86"/>
        <v>0</v>
      </c>
      <c r="AE144" s="26"/>
      <c r="AF144" s="150"/>
      <c r="AG144" s="6"/>
      <c r="AI144" s="27"/>
      <c r="AJ144" s="27"/>
      <c r="AK144" s="27"/>
      <c r="AL144" s="27"/>
      <c r="AM144" s="27"/>
      <c r="AN144" s="27"/>
      <c r="AO144" s="27"/>
      <c r="AP144" s="27"/>
      <c r="AQ144" s="27"/>
      <c r="AR144" s="27"/>
      <c r="AS144" s="27"/>
      <c r="AT144" s="27"/>
      <c r="AU144" s="27"/>
      <c r="AV144" s="9"/>
    </row>
    <row r="145" spans="1:48" s="15" customFormat="1" ht="18" hidden="1" customHeight="1" outlineLevel="1" x14ac:dyDescent="0.4">
      <c r="A145" s="9"/>
      <c r="B145" s="104" t="s">
        <v>294</v>
      </c>
      <c r="C145" s="66">
        <f t="shared" si="60"/>
        <v>0</v>
      </c>
      <c r="D145" s="17">
        <f t="shared" si="61"/>
        <v>0</v>
      </c>
      <c r="E145" s="18">
        <f t="shared" si="62"/>
        <v>0</v>
      </c>
      <c r="F145" s="17">
        <f t="shared" si="63"/>
        <v>0</v>
      </c>
      <c r="G145" s="18">
        <f t="shared" si="64"/>
        <v>0</v>
      </c>
      <c r="H145" s="17">
        <f t="shared" si="65"/>
        <v>0</v>
      </c>
      <c r="I145" s="18">
        <f t="shared" si="66"/>
        <v>0</v>
      </c>
      <c r="J145" s="17">
        <f t="shared" si="67"/>
        <v>0</v>
      </c>
      <c r="K145" s="18">
        <f t="shared" si="68"/>
        <v>0</v>
      </c>
      <c r="L145" s="19">
        <f t="shared" si="69"/>
        <v>0</v>
      </c>
      <c r="M145" s="18">
        <f t="shared" si="70"/>
        <v>0</v>
      </c>
      <c r="N145" s="19">
        <f t="shared" si="71"/>
        <v>0</v>
      </c>
      <c r="O145" s="18">
        <f t="shared" si="72"/>
        <v>0</v>
      </c>
      <c r="P145" s="19">
        <f t="shared" si="73"/>
        <v>0</v>
      </c>
      <c r="Q145" s="18">
        <f t="shared" si="74"/>
        <v>0</v>
      </c>
      <c r="R145" s="64">
        <f t="shared" si="75"/>
        <v>0</v>
      </c>
      <c r="S145" s="18">
        <f t="shared" si="76"/>
        <v>0</v>
      </c>
      <c r="T145" s="64">
        <f t="shared" si="77"/>
        <v>0</v>
      </c>
      <c r="U145" s="18">
        <f t="shared" si="78"/>
        <v>0</v>
      </c>
      <c r="V145" s="64">
        <f t="shared" si="79"/>
        <v>0</v>
      </c>
      <c r="W145" s="18">
        <f t="shared" si="80"/>
        <v>0</v>
      </c>
      <c r="X145" s="17">
        <f t="shared" si="81"/>
        <v>0</v>
      </c>
      <c r="Y145" s="18">
        <f t="shared" si="80"/>
        <v>0</v>
      </c>
      <c r="Z145" s="17">
        <f t="shared" si="82"/>
        <v>0</v>
      </c>
      <c r="AA145" s="18">
        <f t="shared" si="83"/>
        <v>0</v>
      </c>
      <c r="AB145" s="19">
        <f t="shared" si="84"/>
        <v>0</v>
      </c>
      <c r="AC145" s="16">
        <f t="shared" si="85"/>
        <v>0</v>
      </c>
      <c r="AD145" s="20">
        <f t="shared" si="86"/>
        <v>0</v>
      </c>
      <c r="AE145" s="26"/>
      <c r="AF145" s="150"/>
      <c r="AG145" s="6"/>
      <c r="AI145" s="27"/>
      <c r="AJ145" s="27"/>
      <c r="AK145" s="27"/>
      <c r="AL145" s="27"/>
      <c r="AM145" s="27"/>
      <c r="AN145" s="27"/>
      <c r="AO145" s="27"/>
      <c r="AP145" s="27"/>
      <c r="AQ145" s="27"/>
      <c r="AR145" s="27"/>
      <c r="AS145" s="27"/>
      <c r="AT145" s="27"/>
      <c r="AU145" s="27"/>
      <c r="AV145" s="9"/>
    </row>
    <row r="146" spans="1:48" s="15" customFormat="1" ht="18" hidden="1" customHeight="1" outlineLevel="1" x14ac:dyDescent="0.4">
      <c r="A146" s="9"/>
      <c r="B146" s="104" t="s">
        <v>234</v>
      </c>
      <c r="C146" s="66">
        <f t="shared" si="60"/>
        <v>0</v>
      </c>
      <c r="D146" s="17">
        <f t="shared" si="61"/>
        <v>0</v>
      </c>
      <c r="E146" s="18">
        <f t="shared" si="62"/>
        <v>0</v>
      </c>
      <c r="F146" s="17">
        <f t="shared" si="63"/>
        <v>0</v>
      </c>
      <c r="G146" s="18">
        <f t="shared" si="64"/>
        <v>0</v>
      </c>
      <c r="H146" s="17">
        <f t="shared" si="65"/>
        <v>0</v>
      </c>
      <c r="I146" s="18">
        <f t="shared" si="66"/>
        <v>0</v>
      </c>
      <c r="J146" s="17">
        <f t="shared" si="67"/>
        <v>0</v>
      </c>
      <c r="K146" s="18">
        <f t="shared" si="68"/>
        <v>0</v>
      </c>
      <c r="L146" s="19">
        <f t="shared" si="69"/>
        <v>0</v>
      </c>
      <c r="M146" s="18">
        <f t="shared" si="70"/>
        <v>0</v>
      </c>
      <c r="N146" s="19">
        <f t="shared" si="71"/>
        <v>0</v>
      </c>
      <c r="O146" s="18">
        <f t="shared" si="72"/>
        <v>0</v>
      </c>
      <c r="P146" s="19">
        <f t="shared" si="73"/>
        <v>0</v>
      </c>
      <c r="Q146" s="18">
        <f t="shared" si="74"/>
        <v>0</v>
      </c>
      <c r="R146" s="64">
        <f t="shared" si="75"/>
        <v>0</v>
      </c>
      <c r="S146" s="18">
        <f t="shared" si="76"/>
        <v>0</v>
      </c>
      <c r="T146" s="64">
        <f t="shared" si="77"/>
        <v>0</v>
      </c>
      <c r="U146" s="18">
        <f t="shared" si="78"/>
        <v>0</v>
      </c>
      <c r="V146" s="64">
        <f t="shared" si="79"/>
        <v>0</v>
      </c>
      <c r="W146" s="18">
        <f t="shared" si="80"/>
        <v>0</v>
      </c>
      <c r="X146" s="17">
        <f t="shared" si="81"/>
        <v>0</v>
      </c>
      <c r="Y146" s="18">
        <f t="shared" si="80"/>
        <v>0</v>
      </c>
      <c r="Z146" s="17">
        <f t="shared" si="82"/>
        <v>0</v>
      </c>
      <c r="AA146" s="18">
        <f t="shared" si="83"/>
        <v>0</v>
      </c>
      <c r="AB146" s="19">
        <f t="shared" si="84"/>
        <v>0</v>
      </c>
      <c r="AC146" s="16">
        <f t="shared" si="85"/>
        <v>0</v>
      </c>
      <c r="AD146" s="20">
        <f t="shared" si="86"/>
        <v>0</v>
      </c>
      <c r="AE146" s="26"/>
      <c r="AF146" s="150"/>
      <c r="AG146" s="6"/>
      <c r="AI146" s="27"/>
      <c r="AJ146" s="27"/>
      <c r="AK146" s="27"/>
      <c r="AL146" s="27"/>
      <c r="AM146" s="27"/>
      <c r="AN146" s="27"/>
      <c r="AO146" s="27"/>
      <c r="AP146" s="27"/>
      <c r="AQ146" s="27"/>
      <c r="AR146" s="27"/>
      <c r="AS146" s="27"/>
      <c r="AT146" s="27"/>
      <c r="AU146" s="27"/>
      <c r="AV146" s="9"/>
    </row>
    <row r="147" spans="1:48" s="15" customFormat="1" ht="18" hidden="1" customHeight="1" outlineLevel="1" x14ac:dyDescent="0.4">
      <c r="A147" s="9"/>
      <c r="B147" s="104" t="s">
        <v>295</v>
      </c>
      <c r="C147" s="66">
        <f t="shared" si="60"/>
        <v>0</v>
      </c>
      <c r="D147" s="17">
        <f t="shared" si="61"/>
        <v>0</v>
      </c>
      <c r="E147" s="18">
        <f t="shared" si="62"/>
        <v>0</v>
      </c>
      <c r="F147" s="17">
        <f t="shared" si="63"/>
        <v>0</v>
      </c>
      <c r="G147" s="18">
        <f t="shared" si="64"/>
        <v>0</v>
      </c>
      <c r="H147" s="17">
        <f t="shared" si="65"/>
        <v>0</v>
      </c>
      <c r="I147" s="18">
        <f t="shared" si="66"/>
        <v>0</v>
      </c>
      <c r="J147" s="17">
        <f t="shared" si="67"/>
        <v>0</v>
      </c>
      <c r="K147" s="18">
        <f t="shared" si="68"/>
        <v>0</v>
      </c>
      <c r="L147" s="19">
        <f t="shared" si="69"/>
        <v>0</v>
      </c>
      <c r="M147" s="18">
        <f t="shared" si="70"/>
        <v>0</v>
      </c>
      <c r="N147" s="19">
        <f t="shared" si="71"/>
        <v>0</v>
      </c>
      <c r="O147" s="18">
        <f t="shared" si="72"/>
        <v>0</v>
      </c>
      <c r="P147" s="19">
        <f t="shared" si="73"/>
        <v>0</v>
      </c>
      <c r="Q147" s="18">
        <f t="shared" si="74"/>
        <v>0</v>
      </c>
      <c r="R147" s="64">
        <f t="shared" si="75"/>
        <v>0</v>
      </c>
      <c r="S147" s="18">
        <f t="shared" si="76"/>
        <v>0</v>
      </c>
      <c r="T147" s="64">
        <f t="shared" si="77"/>
        <v>0</v>
      </c>
      <c r="U147" s="18">
        <f t="shared" si="78"/>
        <v>0</v>
      </c>
      <c r="V147" s="64">
        <f t="shared" si="79"/>
        <v>0</v>
      </c>
      <c r="W147" s="18">
        <f t="shared" si="80"/>
        <v>0</v>
      </c>
      <c r="X147" s="17">
        <f t="shared" si="81"/>
        <v>0</v>
      </c>
      <c r="Y147" s="18">
        <f t="shared" si="80"/>
        <v>0</v>
      </c>
      <c r="Z147" s="17">
        <f t="shared" si="82"/>
        <v>0</v>
      </c>
      <c r="AA147" s="18">
        <f t="shared" si="83"/>
        <v>0</v>
      </c>
      <c r="AB147" s="19">
        <f t="shared" si="84"/>
        <v>0</v>
      </c>
      <c r="AC147" s="16">
        <f t="shared" si="85"/>
        <v>0</v>
      </c>
      <c r="AD147" s="20">
        <f t="shared" si="86"/>
        <v>0</v>
      </c>
      <c r="AE147" s="26"/>
      <c r="AF147" s="150"/>
      <c r="AG147" s="6"/>
      <c r="AI147" s="27"/>
      <c r="AJ147" s="27"/>
      <c r="AK147" s="27"/>
      <c r="AL147" s="27"/>
      <c r="AM147" s="27"/>
      <c r="AN147" s="27"/>
      <c r="AO147" s="27"/>
      <c r="AP147" s="27"/>
      <c r="AQ147" s="27"/>
      <c r="AR147" s="27"/>
      <c r="AS147" s="27"/>
      <c r="AT147" s="27"/>
      <c r="AU147" s="27"/>
      <c r="AV147" s="9"/>
    </row>
    <row r="148" spans="1:48" s="15" customFormat="1" ht="18" hidden="1" customHeight="1" outlineLevel="1" x14ac:dyDescent="0.4">
      <c r="A148" s="9"/>
      <c r="B148" s="104" t="s">
        <v>296</v>
      </c>
      <c r="C148" s="66">
        <f t="shared" si="60"/>
        <v>0</v>
      </c>
      <c r="D148" s="17">
        <f t="shared" si="61"/>
        <v>0</v>
      </c>
      <c r="E148" s="18">
        <f t="shared" si="62"/>
        <v>0</v>
      </c>
      <c r="F148" s="17">
        <f t="shared" si="63"/>
        <v>0</v>
      </c>
      <c r="G148" s="18">
        <f t="shared" si="64"/>
        <v>0</v>
      </c>
      <c r="H148" s="17">
        <f t="shared" si="65"/>
        <v>0</v>
      </c>
      <c r="I148" s="18">
        <f t="shared" si="66"/>
        <v>0</v>
      </c>
      <c r="J148" s="17">
        <f t="shared" si="67"/>
        <v>0</v>
      </c>
      <c r="K148" s="18">
        <f t="shared" si="68"/>
        <v>0</v>
      </c>
      <c r="L148" s="19">
        <f t="shared" si="69"/>
        <v>0</v>
      </c>
      <c r="M148" s="18">
        <f t="shared" si="70"/>
        <v>0</v>
      </c>
      <c r="N148" s="19">
        <f t="shared" si="71"/>
        <v>0</v>
      </c>
      <c r="O148" s="18">
        <f t="shared" si="72"/>
        <v>0</v>
      </c>
      <c r="P148" s="19">
        <f t="shared" si="73"/>
        <v>0</v>
      </c>
      <c r="Q148" s="18">
        <f t="shared" si="74"/>
        <v>0</v>
      </c>
      <c r="R148" s="64">
        <f t="shared" si="75"/>
        <v>0</v>
      </c>
      <c r="S148" s="18">
        <f t="shared" si="76"/>
        <v>0</v>
      </c>
      <c r="T148" s="64">
        <f t="shared" si="77"/>
        <v>0</v>
      </c>
      <c r="U148" s="18">
        <f t="shared" si="78"/>
        <v>0</v>
      </c>
      <c r="V148" s="64">
        <f t="shared" si="79"/>
        <v>0</v>
      </c>
      <c r="W148" s="18">
        <f t="shared" si="80"/>
        <v>0</v>
      </c>
      <c r="X148" s="17">
        <f t="shared" si="81"/>
        <v>0</v>
      </c>
      <c r="Y148" s="18">
        <f t="shared" si="80"/>
        <v>0</v>
      </c>
      <c r="Z148" s="17">
        <f t="shared" si="82"/>
        <v>0</v>
      </c>
      <c r="AA148" s="18">
        <f t="shared" si="83"/>
        <v>0</v>
      </c>
      <c r="AB148" s="19">
        <f t="shared" si="84"/>
        <v>0</v>
      </c>
      <c r="AC148" s="16">
        <f t="shared" si="85"/>
        <v>0</v>
      </c>
      <c r="AD148" s="20">
        <f t="shared" si="86"/>
        <v>0</v>
      </c>
      <c r="AE148" s="26"/>
      <c r="AF148" s="150"/>
      <c r="AG148" s="6"/>
      <c r="AI148" s="27"/>
      <c r="AJ148" s="27"/>
      <c r="AK148" s="27"/>
      <c r="AL148" s="27"/>
      <c r="AM148" s="27"/>
      <c r="AN148" s="27"/>
      <c r="AO148" s="27"/>
      <c r="AP148" s="27"/>
      <c r="AQ148" s="27"/>
      <c r="AR148" s="27"/>
      <c r="AS148" s="27"/>
      <c r="AT148" s="27"/>
      <c r="AU148" s="27"/>
      <c r="AV148" s="9"/>
    </row>
    <row r="149" spans="1:48" s="15" customFormat="1" ht="18" hidden="1" customHeight="1" outlineLevel="1" x14ac:dyDescent="0.4">
      <c r="A149" s="9"/>
      <c r="B149" s="104" t="s">
        <v>238</v>
      </c>
      <c r="C149" s="66">
        <f t="shared" si="60"/>
        <v>0</v>
      </c>
      <c r="D149" s="17">
        <f t="shared" si="61"/>
        <v>0</v>
      </c>
      <c r="E149" s="18">
        <f t="shared" si="62"/>
        <v>0</v>
      </c>
      <c r="F149" s="17">
        <f t="shared" si="63"/>
        <v>0</v>
      </c>
      <c r="G149" s="18">
        <f t="shared" si="64"/>
        <v>0</v>
      </c>
      <c r="H149" s="17">
        <f t="shared" si="65"/>
        <v>0</v>
      </c>
      <c r="I149" s="18">
        <f t="shared" si="66"/>
        <v>0</v>
      </c>
      <c r="J149" s="17">
        <f t="shared" si="67"/>
        <v>0</v>
      </c>
      <c r="K149" s="18">
        <f t="shared" si="68"/>
        <v>0</v>
      </c>
      <c r="L149" s="19">
        <f t="shared" si="69"/>
        <v>0</v>
      </c>
      <c r="M149" s="18">
        <f t="shared" si="70"/>
        <v>0</v>
      </c>
      <c r="N149" s="19">
        <f t="shared" si="71"/>
        <v>0</v>
      </c>
      <c r="O149" s="18">
        <f t="shared" si="72"/>
        <v>0</v>
      </c>
      <c r="P149" s="19">
        <f t="shared" si="73"/>
        <v>0</v>
      </c>
      <c r="Q149" s="18">
        <f t="shared" si="74"/>
        <v>0</v>
      </c>
      <c r="R149" s="64">
        <f t="shared" si="75"/>
        <v>0</v>
      </c>
      <c r="S149" s="18">
        <f t="shared" si="76"/>
        <v>0</v>
      </c>
      <c r="T149" s="64">
        <f t="shared" si="77"/>
        <v>0</v>
      </c>
      <c r="U149" s="18">
        <f t="shared" si="78"/>
        <v>0</v>
      </c>
      <c r="V149" s="64">
        <f t="shared" si="79"/>
        <v>0</v>
      </c>
      <c r="W149" s="18">
        <f t="shared" si="80"/>
        <v>0</v>
      </c>
      <c r="X149" s="17">
        <f t="shared" si="81"/>
        <v>0</v>
      </c>
      <c r="Y149" s="18">
        <f t="shared" si="80"/>
        <v>0</v>
      </c>
      <c r="Z149" s="17">
        <f t="shared" si="82"/>
        <v>0</v>
      </c>
      <c r="AA149" s="18">
        <f t="shared" si="83"/>
        <v>0</v>
      </c>
      <c r="AB149" s="19">
        <f t="shared" si="84"/>
        <v>0</v>
      </c>
      <c r="AC149" s="16">
        <f t="shared" si="85"/>
        <v>0</v>
      </c>
      <c r="AD149" s="20">
        <f t="shared" si="86"/>
        <v>0</v>
      </c>
      <c r="AE149" s="26"/>
      <c r="AF149" s="150"/>
      <c r="AG149" s="6"/>
      <c r="AI149" s="27"/>
      <c r="AJ149" s="27"/>
      <c r="AK149" s="27"/>
      <c r="AL149" s="27"/>
      <c r="AM149" s="27"/>
      <c r="AN149" s="27"/>
      <c r="AO149" s="27"/>
      <c r="AP149" s="27"/>
      <c r="AQ149" s="27"/>
      <c r="AR149" s="27"/>
      <c r="AS149" s="27"/>
      <c r="AT149" s="27"/>
      <c r="AU149" s="27"/>
      <c r="AV149" s="9"/>
    </row>
    <row r="150" spans="1:48" s="15" customFormat="1" ht="18" hidden="1" customHeight="1" outlineLevel="1" x14ac:dyDescent="0.4">
      <c r="A150" s="9"/>
      <c r="B150" s="104" t="s">
        <v>297</v>
      </c>
      <c r="C150" s="66">
        <f t="shared" si="60"/>
        <v>0</v>
      </c>
      <c r="D150" s="17">
        <f t="shared" si="61"/>
        <v>0</v>
      </c>
      <c r="E150" s="18">
        <f t="shared" si="62"/>
        <v>0</v>
      </c>
      <c r="F150" s="17">
        <f t="shared" si="63"/>
        <v>0</v>
      </c>
      <c r="G150" s="18">
        <f t="shared" si="64"/>
        <v>0</v>
      </c>
      <c r="H150" s="17">
        <f t="shared" si="65"/>
        <v>0</v>
      </c>
      <c r="I150" s="18">
        <f t="shared" si="66"/>
        <v>0</v>
      </c>
      <c r="J150" s="17">
        <f t="shared" si="67"/>
        <v>0</v>
      </c>
      <c r="K150" s="18">
        <f t="shared" si="68"/>
        <v>0</v>
      </c>
      <c r="L150" s="19">
        <f t="shared" si="69"/>
        <v>0</v>
      </c>
      <c r="M150" s="18">
        <f t="shared" si="70"/>
        <v>0</v>
      </c>
      <c r="N150" s="19">
        <f t="shared" si="71"/>
        <v>0</v>
      </c>
      <c r="O150" s="18">
        <f t="shared" si="72"/>
        <v>0</v>
      </c>
      <c r="P150" s="19">
        <f t="shared" si="73"/>
        <v>0</v>
      </c>
      <c r="Q150" s="18">
        <f t="shared" si="74"/>
        <v>0</v>
      </c>
      <c r="R150" s="64">
        <f t="shared" si="75"/>
        <v>0</v>
      </c>
      <c r="S150" s="18">
        <f t="shared" si="76"/>
        <v>0</v>
      </c>
      <c r="T150" s="64">
        <f t="shared" si="77"/>
        <v>0</v>
      </c>
      <c r="U150" s="18">
        <f t="shared" si="78"/>
        <v>0</v>
      </c>
      <c r="V150" s="64">
        <f t="shared" si="79"/>
        <v>0</v>
      </c>
      <c r="W150" s="18">
        <f t="shared" si="80"/>
        <v>0</v>
      </c>
      <c r="X150" s="17">
        <f t="shared" si="81"/>
        <v>0</v>
      </c>
      <c r="Y150" s="18">
        <f t="shared" si="80"/>
        <v>0</v>
      </c>
      <c r="Z150" s="17">
        <f t="shared" si="82"/>
        <v>0</v>
      </c>
      <c r="AA150" s="18">
        <f t="shared" si="83"/>
        <v>0</v>
      </c>
      <c r="AB150" s="19">
        <f t="shared" si="84"/>
        <v>0</v>
      </c>
      <c r="AC150" s="16">
        <f t="shared" si="85"/>
        <v>0</v>
      </c>
      <c r="AD150" s="20">
        <f t="shared" si="86"/>
        <v>0</v>
      </c>
      <c r="AE150" s="26"/>
      <c r="AF150" s="150"/>
      <c r="AG150" s="6"/>
      <c r="AI150" s="27"/>
      <c r="AJ150" s="27"/>
      <c r="AK150" s="27"/>
      <c r="AL150" s="27"/>
      <c r="AM150" s="27"/>
      <c r="AN150" s="27"/>
      <c r="AO150" s="27"/>
      <c r="AP150" s="27"/>
      <c r="AQ150" s="27"/>
      <c r="AR150" s="27"/>
      <c r="AS150" s="27"/>
      <c r="AT150" s="27"/>
      <c r="AU150" s="27"/>
      <c r="AV150" s="9"/>
    </row>
    <row r="151" spans="1:48" s="15" customFormat="1" ht="18" hidden="1" customHeight="1" outlineLevel="1" x14ac:dyDescent="0.4">
      <c r="A151" s="9"/>
      <c r="B151" s="104" t="s">
        <v>298</v>
      </c>
      <c r="C151" s="66">
        <f t="shared" si="60"/>
        <v>0</v>
      </c>
      <c r="D151" s="17">
        <f t="shared" si="61"/>
        <v>0</v>
      </c>
      <c r="E151" s="18">
        <f t="shared" si="62"/>
        <v>0</v>
      </c>
      <c r="F151" s="17">
        <f t="shared" si="63"/>
        <v>0</v>
      </c>
      <c r="G151" s="18">
        <f t="shared" si="64"/>
        <v>0</v>
      </c>
      <c r="H151" s="17">
        <f t="shared" si="65"/>
        <v>0</v>
      </c>
      <c r="I151" s="18">
        <f t="shared" si="66"/>
        <v>0</v>
      </c>
      <c r="J151" s="17">
        <f t="shared" si="67"/>
        <v>0</v>
      </c>
      <c r="K151" s="18">
        <f t="shared" si="68"/>
        <v>0</v>
      </c>
      <c r="L151" s="19">
        <f t="shared" si="69"/>
        <v>0</v>
      </c>
      <c r="M151" s="18">
        <f t="shared" si="70"/>
        <v>0</v>
      </c>
      <c r="N151" s="19">
        <f t="shared" si="71"/>
        <v>0</v>
      </c>
      <c r="O151" s="18">
        <f t="shared" si="72"/>
        <v>0</v>
      </c>
      <c r="P151" s="19">
        <f t="shared" si="73"/>
        <v>0</v>
      </c>
      <c r="Q151" s="18">
        <f t="shared" si="74"/>
        <v>0</v>
      </c>
      <c r="R151" s="64">
        <f t="shared" si="75"/>
        <v>0</v>
      </c>
      <c r="S151" s="18">
        <f t="shared" si="76"/>
        <v>0</v>
      </c>
      <c r="T151" s="64">
        <f t="shared" si="77"/>
        <v>0</v>
      </c>
      <c r="U151" s="18">
        <f t="shared" si="78"/>
        <v>0</v>
      </c>
      <c r="V151" s="64">
        <f t="shared" si="79"/>
        <v>0</v>
      </c>
      <c r="W151" s="18">
        <f t="shared" si="80"/>
        <v>0</v>
      </c>
      <c r="X151" s="17">
        <f t="shared" si="81"/>
        <v>0</v>
      </c>
      <c r="Y151" s="18">
        <f t="shared" si="80"/>
        <v>0</v>
      </c>
      <c r="Z151" s="17">
        <f t="shared" si="82"/>
        <v>0</v>
      </c>
      <c r="AA151" s="18">
        <f t="shared" si="83"/>
        <v>0</v>
      </c>
      <c r="AB151" s="19">
        <f t="shared" si="84"/>
        <v>0</v>
      </c>
      <c r="AC151" s="16">
        <f t="shared" si="85"/>
        <v>0</v>
      </c>
      <c r="AD151" s="20">
        <f t="shared" si="86"/>
        <v>0</v>
      </c>
      <c r="AE151" s="26"/>
      <c r="AF151" s="150"/>
      <c r="AG151" s="6"/>
      <c r="AI151" s="27"/>
      <c r="AJ151" s="27"/>
      <c r="AK151" s="27"/>
      <c r="AL151" s="27"/>
      <c r="AM151" s="27"/>
      <c r="AN151" s="27"/>
      <c r="AO151" s="27"/>
      <c r="AP151" s="27"/>
      <c r="AQ151" s="27"/>
      <c r="AR151" s="27"/>
      <c r="AS151" s="27"/>
      <c r="AT151" s="27"/>
      <c r="AU151" s="27"/>
      <c r="AV151" s="9"/>
    </row>
    <row r="152" spans="1:48" s="15" customFormat="1" ht="18" hidden="1" customHeight="1" outlineLevel="1" x14ac:dyDescent="0.4">
      <c r="A152" s="9"/>
      <c r="B152" s="104" t="s">
        <v>299</v>
      </c>
      <c r="C152" s="66">
        <f t="shared" si="60"/>
        <v>0</v>
      </c>
      <c r="D152" s="17">
        <f t="shared" si="61"/>
        <v>0</v>
      </c>
      <c r="E152" s="18">
        <f t="shared" si="62"/>
        <v>0</v>
      </c>
      <c r="F152" s="17">
        <f t="shared" si="63"/>
        <v>0</v>
      </c>
      <c r="G152" s="18">
        <f t="shared" si="64"/>
        <v>0</v>
      </c>
      <c r="H152" s="17">
        <f t="shared" si="65"/>
        <v>0</v>
      </c>
      <c r="I152" s="18">
        <f t="shared" si="66"/>
        <v>0</v>
      </c>
      <c r="J152" s="17">
        <f t="shared" si="67"/>
        <v>0</v>
      </c>
      <c r="K152" s="18">
        <f t="shared" si="68"/>
        <v>0</v>
      </c>
      <c r="L152" s="19">
        <f t="shared" si="69"/>
        <v>0</v>
      </c>
      <c r="M152" s="18">
        <f t="shared" si="70"/>
        <v>0</v>
      </c>
      <c r="N152" s="19">
        <f t="shared" si="71"/>
        <v>0</v>
      </c>
      <c r="O152" s="18">
        <f t="shared" si="72"/>
        <v>0</v>
      </c>
      <c r="P152" s="19">
        <f t="shared" si="73"/>
        <v>0</v>
      </c>
      <c r="Q152" s="18">
        <f t="shared" si="74"/>
        <v>0</v>
      </c>
      <c r="R152" s="64">
        <f t="shared" si="75"/>
        <v>0</v>
      </c>
      <c r="S152" s="18">
        <f t="shared" si="76"/>
        <v>0</v>
      </c>
      <c r="T152" s="64">
        <f t="shared" si="77"/>
        <v>0</v>
      </c>
      <c r="U152" s="18">
        <f t="shared" si="78"/>
        <v>0</v>
      </c>
      <c r="V152" s="64">
        <f t="shared" si="79"/>
        <v>0</v>
      </c>
      <c r="W152" s="18">
        <f t="shared" si="80"/>
        <v>0</v>
      </c>
      <c r="X152" s="17">
        <f t="shared" si="81"/>
        <v>0</v>
      </c>
      <c r="Y152" s="18">
        <f t="shared" si="80"/>
        <v>0</v>
      </c>
      <c r="Z152" s="17">
        <f t="shared" si="82"/>
        <v>0</v>
      </c>
      <c r="AA152" s="18">
        <f t="shared" si="83"/>
        <v>0</v>
      </c>
      <c r="AB152" s="19">
        <f t="shared" si="84"/>
        <v>0</v>
      </c>
      <c r="AC152" s="16">
        <f t="shared" si="85"/>
        <v>0</v>
      </c>
      <c r="AD152" s="20">
        <f t="shared" si="86"/>
        <v>0</v>
      </c>
      <c r="AE152" s="26"/>
      <c r="AF152" s="150"/>
      <c r="AG152" s="6"/>
      <c r="AI152" s="27"/>
      <c r="AJ152" s="27"/>
      <c r="AK152" s="27"/>
      <c r="AL152" s="27"/>
      <c r="AM152" s="27"/>
      <c r="AN152" s="27"/>
      <c r="AO152" s="27"/>
      <c r="AP152" s="27"/>
      <c r="AQ152" s="27"/>
      <c r="AR152" s="27"/>
      <c r="AS152" s="27"/>
      <c r="AT152" s="27"/>
      <c r="AU152" s="27"/>
      <c r="AV152" s="9"/>
    </row>
    <row r="153" spans="1:48" s="15" customFormat="1" ht="18" hidden="1" customHeight="1" outlineLevel="1" x14ac:dyDescent="0.4">
      <c r="A153" s="9"/>
      <c r="B153" s="137" t="s">
        <v>300</v>
      </c>
      <c r="C153" s="139">
        <f t="shared" si="60"/>
        <v>0</v>
      </c>
      <c r="D153" s="140">
        <f t="shared" si="61"/>
        <v>0</v>
      </c>
      <c r="E153" s="141">
        <f t="shared" si="62"/>
        <v>0</v>
      </c>
      <c r="F153" s="140">
        <f t="shared" si="63"/>
        <v>0</v>
      </c>
      <c r="G153" s="141">
        <f t="shared" si="64"/>
        <v>0</v>
      </c>
      <c r="H153" s="140">
        <f t="shared" si="65"/>
        <v>0</v>
      </c>
      <c r="I153" s="141">
        <f t="shared" si="66"/>
        <v>0</v>
      </c>
      <c r="J153" s="140">
        <f t="shared" si="67"/>
        <v>0</v>
      </c>
      <c r="K153" s="141">
        <f t="shared" si="68"/>
        <v>0</v>
      </c>
      <c r="L153" s="142">
        <f t="shared" si="69"/>
        <v>0</v>
      </c>
      <c r="M153" s="141">
        <f t="shared" si="70"/>
        <v>0</v>
      </c>
      <c r="N153" s="142">
        <f t="shared" si="71"/>
        <v>0</v>
      </c>
      <c r="O153" s="141">
        <f t="shared" si="72"/>
        <v>0</v>
      </c>
      <c r="P153" s="142">
        <f t="shared" si="73"/>
        <v>0</v>
      </c>
      <c r="Q153" s="141">
        <f t="shared" si="74"/>
        <v>0</v>
      </c>
      <c r="R153" s="143">
        <f t="shared" si="75"/>
        <v>0</v>
      </c>
      <c r="S153" s="141">
        <f t="shared" si="76"/>
        <v>0</v>
      </c>
      <c r="T153" s="143">
        <f t="shared" si="77"/>
        <v>0</v>
      </c>
      <c r="U153" s="141">
        <f t="shared" si="78"/>
        <v>0</v>
      </c>
      <c r="V153" s="143">
        <f t="shared" si="79"/>
        <v>0</v>
      </c>
      <c r="W153" s="141">
        <f t="shared" si="80"/>
        <v>0</v>
      </c>
      <c r="X153" s="140">
        <f t="shared" si="81"/>
        <v>0</v>
      </c>
      <c r="Y153" s="141">
        <f t="shared" si="80"/>
        <v>0</v>
      </c>
      <c r="Z153" s="140">
        <f t="shared" si="82"/>
        <v>0</v>
      </c>
      <c r="AA153" s="141">
        <f t="shared" si="83"/>
        <v>0</v>
      </c>
      <c r="AB153" s="142">
        <f t="shared" si="84"/>
        <v>0</v>
      </c>
      <c r="AC153" s="144">
        <f t="shared" si="85"/>
        <v>0</v>
      </c>
      <c r="AD153" s="145">
        <f t="shared" si="86"/>
        <v>0</v>
      </c>
      <c r="AE153" s="26"/>
      <c r="AF153" s="150"/>
      <c r="AG153" s="6"/>
      <c r="AI153" s="27"/>
      <c r="AJ153" s="27"/>
      <c r="AK153" s="27"/>
      <c r="AL153" s="27"/>
      <c r="AM153" s="27"/>
      <c r="AN153" s="27"/>
      <c r="AO153" s="27"/>
      <c r="AP153" s="27"/>
      <c r="AQ153" s="27"/>
      <c r="AR153" s="27"/>
      <c r="AS153" s="27"/>
      <c r="AT153" s="27"/>
      <c r="AU153" s="27"/>
      <c r="AV153" s="9"/>
    </row>
    <row r="154" spans="1:48" s="15" customFormat="1" ht="18" customHeight="1" collapsed="1" thickBot="1" x14ac:dyDescent="0.45">
      <c r="A154" s="29"/>
      <c r="B154" s="74" t="s">
        <v>62</v>
      </c>
      <c r="C154" s="146">
        <f>SUM(C155:C201)</f>
        <v>0</v>
      </c>
      <c r="D154" s="56">
        <f t="shared" ref="D154:AB154" si="87">SUM(D155:D201)</f>
        <v>0</v>
      </c>
      <c r="E154" s="57">
        <f t="shared" si="87"/>
        <v>0</v>
      </c>
      <c r="F154" s="56">
        <f t="shared" si="87"/>
        <v>0</v>
      </c>
      <c r="G154" s="57">
        <f t="shared" si="87"/>
        <v>0</v>
      </c>
      <c r="H154" s="56">
        <f t="shared" si="87"/>
        <v>0</v>
      </c>
      <c r="I154" s="146">
        <f t="shared" si="87"/>
        <v>0</v>
      </c>
      <c r="J154" s="56">
        <f t="shared" si="87"/>
        <v>0</v>
      </c>
      <c r="K154" s="57">
        <f t="shared" si="87"/>
        <v>0</v>
      </c>
      <c r="L154" s="58">
        <f t="shared" si="87"/>
        <v>0</v>
      </c>
      <c r="M154" s="57">
        <f t="shared" si="87"/>
        <v>0</v>
      </c>
      <c r="N154" s="58">
        <f t="shared" si="87"/>
        <v>0</v>
      </c>
      <c r="O154" s="57">
        <f t="shared" si="87"/>
        <v>0</v>
      </c>
      <c r="P154" s="58">
        <f t="shared" si="87"/>
        <v>0</v>
      </c>
      <c r="Q154" s="57">
        <f t="shared" si="87"/>
        <v>0</v>
      </c>
      <c r="R154" s="59">
        <f t="shared" si="87"/>
        <v>0</v>
      </c>
      <c r="S154" s="57">
        <f t="shared" si="87"/>
        <v>0</v>
      </c>
      <c r="T154" s="59">
        <f t="shared" si="87"/>
        <v>0</v>
      </c>
      <c r="U154" s="57">
        <f t="shared" si="87"/>
        <v>0</v>
      </c>
      <c r="V154" s="59">
        <f t="shared" si="87"/>
        <v>0</v>
      </c>
      <c r="W154" s="57">
        <f t="shared" si="87"/>
        <v>0</v>
      </c>
      <c r="X154" s="56">
        <f t="shared" si="87"/>
        <v>0</v>
      </c>
      <c r="Y154" s="57">
        <f t="shared" ref="Y154:Z154" si="88">SUM(Y155:Y201)</f>
        <v>0</v>
      </c>
      <c r="Z154" s="56">
        <f t="shared" si="88"/>
        <v>0</v>
      </c>
      <c r="AA154" s="57">
        <f t="shared" si="87"/>
        <v>0</v>
      </c>
      <c r="AB154" s="58">
        <f t="shared" si="87"/>
        <v>0</v>
      </c>
      <c r="AC154" s="55">
        <f t="shared" si="85"/>
        <v>0</v>
      </c>
      <c r="AD154" s="60">
        <f t="shared" si="86"/>
        <v>0</v>
      </c>
      <c r="AE154" s="26"/>
      <c r="AF154" s="150" t="str">
        <f>$A$1&amp;"1"&amp;B154</f>
        <v>私人1不明</v>
      </c>
      <c r="AG154" s="6"/>
      <c r="AI154" s="28"/>
      <c r="AJ154" s="28"/>
      <c r="AK154" s="28"/>
      <c r="AL154" s="28"/>
      <c r="AM154" s="28"/>
      <c r="AN154" s="28"/>
      <c r="AO154" s="28"/>
      <c r="AP154" s="28"/>
      <c r="AQ154" s="28"/>
      <c r="AR154" s="28"/>
      <c r="AS154" s="28"/>
      <c r="AT154" s="28"/>
      <c r="AU154" s="28"/>
      <c r="AV154" s="9"/>
    </row>
    <row r="155" spans="1:48" s="15" customFormat="1" ht="18" hidden="1" customHeight="1" outlineLevel="1" x14ac:dyDescent="0.4">
      <c r="A155" s="9"/>
      <c r="B155" s="135" t="s">
        <v>187</v>
      </c>
      <c r="C155" s="112">
        <f t="shared" ref="C155:C201" si="89">SUMIFS($R$408:$R$428,$B$408:$B$428,$B155,$M$408:$M$428,C$9)</f>
        <v>0</v>
      </c>
      <c r="D155" s="108">
        <f t="shared" ref="D155:D201" si="90">SUMIFS($V$408:$V$428,$B$408:$B$428,$B155,$M$408:$M$428,C$9)</f>
        <v>0</v>
      </c>
      <c r="E155" s="109">
        <f t="shared" ref="E155:E201" si="91">SUMIFS($R$408:$R$428,$B$408:$B$428,$B155,$M$408:$M$428,E$9)</f>
        <v>0</v>
      </c>
      <c r="F155" s="108">
        <f t="shared" ref="F155:F201" si="92">SUMIFS($V$408:$V$428,$B$408:$B$428,$B155,$M$408:$M$428,E$9)</f>
        <v>0</v>
      </c>
      <c r="G155" s="109">
        <f t="shared" ref="G155:G201" si="93">SUMIFS($R$408:$R$428,$B$408:$B$428,$B155,$M$408:$M$428,G$9)</f>
        <v>0</v>
      </c>
      <c r="H155" s="108">
        <f t="shared" ref="H155:H201" si="94">SUMIFS($V$408:$V$428,$B$408:$B$428,$B155,$M$408:$M$428,G$9)</f>
        <v>0</v>
      </c>
      <c r="I155" s="109">
        <f t="shared" ref="I155:I201" si="95">SUMIFS($R$408:$R$428,$B$408:$B$428,$B155,$M$408:$M$428,I$9)</f>
        <v>0</v>
      </c>
      <c r="J155" s="108">
        <f t="shared" ref="J155:J201" si="96">SUMIFS($V$408:$V$428,$B$408:$B$428,$B155,$M$408:$M$428,I$9)</f>
        <v>0</v>
      </c>
      <c r="K155" s="109">
        <f t="shared" ref="K155:K201" si="97">SUMIFS($R$408:$R$428,$B$408:$B$428,$B155,$M$408:$M$428,K$9)</f>
        <v>0</v>
      </c>
      <c r="L155" s="119">
        <f t="shared" ref="L155:L201" si="98">SUMIFS($V$408:$V$428,$B$408:$B$428,$B155,$M$408:$M$428,K$9)</f>
        <v>0</v>
      </c>
      <c r="M155" s="109">
        <f t="shared" ref="M155:M201" si="99">SUMIFS($R$408:$R$428,$B$408:$B$428,$B155,$M$408:$M$428,M$9)</f>
        <v>0</v>
      </c>
      <c r="N155" s="119">
        <f t="shared" ref="N155:N201" si="100">SUMIFS($V$408:$V$428,$B$408:$B$428,$B155,$M$408:$M$428,M$9)</f>
        <v>0</v>
      </c>
      <c r="O155" s="109">
        <f t="shared" ref="O155:O201" si="101">SUMIFS($R$408:$R$428,$B$408:$B$428,$B155,$M$408:$M$428,O$9)</f>
        <v>0</v>
      </c>
      <c r="P155" s="119">
        <f t="shared" ref="P155:P201" si="102">SUMIFS($V$408:$V$428,$B$408:$B$428,$B155,$M$408:$M$428,O$9)</f>
        <v>0</v>
      </c>
      <c r="Q155" s="109">
        <f t="shared" ref="Q155:Q201" si="103">SUMIFS($R$408:$R$428,$B$408:$B$428,$B155,$M$408:$M$428,Q$9)</f>
        <v>0</v>
      </c>
      <c r="R155" s="138">
        <f t="shared" ref="R155:R201" si="104">SUMIFS($V$408:$V$428,$B$408:$B$428,$B155,$M$408:$M$428,Q$9)</f>
        <v>0</v>
      </c>
      <c r="S155" s="109">
        <f t="shared" ref="S155:S201" si="105">SUMIFS($R$408:$R$428,$B$408:$B$428,$B155,$M$408:$M$428,S$9)</f>
        <v>0</v>
      </c>
      <c r="T155" s="138">
        <f t="shared" ref="T155:T201" si="106">SUMIFS($V$408:$V$428,$B$408:$B$428,$B155,$M$408:$M$428,S$9)</f>
        <v>0</v>
      </c>
      <c r="U155" s="109">
        <f t="shared" ref="U155:U201" si="107">SUMIFS($R$408:$R$428,$B$408:$B$428,$B155,$M$408:$M$428,U$9)</f>
        <v>0</v>
      </c>
      <c r="V155" s="138">
        <f t="shared" ref="V155:V201" si="108">SUMIFS($V$408:$V$428,$B$408:$B$428,$B155,$M$408:$M$428,U$9)</f>
        <v>0</v>
      </c>
      <c r="W155" s="109">
        <f t="shared" ref="W155:Y201" si="109">SUMIFS($R$408:$R$428,$B$408:$B$428,$B155,$M$408:$M$428,W$9)</f>
        <v>0</v>
      </c>
      <c r="X155" s="108">
        <f t="shared" ref="X155:X201" si="110">SUMIFS($V$408:$V$428,$B$408:$B$428,$B155,$M$408:$M$428,W$9)</f>
        <v>0</v>
      </c>
      <c r="Y155" s="109">
        <f t="shared" si="109"/>
        <v>0</v>
      </c>
      <c r="Z155" s="108">
        <f t="shared" ref="Z155:Z201" si="111">SUMIFS($V$408:$V$428,$B$408:$B$428,$B155,$M$408:$M$428,Y$9)</f>
        <v>0</v>
      </c>
      <c r="AA155" s="109">
        <f t="shared" ref="AA155:AA201" si="112">SUMIFS($R$408:$R$428,$B$408:$B$428,$B155,$M$408:$M$428,AA$9)</f>
        <v>0</v>
      </c>
      <c r="AB155" s="134">
        <f t="shared" ref="AB155:AB201" si="113">SUMIFS($V$408:$V$428,$B$408:$B$428,$B155,$M$408:$M$428,AA$9)</f>
        <v>0</v>
      </c>
      <c r="AC155" s="136">
        <f t="shared" si="85"/>
        <v>0</v>
      </c>
      <c r="AD155" s="134">
        <f t="shared" si="86"/>
        <v>0</v>
      </c>
      <c r="AE155" s="26"/>
      <c r="AF155" s="150"/>
      <c r="AG155" s="6"/>
      <c r="AI155" s="27"/>
      <c r="AJ155" s="27"/>
      <c r="AK155" s="27"/>
      <c r="AL155" s="27"/>
      <c r="AM155" s="27"/>
      <c r="AN155" s="27"/>
      <c r="AO155" s="27"/>
      <c r="AP155" s="27"/>
      <c r="AQ155" s="27"/>
      <c r="AR155" s="27"/>
      <c r="AS155" s="27"/>
      <c r="AT155" s="27"/>
      <c r="AU155" s="27"/>
      <c r="AV155" s="9"/>
    </row>
    <row r="156" spans="1:48" s="15" customFormat="1" ht="18" hidden="1" customHeight="1" outlineLevel="1" x14ac:dyDescent="0.4">
      <c r="A156" s="9"/>
      <c r="B156" s="104" t="s">
        <v>269</v>
      </c>
      <c r="C156" s="66">
        <f t="shared" si="89"/>
        <v>0</v>
      </c>
      <c r="D156" s="17">
        <f t="shared" si="90"/>
        <v>0</v>
      </c>
      <c r="E156" s="18">
        <f t="shared" si="91"/>
        <v>0</v>
      </c>
      <c r="F156" s="17">
        <f t="shared" si="92"/>
        <v>0</v>
      </c>
      <c r="G156" s="18">
        <f t="shared" si="93"/>
        <v>0</v>
      </c>
      <c r="H156" s="17">
        <f t="shared" si="94"/>
        <v>0</v>
      </c>
      <c r="I156" s="18">
        <f t="shared" si="95"/>
        <v>0</v>
      </c>
      <c r="J156" s="17">
        <f t="shared" si="96"/>
        <v>0</v>
      </c>
      <c r="K156" s="18">
        <f t="shared" si="97"/>
        <v>0</v>
      </c>
      <c r="L156" s="19">
        <f t="shared" si="98"/>
        <v>0</v>
      </c>
      <c r="M156" s="18">
        <f t="shared" si="99"/>
        <v>0</v>
      </c>
      <c r="N156" s="19">
        <f t="shared" si="100"/>
        <v>0</v>
      </c>
      <c r="O156" s="18">
        <f t="shared" si="101"/>
        <v>0</v>
      </c>
      <c r="P156" s="19">
        <f t="shared" si="102"/>
        <v>0</v>
      </c>
      <c r="Q156" s="18">
        <f t="shared" si="103"/>
        <v>0</v>
      </c>
      <c r="R156" s="64">
        <f t="shared" si="104"/>
        <v>0</v>
      </c>
      <c r="S156" s="18">
        <f t="shared" si="105"/>
        <v>0</v>
      </c>
      <c r="T156" s="64">
        <f t="shared" si="106"/>
        <v>0</v>
      </c>
      <c r="U156" s="18">
        <f t="shared" si="107"/>
        <v>0</v>
      </c>
      <c r="V156" s="64">
        <f t="shared" si="108"/>
        <v>0</v>
      </c>
      <c r="W156" s="18">
        <f t="shared" si="109"/>
        <v>0</v>
      </c>
      <c r="X156" s="17">
        <f t="shared" si="110"/>
        <v>0</v>
      </c>
      <c r="Y156" s="18">
        <f t="shared" si="109"/>
        <v>0</v>
      </c>
      <c r="Z156" s="17">
        <f t="shared" si="111"/>
        <v>0</v>
      </c>
      <c r="AA156" s="18">
        <f t="shared" si="112"/>
        <v>0</v>
      </c>
      <c r="AB156" s="20">
        <f t="shared" si="113"/>
        <v>0</v>
      </c>
      <c r="AC156" s="16">
        <f t="shared" si="85"/>
        <v>0</v>
      </c>
      <c r="AD156" s="20">
        <f t="shared" si="86"/>
        <v>0</v>
      </c>
      <c r="AE156" s="26"/>
      <c r="AF156" s="150"/>
      <c r="AG156" s="6"/>
      <c r="AI156" s="27"/>
      <c r="AJ156" s="27"/>
      <c r="AK156" s="27"/>
      <c r="AL156" s="27"/>
      <c r="AM156" s="27"/>
      <c r="AN156" s="27"/>
      <c r="AO156" s="27"/>
      <c r="AP156" s="27"/>
      <c r="AQ156" s="27"/>
      <c r="AR156" s="27"/>
      <c r="AS156" s="27"/>
      <c r="AT156" s="27"/>
      <c r="AU156" s="27"/>
      <c r="AV156" s="9"/>
    </row>
    <row r="157" spans="1:48" s="15" customFormat="1" ht="18" hidden="1" customHeight="1" outlineLevel="1" x14ac:dyDescent="0.4">
      <c r="A157" s="9"/>
      <c r="B157" s="104" t="s">
        <v>270</v>
      </c>
      <c r="C157" s="66">
        <f t="shared" si="89"/>
        <v>0</v>
      </c>
      <c r="D157" s="17">
        <f t="shared" si="90"/>
        <v>0</v>
      </c>
      <c r="E157" s="18">
        <f t="shared" si="91"/>
        <v>0</v>
      </c>
      <c r="F157" s="17">
        <f t="shared" si="92"/>
        <v>0</v>
      </c>
      <c r="G157" s="18">
        <f t="shared" si="93"/>
        <v>0</v>
      </c>
      <c r="H157" s="17">
        <f t="shared" si="94"/>
        <v>0</v>
      </c>
      <c r="I157" s="18">
        <f t="shared" si="95"/>
        <v>0</v>
      </c>
      <c r="J157" s="17">
        <f t="shared" si="96"/>
        <v>0</v>
      </c>
      <c r="K157" s="18">
        <f t="shared" si="97"/>
        <v>0</v>
      </c>
      <c r="L157" s="19">
        <f t="shared" si="98"/>
        <v>0</v>
      </c>
      <c r="M157" s="18">
        <f t="shared" si="99"/>
        <v>0</v>
      </c>
      <c r="N157" s="19">
        <f t="shared" si="100"/>
        <v>0</v>
      </c>
      <c r="O157" s="18">
        <f t="shared" si="101"/>
        <v>0</v>
      </c>
      <c r="P157" s="19">
        <f t="shared" si="102"/>
        <v>0</v>
      </c>
      <c r="Q157" s="18">
        <f t="shared" si="103"/>
        <v>0</v>
      </c>
      <c r="R157" s="64">
        <f t="shared" si="104"/>
        <v>0</v>
      </c>
      <c r="S157" s="18">
        <f t="shared" si="105"/>
        <v>0</v>
      </c>
      <c r="T157" s="64">
        <f t="shared" si="106"/>
        <v>0</v>
      </c>
      <c r="U157" s="18">
        <f t="shared" si="107"/>
        <v>0</v>
      </c>
      <c r="V157" s="64">
        <f t="shared" si="108"/>
        <v>0</v>
      </c>
      <c r="W157" s="18">
        <f t="shared" si="109"/>
        <v>0</v>
      </c>
      <c r="X157" s="17">
        <f t="shared" si="110"/>
        <v>0</v>
      </c>
      <c r="Y157" s="18">
        <f t="shared" si="109"/>
        <v>0</v>
      </c>
      <c r="Z157" s="17">
        <f t="shared" si="111"/>
        <v>0</v>
      </c>
      <c r="AA157" s="18">
        <f t="shared" si="112"/>
        <v>0</v>
      </c>
      <c r="AB157" s="20">
        <f t="shared" si="113"/>
        <v>0</v>
      </c>
      <c r="AC157" s="16">
        <f t="shared" si="85"/>
        <v>0</v>
      </c>
      <c r="AD157" s="20">
        <f t="shared" si="86"/>
        <v>0</v>
      </c>
      <c r="AE157" s="26"/>
      <c r="AF157" s="150"/>
      <c r="AG157" s="6"/>
      <c r="AI157" s="27"/>
      <c r="AJ157" s="27"/>
      <c r="AK157" s="27"/>
      <c r="AL157" s="27"/>
      <c r="AM157" s="27"/>
      <c r="AN157" s="27"/>
      <c r="AO157" s="27"/>
      <c r="AP157" s="27"/>
      <c r="AQ157" s="27"/>
      <c r="AR157" s="27"/>
      <c r="AS157" s="27"/>
      <c r="AT157" s="27"/>
      <c r="AU157" s="27"/>
      <c r="AV157" s="9"/>
    </row>
    <row r="158" spans="1:48" s="15" customFormat="1" ht="18" hidden="1" customHeight="1" outlineLevel="1" x14ac:dyDescent="0.4">
      <c r="A158" s="9"/>
      <c r="B158" s="104" t="s">
        <v>190</v>
      </c>
      <c r="C158" s="66">
        <f t="shared" si="89"/>
        <v>0</v>
      </c>
      <c r="D158" s="17">
        <f t="shared" si="90"/>
        <v>0</v>
      </c>
      <c r="E158" s="18">
        <f t="shared" si="91"/>
        <v>0</v>
      </c>
      <c r="F158" s="17">
        <f t="shared" si="92"/>
        <v>0</v>
      </c>
      <c r="G158" s="18">
        <f t="shared" si="93"/>
        <v>0</v>
      </c>
      <c r="H158" s="17">
        <f t="shared" si="94"/>
        <v>0</v>
      </c>
      <c r="I158" s="18">
        <f t="shared" si="95"/>
        <v>0</v>
      </c>
      <c r="J158" s="17">
        <f t="shared" si="96"/>
        <v>0</v>
      </c>
      <c r="K158" s="18">
        <f t="shared" si="97"/>
        <v>0</v>
      </c>
      <c r="L158" s="19">
        <f t="shared" si="98"/>
        <v>0</v>
      </c>
      <c r="M158" s="18">
        <f t="shared" si="99"/>
        <v>0</v>
      </c>
      <c r="N158" s="19">
        <f t="shared" si="100"/>
        <v>0</v>
      </c>
      <c r="O158" s="18">
        <f t="shared" si="101"/>
        <v>0</v>
      </c>
      <c r="P158" s="19">
        <f t="shared" si="102"/>
        <v>0</v>
      </c>
      <c r="Q158" s="18">
        <f t="shared" si="103"/>
        <v>0</v>
      </c>
      <c r="R158" s="64">
        <f t="shared" si="104"/>
        <v>0</v>
      </c>
      <c r="S158" s="18">
        <f t="shared" si="105"/>
        <v>0</v>
      </c>
      <c r="T158" s="64">
        <f t="shared" si="106"/>
        <v>0</v>
      </c>
      <c r="U158" s="18">
        <f t="shared" si="107"/>
        <v>0</v>
      </c>
      <c r="V158" s="64">
        <f t="shared" si="108"/>
        <v>0</v>
      </c>
      <c r="W158" s="18">
        <f t="shared" si="109"/>
        <v>0</v>
      </c>
      <c r="X158" s="17">
        <f t="shared" si="110"/>
        <v>0</v>
      </c>
      <c r="Y158" s="18">
        <f t="shared" si="109"/>
        <v>0</v>
      </c>
      <c r="Z158" s="17">
        <f t="shared" si="111"/>
        <v>0</v>
      </c>
      <c r="AA158" s="18">
        <f t="shared" si="112"/>
        <v>0</v>
      </c>
      <c r="AB158" s="20">
        <f t="shared" si="113"/>
        <v>0</v>
      </c>
      <c r="AC158" s="16">
        <f t="shared" si="85"/>
        <v>0</v>
      </c>
      <c r="AD158" s="20">
        <f t="shared" si="86"/>
        <v>0</v>
      </c>
      <c r="AE158" s="26"/>
      <c r="AF158" s="150"/>
      <c r="AG158" s="6"/>
      <c r="AI158" s="27"/>
      <c r="AJ158" s="27"/>
      <c r="AK158" s="27"/>
      <c r="AL158" s="27"/>
      <c r="AM158" s="27"/>
      <c r="AN158" s="27"/>
      <c r="AO158" s="27"/>
      <c r="AP158" s="27"/>
      <c r="AQ158" s="27"/>
      <c r="AR158" s="27"/>
      <c r="AS158" s="27"/>
      <c r="AT158" s="27"/>
      <c r="AU158" s="27"/>
      <c r="AV158" s="9"/>
    </row>
    <row r="159" spans="1:48" s="15" customFormat="1" ht="18" hidden="1" customHeight="1" outlineLevel="1" x14ac:dyDescent="0.4">
      <c r="A159" s="9"/>
      <c r="B159" s="104" t="s">
        <v>271</v>
      </c>
      <c r="C159" s="66">
        <f t="shared" si="89"/>
        <v>0</v>
      </c>
      <c r="D159" s="17">
        <f t="shared" si="90"/>
        <v>0</v>
      </c>
      <c r="E159" s="18">
        <f t="shared" si="91"/>
        <v>0</v>
      </c>
      <c r="F159" s="17">
        <f t="shared" si="92"/>
        <v>0</v>
      </c>
      <c r="G159" s="18">
        <f t="shared" si="93"/>
        <v>0</v>
      </c>
      <c r="H159" s="17">
        <f t="shared" si="94"/>
        <v>0</v>
      </c>
      <c r="I159" s="18">
        <f t="shared" si="95"/>
        <v>0</v>
      </c>
      <c r="J159" s="17">
        <f t="shared" si="96"/>
        <v>0</v>
      </c>
      <c r="K159" s="18">
        <f t="shared" si="97"/>
        <v>0</v>
      </c>
      <c r="L159" s="19">
        <f t="shared" si="98"/>
        <v>0</v>
      </c>
      <c r="M159" s="18">
        <f t="shared" si="99"/>
        <v>0</v>
      </c>
      <c r="N159" s="19">
        <f t="shared" si="100"/>
        <v>0</v>
      </c>
      <c r="O159" s="18">
        <f t="shared" si="101"/>
        <v>0</v>
      </c>
      <c r="P159" s="19">
        <f t="shared" si="102"/>
        <v>0</v>
      </c>
      <c r="Q159" s="18">
        <f t="shared" si="103"/>
        <v>0</v>
      </c>
      <c r="R159" s="64">
        <f t="shared" si="104"/>
        <v>0</v>
      </c>
      <c r="S159" s="18">
        <f t="shared" si="105"/>
        <v>0</v>
      </c>
      <c r="T159" s="64">
        <f t="shared" si="106"/>
        <v>0</v>
      </c>
      <c r="U159" s="18">
        <f t="shared" si="107"/>
        <v>0</v>
      </c>
      <c r="V159" s="64">
        <f t="shared" si="108"/>
        <v>0</v>
      </c>
      <c r="W159" s="18">
        <f t="shared" si="109"/>
        <v>0</v>
      </c>
      <c r="X159" s="17">
        <f t="shared" si="110"/>
        <v>0</v>
      </c>
      <c r="Y159" s="18">
        <f t="shared" si="109"/>
        <v>0</v>
      </c>
      <c r="Z159" s="17">
        <f t="shared" si="111"/>
        <v>0</v>
      </c>
      <c r="AA159" s="18">
        <f t="shared" si="112"/>
        <v>0</v>
      </c>
      <c r="AB159" s="20">
        <f t="shared" si="113"/>
        <v>0</v>
      </c>
      <c r="AC159" s="16">
        <f t="shared" si="85"/>
        <v>0</v>
      </c>
      <c r="AD159" s="20">
        <f t="shared" si="86"/>
        <v>0</v>
      </c>
      <c r="AE159" s="26"/>
      <c r="AF159" s="150"/>
      <c r="AG159" s="6"/>
      <c r="AI159" s="27"/>
      <c r="AJ159" s="27"/>
      <c r="AK159" s="27"/>
      <c r="AL159" s="27"/>
      <c r="AM159" s="27"/>
      <c r="AN159" s="27"/>
      <c r="AO159" s="27"/>
      <c r="AP159" s="27"/>
      <c r="AQ159" s="27"/>
      <c r="AR159" s="27"/>
      <c r="AS159" s="27"/>
      <c r="AT159" s="27"/>
      <c r="AU159" s="27"/>
      <c r="AV159" s="9"/>
    </row>
    <row r="160" spans="1:48" s="15" customFormat="1" ht="18" hidden="1" customHeight="1" outlineLevel="1" x14ac:dyDescent="0.4">
      <c r="A160" s="9"/>
      <c r="B160" s="104" t="s">
        <v>272</v>
      </c>
      <c r="C160" s="66">
        <f t="shared" si="89"/>
        <v>0</v>
      </c>
      <c r="D160" s="17">
        <f t="shared" si="90"/>
        <v>0</v>
      </c>
      <c r="E160" s="18">
        <f t="shared" si="91"/>
        <v>0</v>
      </c>
      <c r="F160" s="17">
        <f t="shared" si="92"/>
        <v>0</v>
      </c>
      <c r="G160" s="18">
        <f t="shared" si="93"/>
        <v>0</v>
      </c>
      <c r="H160" s="17">
        <f t="shared" si="94"/>
        <v>0</v>
      </c>
      <c r="I160" s="18">
        <f t="shared" si="95"/>
        <v>0</v>
      </c>
      <c r="J160" s="17">
        <f t="shared" si="96"/>
        <v>0</v>
      </c>
      <c r="K160" s="18">
        <f t="shared" si="97"/>
        <v>0</v>
      </c>
      <c r="L160" s="19">
        <f t="shared" si="98"/>
        <v>0</v>
      </c>
      <c r="M160" s="18">
        <f t="shared" si="99"/>
        <v>0</v>
      </c>
      <c r="N160" s="19">
        <f t="shared" si="100"/>
        <v>0</v>
      </c>
      <c r="O160" s="18">
        <f t="shared" si="101"/>
        <v>0</v>
      </c>
      <c r="P160" s="19">
        <f t="shared" si="102"/>
        <v>0</v>
      </c>
      <c r="Q160" s="18">
        <f t="shared" si="103"/>
        <v>0</v>
      </c>
      <c r="R160" s="64">
        <f t="shared" si="104"/>
        <v>0</v>
      </c>
      <c r="S160" s="18">
        <f t="shared" si="105"/>
        <v>0</v>
      </c>
      <c r="T160" s="64">
        <f t="shared" si="106"/>
        <v>0</v>
      </c>
      <c r="U160" s="18">
        <f t="shared" si="107"/>
        <v>0</v>
      </c>
      <c r="V160" s="64">
        <f t="shared" si="108"/>
        <v>0</v>
      </c>
      <c r="W160" s="18">
        <f t="shared" si="109"/>
        <v>0</v>
      </c>
      <c r="X160" s="17">
        <f t="shared" si="110"/>
        <v>0</v>
      </c>
      <c r="Y160" s="18">
        <f t="shared" si="109"/>
        <v>0</v>
      </c>
      <c r="Z160" s="17">
        <f t="shared" si="111"/>
        <v>0</v>
      </c>
      <c r="AA160" s="18">
        <f t="shared" si="112"/>
        <v>0</v>
      </c>
      <c r="AB160" s="20">
        <f t="shared" si="113"/>
        <v>0</v>
      </c>
      <c r="AC160" s="16">
        <f t="shared" si="85"/>
        <v>0</v>
      </c>
      <c r="AD160" s="20">
        <f t="shared" si="86"/>
        <v>0</v>
      </c>
      <c r="AE160" s="26"/>
      <c r="AF160" s="150"/>
      <c r="AG160" s="6"/>
      <c r="AI160" s="27"/>
      <c r="AJ160" s="27"/>
      <c r="AK160" s="27"/>
      <c r="AL160" s="27"/>
      <c r="AM160" s="27"/>
      <c r="AN160" s="27"/>
      <c r="AO160" s="27"/>
      <c r="AP160" s="27"/>
      <c r="AQ160" s="27"/>
      <c r="AR160" s="27"/>
      <c r="AS160" s="27"/>
      <c r="AT160" s="27"/>
      <c r="AU160" s="27"/>
      <c r="AV160" s="9"/>
    </row>
    <row r="161" spans="1:48" s="15" customFormat="1" ht="18" hidden="1" customHeight="1" outlineLevel="1" x14ac:dyDescent="0.4">
      <c r="A161" s="9"/>
      <c r="B161" s="104" t="s">
        <v>273</v>
      </c>
      <c r="C161" s="66">
        <f t="shared" si="89"/>
        <v>0</v>
      </c>
      <c r="D161" s="17">
        <f t="shared" si="90"/>
        <v>0</v>
      </c>
      <c r="E161" s="18">
        <f t="shared" si="91"/>
        <v>0</v>
      </c>
      <c r="F161" s="17">
        <f t="shared" si="92"/>
        <v>0</v>
      </c>
      <c r="G161" s="18">
        <f t="shared" si="93"/>
        <v>0</v>
      </c>
      <c r="H161" s="17">
        <f t="shared" si="94"/>
        <v>0</v>
      </c>
      <c r="I161" s="18">
        <f t="shared" si="95"/>
        <v>0</v>
      </c>
      <c r="J161" s="17">
        <f t="shared" si="96"/>
        <v>0</v>
      </c>
      <c r="K161" s="18">
        <f t="shared" si="97"/>
        <v>0</v>
      </c>
      <c r="L161" s="19">
        <f t="shared" si="98"/>
        <v>0</v>
      </c>
      <c r="M161" s="18">
        <f t="shared" si="99"/>
        <v>0</v>
      </c>
      <c r="N161" s="19">
        <f t="shared" si="100"/>
        <v>0</v>
      </c>
      <c r="O161" s="18">
        <f t="shared" si="101"/>
        <v>0</v>
      </c>
      <c r="P161" s="19">
        <f t="shared" si="102"/>
        <v>0</v>
      </c>
      <c r="Q161" s="18">
        <f t="shared" si="103"/>
        <v>0</v>
      </c>
      <c r="R161" s="64">
        <f t="shared" si="104"/>
        <v>0</v>
      </c>
      <c r="S161" s="18">
        <f t="shared" si="105"/>
        <v>0</v>
      </c>
      <c r="T161" s="64">
        <f t="shared" si="106"/>
        <v>0</v>
      </c>
      <c r="U161" s="18">
        <f t="shared" si="107"/>
        <v>0</v>
      </c>
      <c r="V161" s="64">
        <f t="shared" si="108"/>
        <v>0</v>
      </c>
      <c r="W161" s="18">
        <f t="shared" si="109"/>
        <v>0</v>
      </c>
      <c r="X161" s="17">
        <f t="shared" si="110"/>
        <v>0</v>
      </c>
      <c r="Y161" s="18">
        <f t="shared" si="109"/>
        <v>0</v>
      </c>
      <c r="Z161" s="17">
        <f t="shared" si="111"/>
        <v>0</v>
      </c>
      <c r="AA161" s="18">
        <f t="shared" si="112"/>
        <v>0</v>
      </c>
      <c r="AB161" s="20">
        <f t="shared" si="113"/>
        <v>0</v>
      </c>
      <c r="AC161" s="16">
        <f t="shared" si="85"/>
        <v>0</v>
      </c>
      <c r="AD161" s="20">
        <f t="shared" si="86"/>
        <v>0</v>
      </c>
      <c r="AE161" s="26"/>
      <c r="AF161" s="150"/>
      <c r="AG161" s="6"/>
      <c r="AI161" s="27"/>
      <c r="AJ161" s="27"/>
      <c r="AK161" s="27"/>
      <c r="AL161" s="27"/>
      <c r="AM161" s="27"/>
      <c r="AN161" s="27"/>
      <c r="AO161" s="27"/>
      <c r="AP161" s="27"/>
      <c r="AQ161" s="27"/>
      <c r="AR161" s="27"/>
      <c r="AS161" s="27"/>
      <c r="AT161" s="27"/>
      <c r="AU161" s="27"/>
      <c r="AV161" s="9"/>
    </row>
    <row r="162" spans="1:48" s="15" customFormat="1" ht="18" hidden="1" customHeight="1" outlineLevel="1" x14ac:dyDescent="0.4">
      <c r="A162" s="9"/>
      <c r="B162" s="104" t="s">
        <v>274</v>
      </c>
      <c r="C162" s="66">
        <f t="shared" si="89"/>
        <v>0</v>
      </c>
      <c r="D162" s="17">
        <f t="shared" si="90"/>
        <v>0</v>
      </c>
      <c r="E162" s="18">
        <f t="shared" si="91"/>
        <v>0</v>
      </c>
      <c r="F162" s="17">
        <f t="shared" si="92"/>
        <v>0</v>
      </c>
      <c r="G162" s="18">
        <f t="shared" si="93"/>
        <v>0</v>
      </c>
      <c r="H162" s="17">
        <f t="shared" si="94"/>
        <v>0</v>
      </c>
      <c r="I162" s="18">
        <f t="shared" si="95"/>
        <v>0</v>
      </c>
      <c r="J162" s="17">
        <f t="shared" si="96"/>
        <v>0</v>
      </c>
      <c r="K162" s="18">
        <f t="shared" si="97"/>
        <v>0</v>
      </c>
      <c r="L162" s="19">
        <f t="shared" si="98"/>
        <v>0</v>
      </c>
      <c r="M162" s="18">
        <f t="shared" si="99"/>
        <v>0</v>
      </c>
      <c r="N162" s="19">
        <f t="shared" si="100"/>
        <v>0</v>
      </c>
      <c r="O162" s="18">
        <f t="shared" si="101"/>
        <v>0</v>
      </c>
      <c r="P162" s="19">
        <f t="shared" si="102"/>
        <v>0</v>
      </c>
      <c r="Q162" s="18">
        <f t="shared" si="103"/>
        <v>0</v>
      </c>
      <c r="R162" s="64">
        <f t="shared" si="104"/>
        <v>0</v>
      </c>
      <c r="S162" s="18">
        <f t="shared" si="105"/>
        <v>0</v>
      </c>
      <c r="T162" s="64">
        <f t="shared" si="106"/>
        <v>0</v>
      </c>
      <c r="U162" s="18">
        <f t="shared" si="107"/>
        <v>0</v>
      </c>
      <c r="V162" s="64">
        <f t="shared" si="108"/>
        <v>0</v>
      </c>
      <c r="W162" s="18">
        <f t="shared" si="109"/>
        <v>0</v>
      </c>
      <c r="X162" s="17">
        <f t="shared" si="110"/>
        <v>0</v>
      </c>
      <c r="Y162" s="18">
        <f t="shared" si="109"/>
        <v>0</v>
      </c>
      <c r="Z162" s="17">
        <f t="shared" si="111"/>
        <v>0</v>
      </c>
      <c r="AA162" s="18">
        <f t="shared" si="112"/>
        <v>0</v>
      </c>
      <c r="AB162" s="20">
        <f t="shared" si="113"/>
        <v>0</v>
      </c>
      <c r="AC162" s="16">
        <f t="shared" si="85"/>
        <v>0</v>
      </c>
      <c r="AD162" s="20">
        <f t="shared" si="86"/>
        <v>0</v>
      </c>
      <c r="AE162" s="26"/>
      <c r="AF162" s="150"/>
      <c r="AG162" s="6"/>
      <c r="AI162" s="27"/>
      <c r="AJ162" s="27"/>
      <c r="AK162" s="27"/>
      <c r="AL162" s="27"/>
      <c r="AM162" s="27"/>
      <c r="AN162" s="27"/>
      <c r="AO162" s="27"/>
      <c r="AP162" s="27"/>
      <c r="AQ162" s="27"/>
      <c r="AR162" s="27"/>
      <c r="AS162" s="27"/>
      <c r="AT162" s="27"/>
      <c r="AU162" s="27"/>
      <c r="AV162" s="9"/>
    </row>
    <row r="163" spans="1:48" s="15" customFormat="1" ht="18" hidden="1" customHeight="1" outlineLevel="1" x14ac:dyDescent="0.4">
      <c r="A163" s="9"/>
      <c r="B163" s="104" t="s">
        <v>275</v>
      </c>
      <c r="C163" s="66">
        <f t="shared" si="89"/>
        <v>0</v>
      </c>
      <c r="D163" s="17">
        <f t="shared" si="90"/>
        <v>0</v>
      </c>
      <c r="E163" s="18">
        <f t="shared" si="91"/>
        <v>0</v>
      </c>
      <c r="F163" s="17">
        <f t="shared" si="92"/>
        <v>0</v>
      </c>
      <c r="G163" s="18">
        <f t="shared" si="93"/>
        <v>0</v>
      </c>
      <c r="H163" s="17">
        <f t="shared" si="94"/>
        <v>0</v>
      </c>
      <c r="I163" s="18">
        <f t="shared" si="95"/>
        <v>0</v>
      </c>
      <c r="J163" s="17">
        <f t="shared" si="96"/>
        <v>0</v>
      </c>
      <c r="K163" s="18">
        <f t="shared" si="97"/>
        <v>0</v>
      </c>
      <c r="L163" s="19">
        <f t="shared" si="98"/>
        <v>0</v>
      </c>
      <c r="M163" s="18">
        <f t="shared" si="99"/>
        <v>0</v>
      </c>
      <c r="N163" s="19">
        <f t="shared" si="100"/>
        <v>0</v>
      </c>
      <c r="O163" s="18">
        <f t="shared" si="101"/>
        <v>0</v>
      </c>
      <c r="P163" s="19">
        <f t="shared" si="102"/>
        <v>0</v>
      </c>
      <c r="Q163" s="18">
        <f t="shared" si="103"/>
        <v>0</v>
      </c>
      <c r="R163" s="64">
        <f t="shared" si="104"/>
        <v>0</v>
      </c>
      <c r="S163" s="18">
        <f t="shared" si="105"/>
        <v>0</v>
      </c>
      <c r="T163" s="64">
        <f t="shared" si="106"/>
        <v>0</v>
      </c>
      <c r="U163" s="18">
        <f t="shared" si="107"/>
        <v>0</v>
      </c>
      <c r="V163" s="64">
        <f t="shared" si="108"/>
        <v>0</v>
      </c>
      <c r="W163" s="18">
        <f t="shared" si="109"/>
        <v>0</v>
      </c>
      <c r="X163" s="17">
        <f t="shared" si="110"/>
        <v>0</v>
      </c>
      <c r="Y163" s="18">
        <f t="shared" si="109"/>
        <v>0</v>
      </c>
      <c r="Z163" s="17">
        <f t="shared" si="111"/>
        <v>0</v>
      </c>
      <c r="AA163" s="18">
        <f t="shared" si="112"/>
        <v>0</v>
      </c>
      <c r="AB163" s="20">
        <f t="shared" si="113"/>
        <v>0</v>
      </c>
      <c r="AC163" s="16">
        <f t="shared" si="85"/>
        <v>0</v>
      </c>
      <c r="AD163" s="20">
        <f t="shared" si="86"/>
        <v>0</v>
      </c>
      <c r="AE163" s="26"/>
      <c r="AF163" s="150"/>
      <c r="AG163" s="6"/>
      <c r="AI163" s="27"/>
      <c r="AJ163" s="27"/>
      <c r="AK163" s="27"/>
      <c r="AL163" s="27"/>
      <c r="AM163" s="27"/>
      <c r="AN163" s="27"/>
      <c r="AO163" s="27"/>
      <c r="AP163" s="27"/>
      <c r="AQ163" s="27"/>
      <c r="AR163" s="27"/>
      <c r="AS163" s="27"/>
      <c r="AT163" s="27"/>
      <c r="AU163" s="27"/>
      <c r="AV163" s="9"/>
    </row>
    <row r="164" spans="1:48" s="15" customFormat="1" ht="18" hidden="1" customHeight="1" outlineLevel="1" x14ac:dyDescent="0.4">
      <c r="A164" s="9"/>
      <c r="B164" s="104" t="s">
        <v>276</v>
      </c>
      <c r="C164" s="66">
        <f t="shared" si="89"/>
        <v>0</v>
      </c>
      <c r="D164" s="17">
        <f t="shared" si="90"/>
        <v>0</v>
      </c>
      <c r="E164" s="18">
        <f t="shared" si="91"/>
        <v>0</v>
      </c>
      <c r="F164" s="17">
        <f t="shared" si="92"/>
        <v>0</v>
      </c>
      <c r="G164" s="18">
        <f t="shared" si="93"/>
        <v>0</v>
      </c>
      <c r="H164" s="17">
        <f t="shared" si="94"/>
        <v>0</v>
      </c>
      <c r="I164" s="18">
        <f t="shared" si="95"/>
        <v>0</v>
      </c>
      <c r="J164" s="17">
        <f t="shared" si="96"/>
        <v>0</v>
      </c>
      <c r="K164" s="18">
        <f t="shared" si="97"/>
        <v>0</v>
      </c>
      <c r="L164" s="19">
        <f t="shared" si="98"/>
        <v>0</v>
      </c>
      <c r="M164" s="18">
        <f t="shared" si="99"/>
        <v>0</v>
      </c>
      <c r="N164" s="19">
        <f t="shared" si="100"/>
        <v>0</v>
      </c>
      <c r="O164" s="18">
        <f t="shared" si="101"/>
        <v>0</v>
      </c>
      <c r="P164" s="19">
        <f t="shared" si="102"/>
        <v>0</v>
      </c>
      <c r="Q164" s="18">
        <f t="shared" si="103"/>
        <v>0</v>
      </c>
      <c r="R164" s="64">
        <f t="shared" si="104"/>
        <v>0</v>
      </c>
      <c r="S164" s="18">
        <f t="shared" si="105"/>
        <v>0</v>
      </c>
      <c r="T164" s="64">
        <f t="shared" si="106"/>
        <v>0</v>
      </c>
      <c r="U164" s="18">
        <f t="shared" si="107"/>
        <v>0</v>
      </c>
      <c r="V164" s="64">
        <f t="shared" si="108"/>
        <v>0</v>
      </c>
      <c r="W164" s="18">
        <f t="shared" si="109"/>
        <v>0</v>
      </c>
      <c r="X164" s="17">
        <f t="shared" si="110"/>
        <v>0</v>
      </c>
      <c r="Y164" s="18">
        <f t="shared" si="109"/>
        <v>0</v>
      </c>
      <c r="Z164" s="17">
        <f t="shared" si="111"/>
        <v>0</v>
      </c>
      <c r="AA164" s="18">
        <f t="shared" si="112"/>
        <v>0</v>
      </c>
      <c r="AB164" s="20">
        <f t="shared" si="113"/>
        <v>0</v>
      </c>
      <c r="AC164" s="16">
        <f t="shared" si="85"/>
        <v>0</v>
      </c>
      <c r="AD164" s="20">
        <f t="shared" si="86"/>
        <v>0</v>
      </c>
      <c r="AE164" s="26"/>
      <c r="AF164" s="150"/>
      <c r="AG164" s="6"/>
      <c r="AI164" s="27"/>
      <c r="AJ164" s="27"/>
      <c r="AK164" s="27"/>
      <c r="AL164" s="27"/>
      <c r="AM164" s="27"/>
      <c r="AN164" s="27"/>
      <c r="AO164" s="27"/>
      <c r="AP164" s="27"/>
      <c r="AQ164" s="27"/>
      <c r="AR164" s="27"/>
      <c r="AS164" s="27"/>
      <c r="AT164" s="27"/>
      <c r="AU164" s="27"/>
      <c r="AV164" s="9"/>
    </row>
    <row r="165" spans="1:48" s="15" customFormat="1" ht="18" hidden="1" customHeight="1" outlineLevel="1" x14ac:dyDescent="0.4">
      <c r="A165" s="9"/>
      <c r="B165" s="104" t="s">
        <v>193</v>
      </c>
      <c r="C165" s="66">
        <f t="shared" si="89"/>
        <v>0</v>
      </c>
      <c r="D165" s="17">
        <f t="shared" si="90"/>
        <v>0</v>
      </c>
      <c r="E165" s="18">
        <f t="shared" si="91"/>
        <v>0</v>
      </c>
      <c r="F165" s="17">
        <f t="shared" si="92"/>
        <v>0</v>
      </c>
      <c r="G165" s="18">
        <f t="shared" si="93"/>
        <v>0</v>
      </c>
      <c r="H165" s="17">
        <f t="shared" si="94"/>
        <v>0</v>
      </c>
      <c r="I165" s="18">
        <f t="shared" si="95"/>
        <v>0</v>
      </c>
      <c r="J165" s="17">
        <f t="shared" si="96"/>
        <v>0</v>
      </c>
      <c r="K165" s="18">
        <f t="shared" si="97"/>
        <v>0</v>
      </c>
      <c r="L165" s="19">
        <f t="shared" si="98"/>
        <v>0</v>
      </c>
      <c r="M165" s="18">
        <f t="shared" si="99"/>
        <v>0</v>
      </c>
      <c r="N165" s="19">
        <f t="shared" si="100"/>
        <v>0</v>
      </c>
      <c r="O165" s="18">
        <f t="shared" si="101"/>
        <v>0</v>
      </c>
      <c r="P165" s="19">
        <f t="shared" si="102"/>
        <v>0</v>
      </c>
      <c r="Q165" s="18">
        <f t="shared" si="103"/>
        <v>0</v>
      </c>
      <c r="R165" s="64">
        <f t="shared" si="104"/>
        <v>0</v>
      </c>
      <c r="S165" s="18">
        <f t="shared" si="105"/>
        <v>0</v>
      </c>
      <c r="T165" s="64">
        <f t="shared" si="106"/>
        <v>0</v>
      </c>
      <c r="U165" s="18">
        <f t="shared" si="107"/>
        <v>0</v>
      </c>
      <c r="V165" s="64">
        <f t="shared" si="108"/>
        <v>0</v>
      </c>
      <c r="W165" s="18">
        <f t="shared" si="109"/>
        <v>0</v>
      </c>
      <c r="X165" s="17">
        <f t="shared" si="110"/>
        <v>0</v>
      </c>
      <c r="Y165" s="18">
        <f t="shared" si="109"/>
        <v>0</v>
      </c>
      <c r="Z165" s="17">
        <f t="shared" si="111"/>
        <v>0</v>
      </c>
      <c r="AA165" s="18">
        <f t="shared" si="112"/>
        <v>0</v>
      </c>
      <c r="AB165" s="20">
        <f t="shared" si="113"/>
        <v>0</v>
      </c>
      <c r="AC165" s="16">
        <f t="shared" si="85"/>
        <v>0</v>
      </c>
      <c r="AD165" s="20">
        <f t="shared" si="86"/>
        <v>0</v>
      </c>
      <c r="AE165" s="26"/>
      <c r="AF165" s="150"/>
      <c r="AG165" s="6"/>
      <c r="AI165" s="27"/>
      <c r="AJ165" s="27"/>
      <c r="AK165" s="27"/>
      <c r="AL165" s="27"/>
      <c r="AM165" s="27"/>
      <c r="AN165" s="27"/>
      <c r="AO165" s="27"/>
      <c r="AP165" s="27"/>
      <c r="AQ165" s="27"/>
      <c r="AR165" s="27"/>
      <c r="AS165" s="27"/>
      <c r="AT165" s="27"/>
      <c r="AU165" s="27"/>
      <c r="AV165" s="9"/>
    </row>
    <row r="166" spans="1:48" s="15" customFormat="1" ht="18" hidden="1" customHeight="1" outlineLevel="1" x14ac:dyDescent="0.4">
      <c r="A166" s="9"/>
      <c r="B166" s="104" t="s">
        <v>196</v>
      </c>
      <c r="C166" s="66">
        <f t="shared" si="89"/>
        <v>0</v>
      </c>
      <c r="D166" s="17">
        <f t="shared" si="90"/>
        <v>0</v>
      </c>
      <c r="E166" s="18">
        <f t="shared" si="91"/>
        <v>0</v>
      </c>
      <c r="F166" s="17">
        <f t="shared" si="92"/>
        <v>0</v>
      </c>
      <c r="G166" s="18">
        <f t="shared" si="93"/>
        <v>0</v>
      </c>
      <c r="H166" s="17">
        <f t="shared" si="94"/>
        <v>0</v>
      </c>
      <c r="I166" s="18">
        <f t="shared" si="95"/>
        <v>0</v>
      </c>
      <c r="J166" s="17">
        <f t="shared" si="96"/>
        <v>0</v>
      </c>
      <c r="K166" s="18">
        <f t="shared" si="97"/>
        <v>0</v>
      </c>
      <c r="L166" s="19">
        <f t="shared" si="98"/>
        <v>0</v>
      </c>
      <c r="M166" s="18">
        <f t="shared" si="99"/>
        <v>0</v>
      </c>
      <c r="N166" s="19">
        <f t="shared" si="100"/>
        <v>0</v>
      </c>
      <c r="O166" s="18">
        <f t="shared" si="101"/>
        <v>0</v>
      </c>
      <c r="P166" s="19">
        <f t="shared" si="102"/>
        <v>0</v>
      </c>
      <c r="Q166" s="18">
        <f t="shared" si="103"/>
        <v>0</v>
      </c>
      <c r="R166" s="64">
        <f t="shared" si="104"/>
        <v>0</v>
      </c>
      <c r="S166" s="18">
        <f t="shared" si="105"/>
        <v>0</v>
      </c>
      <c r="T166" s="64">
        <f t="shared" si="106"/>
        <v>0</v>
      </c>
      <c r="U166" s="18">
        <f t="shared" si="107"/>
        <v>0</v>
      </c>
      <c r="V166" s="64">
        <f t="shared" si="108"/>
        <v>0</v>
      </c>
      <c r="W166" s="18">
        <f t="shared" si="109"/>
        <v>0</v>
      </c>
      <c r="X166" s="17">
        <f t="shared" si="110"/>
        <v>0</v>
      </c>
      <c r="Y166" s="18">
        <f t="shared" si="109"/>
        <v>0</v>
      </c>
      <c r="Z166" s="17">
        <f t="shared" si="111"/>
        <v>0</v>
      </c>
      <c r="AA166" s="18">
        <f t="shared" si="112"/>
        <v>0</v>
      </c>
      <c r="AB166" s="20">
        <f t="shared" si="113"/>
        <v>0</v>
      </c>
      <c r="AC166" s="16">
        <f t="shared" si="85"/>
        <v>0</v>
      </c>
      <c r="AD166" s="20">
        <f t="shared" si="86"/>
        <v>0</v>
      </c>
      <c r="AE166" s="26"/>
      <c r="AF166" s="150"/>
      <c r="AG166" s="6"/>
      <c r="AI166" s="27"/>
      <c r="AJ166" s="27"/>
      <c r="AK166" s="27"/>
      <c r="AL166" s="27"/>
      <c r="AM166" s="27"/>
      <c r="AN166" s="27"/>
      <c r="AO166" s="27"/>
      <c r="AP166" s="27"/>
      <c r="AQ166" s="27"/>
      <c r="AR166" s="27"/>
      <c r="AS166" s="27"/>
      <c r="AT166" s="27"/>
      <c r="AU166" s="27"/>
      <c r="AV166" s="9"/>
    </row>
    <row r="167" spans="1:48" s="15" customFormat="1" ht="18" hidden="1" customHeight="1" outlineLevel="1" x14ac:dyDescent="0.4">
      <c r="A167" s="9"/>
      <c r="B167" s="104" t="s">
        <v>277</v>
      </c>
      <c r="C167" s="66">
        <f t="shared" si="89"/>
        <v>0</v>
      </c>
      <c r="D167" s="17">
        <f t="shared" si="90"/>
        <v>0</v>
      </c>
      <c r="E167" s="18">
        <f t="shared" si="91"/>
        <v>0</v>
      </c>
      <c r="F167" s="17">
        <f t="shared" si="92"/>
        <v>0</v>
      </c>
      <c r="G167" s="18">
        <f t="shared" si="93"/>
        <v>0</v>
      </c>
      <c r="H167" s="17">
        <f t="shared" si="94"/>
        <v>0</v>
      </c>
      <c r="I167" s="18">
        <f t="shared" si="95"/>
        <v>0</v>
      </c>
      <c r="J167" s="17">
        <f t="shared" si="96"/>
        <v>0</v>
      </c>
      <c r="K167" s="18">
        <f t="shared" si="97"/>
        <v>0</v>
      </c>
      <c r="L167" s="19">
        <f t="shared" si="98"/>
        <v>0</v>
      </c>
      <c r="M167" s="18">
        <f t="shared" si="99"/>
        <v>0</v>
      </c>
      <c r="N167" s="19">
        <f t="shared" si="100"/>
        <v>0</v>
      </c>
      <c r="O167" s="18">
        <f t="shared" si="101"/>
        <v>0</v>
      </c>
      <c r="P167" s="19">
        <f t="shared" si="102"/>
        <v>0</v>
      </c>
      <c r="Q167" s="18">
        <f t="shared" si="103"/>
        <v>0</v>
      </c>
      <c r="R167" s="64">
        <f t="shared" si="104"/>
        <v>0</v>
      </c>
      <c r="S167" s="18">
        <f t="shared" si="105"/>
        <v>0</v>
      </c>
      <c r="T167" s="64">
        <f t="shared" si="106"/>
        <v>0</v>
      </c>
      <c r="U167" s="18">
        <f t="shared" si="107"/>
        <v>0</v>
      </c>
      <c r="V167" s="64">
        <f t="shared" si="108"/>
        <v>0</v>
      </c>
      <c r="W167" s="18">
        <f t="shared" si="109"/>
        <v>0</v>
      </c>
      <c r="X167" s="17">
        <f t="shared" si="110"/>
        <v>0</v>
      </c>
      <c r="Y167" s="18">
        <f t="shared" si="109"/>
        <v>0</v>
      </c>
      <c r="Z167" s="17">
        <f t="shared" si="111"/>
        <v>0</v>
      </c>
      <c r="AA167" s="18">
        <f t="shared" si="112"/>
        <v>0</v>
      </c>
      <c r="AB167" s="20">
        <f t="shared" si="113"/>
        <v>0</v>
      </c>
      <c r="AC167" s="16">
        <f t="shared" si="85"/>
        <v>0</v>
      </c>
      <c r="AD167" s="20">
        <f t="shared" si="86"/>
        <v>0</v>
      </c>
      <c r="AE167" s="26"/>
      <c r="AF167" s="150"/>
      <c r="AG167" s="6"/>
      <c r="AI167" s="27"/>
      <c r="AJ167" s="27"/>
      <c r="AK167" s="27"/>
      <c r="AL167" s="27"/>
      <c r="AM167" s="27"/>
      <c r="AN167" s="27"/>
      <c r="AO167" s="27"/>
      <c r="AP167" s="27"/>
      <c r="AQ167" s="27"/>
      <c r="AR167" s="27"/>
      <c r="AS167" s="27"/>
      <c r="AT167" s="27"/>
      <c r="AU167" s="27"/>
      <c r="AV167" s="9"/>
    </row>
    <row r="168" spans="1:48" s="15" customFormat="1" ht="18" hidden="1" customHeight="1" outlineLevel="1" x14ac:dyDescent="0.4">
      <c r="A168" s="9"/>
      <c r="B168" s="104" t="s">
        <v>199</v>
      </c>
      <c r="C168" s="66">
        <f t="shared" si="89"/>
        <v>0</v>
      </c>
      <c r="D168" s="17">
        <f t="shared" si="90"/>
        <v>0</v>
      </c>
      <c r="E168" s="18">
        <f t="shared" si="91"/>
        <v>0</v>
      </c>
      <c r="F168" s="17">
        <f t="shared" si="92"/>
        <v>0</v>
      </c>
      <c r="G168" s="18">
        <f t="shared" si="93"/>
        <v>0</v>
      </c>
      <c r="H168" s="17">
        <f t="shared" si="94"/>
        <v>0</v>
      </c>
      <c r="I168" s="18">
        <f t="shared" si="95"/>
        <v>0</v>
      </c>
      <c r="J168" s="17">
        <f t="shared" si="96"/>
        <v>0</v>
      </c>
      <c r="K168" s="18">
        <f t="shared" si="97"/>
        <v>0</v>
      </c>
      <c r="L168" s="19">
        <f t="shared" si="98"/>
        <v>0</v>
      </c>
      <c r="M168" s="18">
        <f t="shared" si="99"/>
        <v>0</v>
      </c>
      <c r="N168" s="19">
        <f t="shared" si="100"/>
        <v>0</v>
      </c>
      <c r="O168" s="18">
        <f t="shared" si="101"/>
        <v>0</v>
      </c>
      <c r="P168" s="19">
        <f t="shared" si="102"/>
        <v>0</v>
      </c>
      <c r="Q168" s="18">
        <f t="shared" si="103"/>
        <v>0</v>
      </c>
      <c r="R168" s="64">
        <f t="shared" si="104"/>
        <v>0</v>
      </c>
      <c r="S168" s="18">
        <f t="shared" si="105"/>
        <v>0</v>
      </c>
      <c r="T168" s="64">
        <f t="shared" si="106"/>
        <v>0</v>
      </c>
      <c r="U168" s="18">
        <f t="shared" si="107"/>
        <v>0</v>
      </c>
      <c r="V168" s="64">
        <f t="shared" si="108"/>
        <v>0</v>
      </c>
      <c r="W168" s="18">
        <f t="shared" si="109"/>
        <v>0</v>
      </c>
      <c r="X168" s="17">
        <f t="shared" si="110"/>
        <v>0</v>
      </c>
      <c r="Y168" s="18">
        <f t="shared" si="109"/>
        <v>0</v>
      </c>
      <c r="Z168" s="17">
        <f t="shared" si="111"/>
        <v>0</v>
      </c>
      <c r="AA168" s="18">
        <f t="shared" si="112"/>
        <v>0</v>
      </c>
      <c r="AB168" s="20">
        <f t="shared" si="113"/>
        <v>0</v>
      </c>
      <c r="AC168" s="16">
        <f t="shared" si="85"/>
        <v>0</v>
      </c>
      <c r="AD168" s="20">
        <f t="shared" si="86"/>
        <v>0</v>
      </c>
      <c r="AE168" s="26"/>
      <c r="AF168" s="150"/>
      <c r="AG168" s="6"/>
      <c r="AI168" s="27"/>
      <c r="AJ168" s="27"/>
      <c r="AK168" s="27"/>
      <c r="AL168" s="27"/>
      <c r="AM168" s="27"/>
      <c r="AN168" s="27"/>
      <c r="AO168" s="27"/>
      <c r="AP168" s="27"/>
      <c r="AQ168" s="27"/>
      <c r="AR168" s="27"/>
      <c r="AS168" s="27"/>
      <c r="AT168" s="27"/>
      <c r="AU168" s="27"/>
      <c r="AV168" s="9"/>
    </row>
    <row r="169" spans="1:48" s="15" customFormat="1" ht="18" hidden="1" customHeight="1" outlineLevel="1" x14ac:dyDescent="0.4">
      <c r="A169" s="9"/>
      <c r="B169" s="104" t="s">
        <v>206</v>
      </c>
      <c r="C169" s="66">
        <f t="shared" si="89"/>
        <v>0</v>
      </c>
      <c r="D169" s="17">
        <f t="shared" si="90"/>
        <v>0</v>
      </c>
      <c r="E169" s="18">
        <f t="shared" si="91"/>
        <v>0</v>
      </c>
      <c r="F169" s="17">
        <f t="shared" si="92"/>
        <v>0</v>
      </c>
      <c r="G169" s="18">
        <f t="shared" si="93"/>
        <v>0</v>
      </c>
      <c r="H169" s="17">
        <f t="shared" si="94"/>
        <v>0</v>
      </c>
      <c r="I169" s="18">
        <f t="shared" si="95"/>
        <v>0</v>
      </c>
      <c r="J169" s="17">
        <f t="shared" si="96"/>
        <v>0</v>
      </c>
      <c r="K169" s="18">
        <f t="shared" si="97"/>
        <v>0</v>
      </c>
      <c r="L169" s="19">
        <f t="shared" si="98"/>
        <v>0</v>
      </c>
      <c r="M169" s="18">
        <f t="shared" si="99"/>
        <v>0</v>
      </c>
      <c r="N169" s="19">
        <f t="shared" si="100"/>
        <v>0</v>
      </c>
      <c r="O169" s="18">
        <f t="shared" si="101"/>
        <v>0</v>
      </c>
      <c r="P169" s="19">
        <f t="shared" si="102"/>
        <v>0</v>
      </c>
      <c r="Q169" s="18">
        <f t="shared" si="103"/>
        <v>0</v>
      </c>
      <c r="R169" s="64">
        <f t="shared" si="104"/>
        <v>0</v>
      </c>
      <c r="S169" s="18">
        <f t="shared" si="105"/>
        <v>0</v>
      </c>
      <c r="T169" s="64">
        <f t="shared" si="106"/>
        <v>0</v>
      </c>
      <c r="U169" s="18">
        <f t="shared" si="107"/>
        <v>0</v>
      </c>
      <c r="V169" s="64">
        <f t="shared" si="108"/>
        <v>0</v>
      </c>
      <c r="W169" s="18">
        <f t="shared" si="109"/>
        <v>0</v>
      </c>
      <c r="X169" s="17">
        <f t="shared" si="110"/>
        <v>0</v>
      </c>
      <c r="Y169" s="18">
        <f t="shared" si="109"/>
        <v>0</v>
      </c>
      <c r="Z169" s="17">
        <f t="shared" si="111"/>
        <v>0</v>
      </c>
      <c r="AA169" s="18">
        <f t="shared" si="112"/>
        <v>0</v>
      </c>
      <c r="AB169" s="20">
        <f t="shared" si="113"/>
        <v>0</v>
      </c>
      <c r="AC169" s="16">
        <f t="shared" si="85"/>
        <v>0</v>
      </c>
      <c r="AD169" s="20">
        <f t="shared" si="86"/>
        <v>0</v>
      </c>
      <c r="AE169" s="26"/>
      <c r="AF169" s="150"/>
      <c r="AG169" s="6"/>
      <c r="AI169" s="27"/>
      <c r="AJ169" s="27"/>
      <c r="AK169" s="27"/>
      <c r="AL169" s="27"/>
      <c r="AM169" s="27"/>
      <c r="AN169" s="27"/>
      <c r="AO169" s="27"/>
      <c r="AP169" s="27"/>
      <c r="AQ169" s="27"/>
      <c r="AR169" s="27"/>
      <c r="AS169" s="27"/>
      <c r="AT169" s="27"/>
      <c r="AU169" s="27"/>
      <c r="AV169" s="9"/>
    </row>
    <row r="170" spans="1:48" s="15" customFormat="1" ht="18" hidden="1" customHeight="1" outlineLevel="1" x14ac:dyDescent="0.4">
      <c r="A170" s="9"/>
      <c r="B170" s="104" t="s">
        <v>278</v>
      </c>
      <c r="C170" s="66">
        <f t="shared" si="89"/>
        <v>0</v>
      </c>
      <c r="D170" s="17">
        <f t="shared" si="90"/>
        <v>0</v>
      </c>
      <c r="E170" s="18">
        <f t="shared" si="91"/>
        <v>0</v>
      </c>
      <c r="F170" s="17">
        <f t="shared" si="92"/>
        <v>0</v>
      </c>
      <c r="G170" s="18">
        <f t="shared" si="93"/>
        <v>0</v>
      </c>
      <c r="H170" s="17">
        <f t="shared" si="94"/>
        <v>0</v>
      </c>
      <c r="I170" s="18">
        <f t="shared" si="95"/>
        <v>0</v>
      </c>
      <c r="J170" s="17">
        <f t="shared" si="96"/>
        <v>0</v>
      </c>
      <c r="K170" s="18">
        <f t="shared" si="97"/>
        <v>0</v>
      </c>
      <c r="L170" s="19">
        <f t="shared" si="98"/>
        <v>0</v>
      </c>
      <c r="M170" s="18">
        <f t="shared" si="99"/>
        <v>0</v>
      </c>
      <c r="N170" s="19">
        <f t="shared" si="100"/>
        <v>0</v>
      </c>
      <c r="O170" s="18">
        <f t="shared" si="101"/>
        <v>0</v>
      </c>
      <c r="P170" s="19">
        <f t="shared" si="102"/>
        <v>0</v>
      </c>
      <c r="Q170" s="18">
        <f t="shared" si="103"/>
        <v>0</v>
      </c>
      <c r="R170" s="64">
        <f t="shared" si="104"/>
        <v>0</v>
      </c>
      <c r="S170" s="18">
        <f t="shared" si="105"/>
        <v>0</v>
      </c>
      <c r="T170" s="64">
        <f t="shared" si="106"/>
        <v>0</v>
      </c>
      <c r="U170" s="18">
        <f t="shared" si="107"/>
        <v>0</v>
      </c>
      <c r="V170" s="64">
        <f t="shared" si="108"/>
        <v>0</v>
      </c>
      <c r="W170" s="18">
        <f t="shared" si="109"/>
        <v>0</v>
      </c>
      <c r="X170" s="17">
        <f t="shared" si="110"/>
        <v>0</v>
      </c>
      <c r="Y170" s="18">
        <f t="shared" si="109"/>
        <v>0</v>
      </c>
      <c r="Z170" s="17">
        <f t="shared" si="111"/>
        <v>0</v>
      </c>
      <c r="AA170" s="18">
        <f t="shared" si="112"/>
        <v>0</v>
      </c>
      <c r="AB170" s="20">
        <f t="shared" si="113"/>
        <v>0</v>
      </c>
      <c r="AC170" s="16">
        <f t="shared" si="85"/>
        <v>0</v>
      </c>
      <c r="AD170" s="20">
        <f t="shared" si="86"/>
        <v>0</v>
      </c>
      <c r="AE170" s="26"/>
      <c r="AF170" s="150"/>
      <c r="AG170" s="6"/>
      <c r="AI170" s="27"/>
      <c r="AJ170" s="27"/>
      <c r="AK170" s="27"/>
      <c r="AL170" s="27"/>
      <c r="AM170" s="27"/>
      <c r="AN170" s="27"/>
      <c r="AO170" s="27"/>
      <c r="AP170" s="27"/>
      <c r="AQ170" s="27"/>
      <c r="AR170" s="27"/>
      <c r="AS170" s="27"/>
      <c r="AT170" s="27"/>
      <c r="AU170" s="27"/>
      <c r="AV170" s="9"/>
    </row>
    <row r="171" spans="1:48" s="15" customFormat="1" ht="18" hidden="1" customHeight="1" outlineLevel="1" x14ac:dyDescent="0.4">
      <c r="A171" s="9"/>
      <c r="B171" s="104" t="s">
        <v>279</v>
      </c>
      <c r="C171" s="66">
        <f t="shared" si="89"/>
        <v>0</v>
      </c>
      <c r="D171" s="17">
        <f t="shared" si="90"/>
        <v>0</v>
      </c>
      <c r="E171" s="18">
        <f t="shared" si="91"/>
        <v>0</v>
      </c>
      <c r="F171" s="17">
        <f t="shared" si="92"/>
        <v>0</v>
      </c>
      <c r="G171" s="18">
        <f t="shared" si="93"/>
        <v>0</v>
      </c>
      <c r="H171" s="17">
        <f t="shared" si="94"/>
        <v>0</v>
      </c>
      <c r="I171" s="18">
        <f t="shared" si="95"/>
        <v>0</v>
      </c>
      <c r="J171" s="17">
        <f t="shared" si="96"/>
        <v>0</v>
      </c>
      <c r="K171" s="18">
        <f t="shared" si="97"/>
        <v>0</v>
      </c>
      <c r="L171" s="19">
        <f t="shared" si="98"/>
        <v>0</v>
      </c>
      <c r="M171" s="18">
        <f t="shared" si="99"/>
        <v>0</v>
      </c>
      <c r="N171" s="19">
        <f t="shared" si="100"/>
        <v>0</v>
      </c>
      <c r="O171" s="18">
        <f t="shared" si="101"/>
        <v>0</v>
      </c>
      <c r="P171" s="19">
        <f t="shared" si="102"/>
        <v>0</v>
      </c>
      <c r="Q171" s="18">
        <f t="shared" si="103"/>
        <v>0</v>
      </c>
      <c r="R171" s="64">
        <f t="shared" si="104"/>
        <v>0</v>
      </c>
      <c r="S171" s="18">
        <f t="shared" si="105"/>
        <v>0</v>
      </c>
      <c r="T171" s="64">
        <f t="shared" si="106"/>
        <v>0</v>
      </c>
      <c r="U171" s="18">
        <f t="shared" si="107"/>
        <v>0</v>
      </c>
      <c r="V171" s="64">
        <f t="shared" si="108"/>
        <v>0</v>
      </c>
      <c r="W171" s="18">
        <f t="shared" si="109"/>
        <v>0</v>
      </c>
      <c r="X171" s="17">
        <f t="shared" si="110"/>
        <v>0</v>
      </c>
      <c r="Y171" s="18">
        <f t="shared" si="109"/>
        <v>0</v>
      </c>
      <c r="Z171" s="17">
        <f t="shared" si="111"/>
        <v>0</v>
      </c>
      <c r="AA171" s="18">
        <f t="shared" si="112"/>
        <v>0</v>
      </c>
      <c r="AB171" s="20">
        <f t="shared" si="113"/>
        <v>0</v>
      </c>
      <c r="AC171" s="16">
        <f t="shared" si="85"/>
        <v>0</v>
      </c>
      <c r="AD171" s="20">
        <f t="shared" si="86"/>
        <v>0</v>
      </c>
      <c r="AE171" s="26"/>
      <c r="AF171" s="150"/>
      <c r="AG171" s="6"/>
      <c r="AI171" s="27"/>
      <c r="AJ171" s="27"/>
      <c r="AK171" s="27"/>
      <c r="AL171" s="27"/>
      <c r="AM171" s="27"/>
      <c r="AN171" s="27"/>
      <c r="AO171" s="27"/>
      <c r="AP171" s="27"/>
      <c r="AQ171" s="27"/>
      <c r="AR171" s="27"/>
      <c r="AS171" s="27"/>
      <c r="AT171" s="27"/>
      <c r="AU171" s="27"/>
      <c r="AV171" s="9"/>
    </row>
    <row r="172" spans="1:48" s="15" customFormat="1" ht="18" hidden="1" customHeight="1" outlineLevel="1" x14ac:dyDescent="0.4">
      <c r="A172" s="9"/>
      <c r="B172" s="104" t="s">
        <v>280</v>
      </c>
      <c r="C172" s="66">
        <f t="shared" si="89"/>
        <v>0</v>
      </c>
      <c r="D172" s="17">
        <f t="shared" si="90"/>
        <v>0</v>
      </c>
      <c r="E172" s="18">
        <f t="shared" si="91"/>
        <v>0</v>
      </c>
      <c r="F172" s="17">
        <f t="shared" si="92"/>
        <v>0</v>
      </c>
      <c r="G172" s="18">
        <f t="shared" si="93"/>
        <v>0</v>
      </c>
      <c r="H172" s="17">
        <f t="shared" si="94"/>
        <v>0</v>
      </c>
      <c r="I172" s="18">
        <f t="shared" si="95"/>
        <v>0</v>
      </c>
      <c r="J172" s="17">
        <f t="shared" si="96"/>
        <v>0</v>
      </c>
      <c r="K172" s="18">
        <f t="shared" si="97"/>
        <v>0</v>
      </c>
      <c r="L172" s="19">
        <f t="shared" si="98"/>
        <v>0</v>
      </c>
      <c r="M172" s="18">
        <f t="shared" si="99"/>
        <v>0</v>
      </c>
      <c r="N172" s="19">
        <f t="shared" si="100"/>
        <v>0</v>
      </c>
      <c r="O172" s="18">
        <f t="shared" si="101"/>
        <v>0</v>
      </c>
      <c r="P172" s="19">
        <f t="shared" si="102"/>
        <v>0</v>
      </c>
      <c r="Q172" s="18">
        <f t="shared" si="103"/>
        <v>0</v>
      </c>
      <c r="R172" s="64">
        <f t="shared" si="104"/>
        <v>0</v>
      </c>
      <c r="S172" s="18">
        <f t="shared" si="105"/>
        <v>0</v>
      </c>
      <c r="T172" s="64">
        <f t="shared" si="106"/>
        <v>0</v>
      </c>
      <c r="U172" s="18">
        <f t="shared" si="107"/>
        <v>0</v>
      </c>
      <c r="V172" s="64">
        <f t="shared" si="108"/>
        <v>0</v>
      </c>
      <c r="W172" s="18">
        <f t="shared" si="109"/>
        <v>0</v>
      </c>
      <c r="X172" s="17">
        <f t="shared" si="110"/>
        <v>0</v>
      </c>
      <c r="Y172" s="18">
        <f t="shared" si="109"/>
        <v>0</v>
      </c>
      <c r="Z172" s="17">
        <f t="shared" si="111"/>
        <v>0</v>
      </c>
      <c r="AA172" s="18">
        <f t="shared" si="112"/>
        <v>0</v>
      </c>
      <c r="AB172" s="20">
        <f t="shared" si="113"/>
        <v>0</v>
      </c>
      <c r="AC172" s="16">
        <f t="shared" si="85"/>
        <v>0</v>
      </c>
      <c r="AD172" s="20">
        <f t="shared" si="86"/>
        <v>0</v>
      </c>
      <c r="AE172" s="26"/>
      <c r="AF172" s="150"/>
      <c r="AG172" s="6"/>
      <c r="AI172" s="27"/>
      <c r="AJ172" s="27"/>
      <c r="AK172" s="27"/>
      <c r="AL172" s="27"/>
      <c r="AM172" s="27"/>
      <c r="AN172" s="27"/>
      <c r="AO172" s="27"/>
      <c r="AP172" s="27"/>
      <c r="AQ172" s="27"/>
      <c r="AR172" s="27"/>
      <c r="AS172" s="27"/>
      <c r="AT172" s="27"/>
      <c r="AU172" s="27"/>
      <c r="AV172" s="9"/>
    </row>
    <row r="173" spans="1:48" s="15" customFormat="1" ht="18" hidden="1" customHeight="1" outlineLevel="1" x14ac:dyDescent="0.4">
      <c r="A173" s="9"/>
      <c r="B173" s="104" t="s">
        <v>281</v>
      </c>
      <c r="C173" s="66">
        <f t="shared" si="89"/>
        <v>0</v>
      </c>
      <c r="D173" s="17">
        <f t="shared" si="90"/>
        <v>0</v>
      </c>
      <c r="E173" s="18">
        <f t="shared" si="91"/>
        <v>0</v>
      </c>
      <c r="F173" s="17">
        <f t="shared" si="92"/>
        <v>0</v>
      </c>
      <c r="G173" s="18">
        <f t="shared" si="93"/>
        <v>0</v>
      </c>
      <c r="H173" s="17">
        <f t="shared" si="94"/>
        <v>0</v>
      </c>
      <c r="I173" s="18">
        <f t="shared" si="95"/>
        <v>0</v>
      </c>
      <c r="J173" s="17">
        <f t="shared" si="96"/>
        <v>0</v>
      </c>
      <c r="K173" s="18">
        <f t="shared" si="97"/>
        <v>0</v>
      </c>
      <c r="L173" s="19">
        <f t="shared" si="98"/>
        <v>0</v>
      </c>
      <c r="M173" s="18">
        <f t="shared" si="99"/>
        <v>0</v>
      </c>
      <c r="N173" s="19">
        <f t="shared" si="100"/>
        <v>0</v>
      </c>
      <c r="O173" s="18">
        <f t="shared" si="101"/>
        <v>0</v>
      </c>
      <c r="P173" s="19">
        <f t="shared" si="102"/>
        <v>0</v>
      </c>
      <c r="Q173" s="18">
        <f t="shared" si="103"/>
        <v>0</v>
      </c>
      <c r="R173" s="64">
        <f t="shared" si="104"/>
        <v>0</v>
      </c>
      <c r="S173" s="18">
        <f t="shared" si="105"/>
        <v>0</v>
      </c>
      <c r="T173" s="64">
        <f t="shared" si="106"/>
        <v>0</v>
      </c>
      <c r="U173" s="18">
        <f t="shared" si="107"/>
        <v>0</v>
      </c>
      <c r="V173" s="64">
        <f t="shared" si="108"/>
        <v>0</v>
      </c>
      <c r="W173" s="18">
        <f t="shared" si="109"/>
        <v>0</v>
      </c>
      <c r="X173" s="17">
        <f t="shared" si="110"/>
        <v>0</v>
      </c>
      <c r="Y173" s="18">
        <f t="shared" si="109"/>
        <v>0</v>
      </c>
      <c r="Z173" s="17">
        <f t="shared" si="111"/>
        <v>0</v>
      </c>
      <c r="AA173" s="18">
        <f t="shared" si="112"/>
        <v>0</v>
      </c>
      <c r="AB173" s="20">
        <f t="shared" si="113"/>
        <v>0</v>
      </c>
      <c r="AC173" s="16">
        <f t="shared" si="85"/>
        <v>0</v>
      </c>
      <c r="AD173" s="20">
        <f t="shared" si="86"/>
        <v>0</v>
      </c>
      <c r="AE173" s="26"/>
      <c r="AF173" s="150"/>
      <c r="AG173" s="6"/>
      <c r="AI173" s="27"/>
      <c r="AJ173" s="27"/>
      <c r="AK173" s="27"/>
      <c r="AL173" s="27"/>
      <c r="AM173" s="27"/>
      <c r="AN173" s="27"/>
      <c r="AO173" s="27"/>
      <c r="AP173" s="27"/>
      <c r="AQ173" s="27"/>
      <c r="AR173" s="27"/>
      <c r="AS173" s="27"/>
      <c r="AT173" s="27"/>
      <c r="AU173" s="27"/>
      <c r="AV173" s="9"/>
    </row>
    <row r="174" spans="1:48" s="15" customFormat="1" ht="18" hidden="1" customHeight="1" outlineLevel="1" x14ac:dyDescent="0.4">
      <c r="A174" s="9"/>
      <c r="B174" s="104" t="s">
        <v>282</v>
      </c>
      <c r="C174" s="66">
        <f t="shared" si="89"/>
        <v>0</v>
      </c>
      <c r="D174" s="17">
        <f t="shared" si="90"/>
        <v>0</v>
      </c>
      <c r="E174" s="18">
        <f t="shared" si="91"/>
        <v>0</v>
      </c>
      <c r="F174" s="17">
        <f t="shared" si="92"/>
        <v>0</v>
      </c>
      <c r="G174" s="18">
        <f t="shared" si="93"/>
        <v>0</v>
      </c>
      <c r="H174" s="17">
        <f t="shared" si="94"/>
        <v>0</v>
      </c>
      <c r="I174" s="18">
        <f t="shared" si="95"/>
        <v>0</v>
      </c>
      <c r="J174" s="17">
        <f t="shared" si="96"/>
        <v>0</v>
      </c>
      <c r="K174" s="18">
        <f t="shared" si="97"/>
        <v>0</v>
      </c>
      <c r="L174" s="19">
        <f t="shared" si="98"/>
        <v>0</v>
      </c>
      <c r="M174" s="18">
        <f t="shared" si="99"/>
        <v>0</v>
      </c>
      <c r="N174" s="19">
        <f t="shared" si="100"/>
        <v>0</v>
      </c>
      <c r="O174" s="18">
        <f t="shared" si="101"/>
        <v>0</v>
      </c>
      <c r="P174" s="19">
        <f t="shared" si="102"/>
        <v>0</v>
      </c>
      <c r="Q174" s="18">
        <f t="shared" si="103"/>
        <v>0</v>
      </c>
      <c r="R174" s="64">
        <f t="shared" si="104"/>
        <v>0</v>
      </c>
      <c r="S174" s="18">
        <f t="shared" si="105"/>
        <v>0</v>
      </c>
      <c r="T174" s="64">
        <f t="shared" si="106"/>
        <v>0</v>
      </c>
      <c r="U174" s="18">
        <f t="shared" si="107"/>
        <v>0</v>
      </c>
      <c r="V174" s="64">
        <f t="shared" si="108"/>
        <v>0</v>
      </c>
      <c r="W174" s="18">
        <f t="shared" si="109"/>
        <v>0</v>
      </c>
      <c r="X174" s="17">
        <f t="shared" si="110"/>
        <v>0</v>
      </c>
      <c r="Y174" s="18">
        <f t="shared" si="109"/>
        <v>0</v>
      </c>
      <c r="Z174" s="17">
        <f t="shared" si="111"/>
        <v>0</v>
      </c>
      <c r="AA174" s="18">
        <f t="shared" si="112"/>
        <v>0</v>
      </c>
      <c r="AB174" s="20">
        <f t="shared" si="113"/>
        <v>0</v>
      </c>
      <c r="AC174" s="16">
        <f t="shared" si="85"/>
        <v>0</v>
      </c>
      <c r="AD174" s="20">
        <f t="shared" si="86"/>
        <v>0</v>
      </c>
      <c r="AE174" s="26"/>
      <c r="AF174" s="150"/>
      <c r="AG174" s="6"/>
      <c r="AI174" s="27"/>
      <c r="AJ174" s="27"/>
      <c r="AK174" s="27"/>
      <c r="AL174" s="27"/>
      <c r="AM174" s="27"/>
      <c r="AN174" s="27"/>
      <c r="AO174" s="27"/>
      <c r="AP174" s="27"/>
      <c r="AQ174" s="27"/>
      <c r="AR174" s="27"/>
      <c r="AS174" s="27"/>
      <c r="AT174" s="27"/>
      <c r="AU174" s="27"/>
      <c r="AV174" s="9"/>
    </row>
    <row r="175" spans="1:48" s="15" customFormat="1" ht="18" hidden="1" customHeight="1" outlineLevel="1" x14ac:dyDescent="0.4">
      <c r="A175" s="9"/>
      <c r="B175" s="104" t="s">
        <v>283</v>
      </c>
      <c r="C175" s="66">
        <f t="shared" si="89"/>
        <v>0</v>
      </c>
      <c r="D175" s="17">
        <f t="shared" si="90"/>
        <v>0</v>
      </c>
      <c r="E175" s="18">
        <f t="shared" si="91"/>
        <v>0</v>
      </c>
      <c r="F175" s="17">
        <f t="shared" si="92"/>
        <v>0</v>
      </c>
      <c r="G175" s="18">
        <f t="shared" si="93"/>
        <v>0</v>
      </c>
      <c r="H175" s="17">
        <f t="shared" si="94"/>
        <v>0</v>
      </c>
      <c r="I175" s="18">
        <f t="shared" si="95"/>
        <v>0</v>
      </c>
      <c r="J175" s="17">
        <f t="shared" si="96"/>
        <v>0</v>
      </c>
      <c r="K175" s="18">
        <f t="shared" si="97"/>
        <v>0</v>
      </c>
      <c r="L175" s="19">
        <f t="shared" si="98"/>
        <v>0</v>
      </c>
      <c r="M175" s="18">
        <f t="shared" si="99"/>
        <v>0</v>
      </c>
      <c r="N175" s="19">
        <f t="shared" si="100"/>
        <v>0</v>
      </c>
      <c r="O175" s="18">
        <f t="shared" si="101"/>
        <v>0</v>
      </c>
      <c r="P175" s="19">
        <f t="shared" si="102"/>
        <v>0</v>
      </c>
      <c r="Q175" s="18">
        <f t="shared" si="103"/>
        <v>0</v>
      </c>
      <c r="R175" s="64">
        <f t="shared" si="104"/>
        <v>0</v>
      </c>
      <c r="S175" s="18">
        <f t="shared" si="105"/>
        <v>0</v>
      </c>
      <c r="T175" s="64">
        <f t="shared" si="106"/>
        <v>0</v>
      </c>
      <c r="U175" s="18">
        <f t="shared" si="107"/>
        <v>0</v>
      </c>
      <c r="V175" s="64">
        <f t="shared" si="108"/>
        <v>0</v>
      </c>
      <c r="W175" s="18">
        <f t="shared" si="109"/>
        <v>0</v>
      </c>
      <c r="X175" s="17">
        <f t="shared" si="110"/>
        <v>0</v>
      </c>
      <c r="Y175" s="18">
        <f t="shared" si="109"/>
        <v>0</v>
      </c>
      <c r="Z175" s="17">
        <f t="shared" si="111"/>
        <v>0</v>
      </c>
      <c r="AA175" s="18">
        <f t="shared" si="112"/>
        <v>0</v>
      </c>
      <c r="AB175" s="20">
        <f t="shared" si="113"/>
        <v>0</v>
      </c>
      <c r="AC175" s="16">
        <f t="shared" si="85"/>
        <v>0</v>
      </c>
      <c r="AD175" s="20">
        <f t="shared" si="86"/>
        <v>0</v>
      </c>
      <c r="AE175" s="26"/>
      <c r="AF175" s="150"/>
      <c r="AG175" s="6"/>
      <c r="AI175" s="27"/>
      <c r="AJ175" s="27"/>
      <c r="AK175" s="27"/>
      <c r="AL175" s="27"/>
      <c r="AM175" s="27"/>
      <c r="AN175" s="27"/>
      <c r="AO175" s="27"/>
      <c r="AP175" s="27"/>
      <c r="AQ175" s="27"/>
      <c r="AR175" s="27"/>
      <c r="AS175" s="27"/>
      <c r="AT175" s="27"/>
      <c r="AU175" s="27"/>
      <c r="AV175" s="9"/>
    </row>
    <row r="176" spans="1:48" s="15" customFormat="1" ht="18" hidden="1" customHeight="1" outlineLevel="1" x14ac:dyDescent="0.4">
      <c r="A176" s="9"/>
      <c r="B176" s="104" t="s">
        <v>209</v>
      </c>
      <c r="C176" s="66">
        <f t="shared" si="89"/>
        <v>0</v>
      </c>
      <c r="D176" s="17">
        <f t="shared" si="90"/>
        <v>0</v>
      </c>
      <c r="E176" s="18">
        <f t="shared" si="91"/>
        <v>0</v>
      </c>
      <c r="F176" s="17">
        <f t="shared" si="92"/>
        <v>0</v>
      </c>
      <c r="G176" s="18">
        <f t="shared" si="93"/>
        <v>0</v>
      </c>
      <c r="H176" s="17">
        <f t="shared" si="94"/>
        <v>0</v>
      </c>
      <c r="I176" s="18">
        <f t="shared" si="95"/>
        <v>0</v>
      </c>
      <c r="J176" s="17">
        <f t="shared" si="96"/>
        <v>0</v>
      </c>
      <c r="K176" s="18">
        <f t="shared" si="97"/>
        <v>0</v>
      </c>
      <c r="L176" s="19">
        <f t="shared" si="98"/>
        <v>0</v>
      </c>
      <c r="M176" s="18">
        <f t="shared" si="99"/>
        <v>0</v>
      </c>
      <c r="N176" s="19">
        <f t="shared" si="100"/>
        <v>0</v>
      </c>
      <c r="O176" s="18">
        <f t="shared" si="101"/>
        <v>0</v>
      </c>
      <c r="P176" s="19">
        <f t="shared" si="102"/>
        <v>0</v>
      </c>
      <c r="Q176" s="18">
        <f t="shared" si="103"/>
        <v>0</v>
      </c>
      <c r="R176" s="64">
        <f t="shared" si="104"/>
        <v>0</v>
      </c>
      <c r="S176" s="18">
        <f t="shared" si="105"/>
        <v>0</v>
      </c>
      <c r="T176" s="64">
        <f t="shared" si="106"/>
        <v>0</v>
      </c>
      <c r="U176" s="18">
        <f t="shared" si="107"/>
        <v>0</v>
      </c>
      <c r="V176" s="64">
        <f t="shared" si="108"/>
        <v>0</v>
      </c>
      <c r="W176" s="18">
        <f t="shared" si="109"/>
        <v>0</v>
      </c>
      <c r="X176" s="17">
        <f t="shared" si="110"/>
        <v>0</v>
      </c>
      <c r="Y176" s="18">
        <f t="shared" si="109"/>
        <v>0</v>
      </c>
      <c r="Z176" s="17">
        <f t="shared" si="111"/>
        <v>0</v>
      </c>
      <c r="AA176" s="18">
        <f t="shared" si="112"/>
        <v>0</v>
      </c>
      <c r="AB176" s="20">
        <f t="shared" si="113"/>
        <v>0</v>
      </c>
      <c r="AC176" s="16">
        <f t="shared" si="85"/>
        <v>0</v>
      </c>
      <c r="AD176" s="20">
        <f t="shared" si="86"/>
        <v>0</v>
      </c>
      <c r="AE176" s="26"/>
      <c r="AF176" s="150"/>
      <c r="AG176" s="6"/>
      <c r="AI176" s="27"/>
      <c r="AJ176" s="27"/>
      <c r="AK176" s="27"/>
      <c r="AL176" s="27"/>
      <c r="AM176" s="27"/>
      <c r="AN176" s="27"/>
      <c r="AO176" s="27"/>
      <c r="AP176" s="27"/>
      <c r="AQ176" s="27"/>
      <c r="AR176" s="27"/>
      <c r="AS176" s="27"/>
      <c r="AT176" s="27"/>
      <c r="AU176" s="27"/>
      <c r="AV176" s="9"/>
    </row>
    <row r="177" spans="1:48" s="15" customFormat="1" ht="18" hidden="1" customHeight="1" outlineLevel="1" x14ac:dyDescent="0.4">
      <c r="A177" s="9"/>
      <c r="B177" s="104" t="s">
        <v>214</v>
      </c>
      <c r="C177" s="66">
        <f t="shared" si="89"/>
        <v>0</v>
      </c>
      <c r="D177" s="17">
        <f t="shared" si="90"/>
        <v>0</v>
      </c>
      <c r="E177" s="18">
        <f t="shared" si="91"/>
        <v>0</v>
      </c>
      <c r="F177" s="17">
        <f t="shared" si="92"/>
        <v>0</v>
      </c>
      <c r="G177" s="18">
        <f t="shared" si="93"/>
        <v>0</v>
      </c>
      <c r="H177" s="17">
        <f t="shared" si="94"/>
        <v>0</v>
      </c>
      <c r="I177" s="18">
        <f t="shared" si="95"/>
        <v>0</v>
      </c>
      <c r="J177" s="17">
        <f t="shared" si="96"/>
        <v>0</v>
      </c>
      <c r="K177" s="18">
        <f t="shared" si="97"/>
        <v>0</v>
      </c>
      <c r="L177" s="19">
        <f t="shared" si="98"/>
        <v>0</v>
      </c>
      <c r="M177" s="18">
        <f t="shared" si="99"/>
        <v>0</v>
      </c>
      <c r="N177" s="19">
        <f t="shared" si="100"/>
        <v>0</v>
      </c>
      <c r="O177" s="18">
        <f t="shared" si="101"/>
        <v>0</v>
      </c>
      <c r="P177" s="19">
        <f t="shared" si="102"/>
        <v>0</v>
      </c>
      <c r="Q177" s="18">
        <f t="shared" si="103"/>
        <v>0</v>
      </c>
      <c r="R177" s="64">
        <f t="shared" si="104"/>
        <v>0</v>
      </c>
      <c r="S177" s="18">
        <f t="shared" si="105"/>
        <v>0</v>
      </c>
      <c r="T177" s="64">
        <f t="shared" si="106"/>
        <v>0</v>
      </c>
      <c r="U177" s="18">
        <f t="shared" si="107"/>
        <v>0</v>
      </c>
      <c r="V177" s="64">
        <f t="shared" si="108"/>
        <v>0</v>
      </c>
      <c r="W177" s="18">
        <f t="shared" si="109"/>
        <v>0</v>
      </c>
      <c r="X177" s="17">
        <f t="shared" si="110"/>
        <v>0</v>
      </c>
      <c r="Y177" s="18">
        <f t="shared" si="109"/>
        <v>0</v>
      </c>
      <c r="Z177" s="17">
        <f t="shared" si="111"/>
        <v>0</v>
      </c>
      <c r="AA177" s="18">
        <f t="shared" si="112"/>
        <v>0</v>
      </c>
      <c r="AB177" s="20">
        <f t="shared" si="113"/>
        <v>0</v>
      </c>
      <c r="AC177" s="16">
        <f t="shared" si="85"/>
        <v>0</v>
      </c>
      <c r="AD177" s="20">
        <f t="shared" si="86"/>
        <v>0</v>
      </c>
      <c r="AE177" s="26"/>
      <c r="AF177" s="150"/>
      <c r="AG177" s="6"/>
      <c r="AI177" s="27"/>
      <c r="AJ177" s="27"/>
      <c r="AK177" s="27"/>
      <c r="AL177" s="27"/>
      <c r="AM177" s="27"/>
      <c r="AN177" s="27"/>
      <c r="AO177" s="27"/>
      <c r="AP177" s="27"/>
      <c r="AQ177" s="27"/>
      <c r="AR177" s="27"/>
      <c r="AS177" s="27"/>
      <c r="AT177" s="27"/>
      <c r="AU177" s="27"/>
      <c r="AV177" s="9"/>
    </row>
    <row r="178" spans="1:48" s="15" customFormat="1" ht="18" hidden="1" customHeight="1" outlineLevel="1" x14ac:dyDescent="0.4">
      <c r="A178" s="9"/>
      <c r="B178" s="104" t="s">
        <v>284</v>
      </c>
      <c r="C178" s="66">
        <f t="shared" si="89"/>
        <v>0</v>
      </c>
      <c r="D178" s="17">
        <f t="shared" si="90"/>
        <v>0</v>
      </c>
      <c r="E178" s="18">
        <f t="shared" si="91"/>
        <v>0</v>
      </c>
      <c r="F178" s="17">
        <f t="shared" si="92"/>
        <v>0</v>
      </c>
      <c r="G178" s="18">
        <f t="shared" si="93"/>
        <v>0</v>
      </c>
      <c r="H178" s="17">
        <f t="shared" si="94"/>
        <v>0</v>
      </c>
      <c r="I178" s="18">
        <f t="shared" si="95"/>
        <v>0</v>
      </c>
      <c r="J178" s="17">
        <f t="shared" si="96"/>
        <v>0</v>
      </c>
      <c r="K178" s="18">
        <f t="shared" si="97"/>
        <v>0</v>
      </c>
      <c r="L178" s="19">
        <f t="shared" si="98"/>
        <v>0</v>
      </c>
      <c r="M178" s="18">
        <f t="shared" si="99"/>
        <v>0</v>
      </c>
      <c r="N178" s="19">
        <f t="shared" si="100"/>
        <v>0</v>
      </c>
      <c r="O178" s="18">
        <f t="shared" si="101"/>
        <v>0</v>
      </c>
      <c r="P178" s="19">
        <f t="shared" si="102"/>
        <v>0</v>
      </c>
      <c r="Q178" s="18">
        <f t="shared" si="103"/>
        <v>0</v>
      </c>
      <c r="R178" s="64">
        <f t="shared" si="104"/>
        <v>0</v>
      </c>
      <c r="S178" s="18">
        <f t="shared" si="105"/>
        <v>0</v>
      </c>
      <c r="T178" s="64">
        <f t="shared" si="106"/>
        <v>0</v>
      </c>
      <c r="U178" s="18">
        <f t="shared" si="107"/>
        <v>0</v>
      </c>
      <c r="V178" s="64">
        <f t="shared" si="108"/>
        <v>0</v>
      </c>
      <c r="W178" s="18">
        <f t="shared" si="109"/>
        <v>0</v>
      </c>
      <c r="X178" s="17">
        <f t="shared" si="110"/>
        <v>0</v>
      </c>
      <c r="Y178" s="18">
        <f t="shared" si="109"/>
        <v>0</v>
      </c>
      <c r="Z178" s="17">
        <f t="shared" si="111"/>
        <v>0</v>
      </c>
      <c r="AA178" s="18">
        <f t="shared" si="112"/>
        <v>0</v>
      </c>
      <c r="AB178" s="20">
        <f t="shared" si="113"/>
        <v>0</v>
      </c>
      <c r="AC178" s="16">
        <f t="shared" si="85"/>
        <v>0</v>
      </c>
      <c r="AD178" s="20">
        <f t="shared" si="86"/>
        <v>0</v>
      </c>
      <c r="AE178" s="26"/>
      <c r="AF178" s="150"/>
      <c r="AG178" s="6"/>
      <c r="AI178" s="27"/>
      <c r="AJ178" s="27"/>
      <c r="AK178" s="27"/>
      <c r="AL178" s="27"/>
      <c r="AM178" s="27"/>
      <c r="AN178" s="27"/>
      <c r="AO178" s="27"/>
      <c r="AP178" s="27"/>
      <c r="AQ178" s="27"/>
      <c r="AR178" s="27"/>
      <c r="AS178" s="27"/>
      <c r="AT178" s="27"/>
      <c r="AU178" s="27"/>
      <c r="AV178" s="9"/>
    </row>
    <row r="179" spans="1:48" s="15" customFormat="1" ht="18" hidden="1" customHeight="1" outlineLevel="1" x14ac:dyDescent="0.4">
      <c r="A179" s="9"/>
      <c r="B179" s="104" t="s">
        <v>285</v>
      </c>
      <c r="C179" s="66">
        <f t="shared" si="89"/>
        <v>0</v>
      </c>
      <c r="D179" s="17">
        <f t="shared" si="90"/>
        <v>0</v>
      </c>
      <c r="E179" s="18">
        <f t="shared" si="91"/>
        <v>0</v>
      </c>
      <c r="F179" s="17">
        <f t="shared" si="92"/>
        <v>0</v>
      </c>
      <c r="G179" s="18">
        <f t="shared" si="93"/>
        <v>0</v>
      </c>
      <c r="H179" s="17">
        <f t="shared" si="94"/>
        <v>0</v>
      </c>
      <c r="I179" s="18">
        <f t="shared" si="95"/>
        <v>0</v>
      </c>
      <c r="J179" s="17">
        <f t="shared" si="96"/>
        <v>0</v>
      </c>
      <c r="K179" s="18">
        <f t="shared" si="97"/>
        <v>0</v>
      </c>
      <c r="L179" s="19">
        <f t="shared" si="98"/>
        <v>0</v>
      </c>
      <c r="M179" s="18">
        <f t="shared" si="99"/>
        <v>0</v>
      </c>
      <c r="N179" s="19">
        <f t="shared" si="100"/>
        <v>0</v>
      </c>
      <c r="O179" s="18">
        <f t="shared" si="101"/>
        <v>0</v>
      </c>
      <c r="P179" s="19">
        <f t="shared" si="102"/>
        <v>0</v>
      </c>
      <c r="Q179" s="18">
        <f t="shared" si="103"/>
        <v>0</v>
      </c>
      <c r="R179" s="64">
        <f t="shared" si="104"/>
        <v>0</v>
      </c>
      <c r="S179" s="18">
        <f t="shared" si="105"/>
        <v>0</v>
      </c>
      <c r="T179" s="64">
        <f t="shared" si="106"/>
        <v>0</v>
      </c>
      <c r="U179" s="18">
        <f t="shared" si="107"/>
        <v>0</v>
      </c>
      <c r="V179" s="64">
        <f t="shared" si="108"/>
        <v>0</v>
      </c>
      <c r="W179" s="18">
        <f t="shared" si="109"/>
        <v>0</v>
      </c>
      <c r="X179" s="17">
        <f t="shared" si="110"/>
        <v>0</v>
      </c>
      <c r="Y179" s="18">
        <f t="shared" si="109"/>
        <v>0</v>
      </c>
      <c r="Z179" s="17">
        <f t="shared" si="111"/>
        <v>0</v>
      </c>
      <c r="AA179" s="18">
        <f t="shared" si="112"/>
        <v>0</v>
      </c>
      <c r="AB179" s="20">
        <f t="shared" si="113"/>
        <v>0</v>
      </c>
      <c r="AC179" s="16">
        <f t="shared" si="85"/>
        <v>0</v>
      </c>
      <c r="AD179" s="20">
        <f t="shared" si="86"/>
        <v>0</v>
      </c>
      <c r="AE179" s="26"/>
      <c r="AF179" s="150"/>
      <c r="AG179" s="6"/>
      <c r="AI179" s="27"/>
      <c r="AJ179" s="27"/>
      <c r="AK179" s="27"/>
      <c r="AL179" s="27"/>
      <c r="AM179" s="27"/>
      <c r="AN179" s="27"/>
      <c r="AO179" s="27"/>
      <c r="AP179" s="27"/>
      <c r="AQ179" s="27"/>
      <c r="AR179" s="27"/>
      <c r="AS179" s="27"/>
      <c r="AT179" s="27"/>
      <c r="AU179" s="27"/>
      <c r="AV179" s="9"/>
    </row>
    <row r="180" spans="1:48" s="15" customFormat="1" ht="18" hidden="1" customHeight="1" outlineLevel="1" x14ac:dyDescent="0.4">
      <c r="A180" s="9"/>
      <c r="B180" s="104" t="s">
        <v>217</v>
      </c>
      <c r="C180" s="66">
        <f t="shared" si="89"/>
        <v>0</v>
      </c>
      <c r="D180" s="17">
        <f t="shared" si="90"/>
        <v>0</v>
      </c>
      <c r="E180" s="18">
        <f t="shared" si="91"/>
        <v>0</v>
      </c>
      <c r="F180" s="17">
        <f t="shared" si="92"/>
        <v>0</v>
      </c>
      <c r="G180" s="18">
        <f t="shared" si="93"/>
        <v>0</v>
      </c>
      <c r="H180" s="17">
        <f t="shared" si="94"/>
        <v>0</v>
      </c>
      <c r="I180" s="18">
        <f t="shared" si="95"/>
        <v>0</v>
      </c>
      <c r="J180" s="17">
        <f t="shared" si="96"/>
        <v>0</v>
      </c>
      <c r="K180" s="18">
        <f t="shared" si="97"/>
        <v>0</v>
      </c>
      <c r="L180" s="19">
        <f t="shared" si="98"/>
        <v>0</v>
      </c>
      <c r="M180" s="18">
        <f t="shared" si="99"/>
        <v>0</v>
      </c>
      <c r="N180" s="19">
        <f t="shared" si="100"/>
        <v>0</v>
      </c>
      <c r="O180" s="18">
        <f t="shared" si="101"/>
        <v>0</v>
      </c>
      <c r="P180" s="19">
        <f t="shared" si="102"/>
        <v>0</v>
      </c>
      <c r="Q180" s="18">
        <f t="shared" si="103"/>
        <v>0</v>
      </c>
      <c r="R180" s="64">
        <f t="shared" si="104"/>
        <v>0</v>
      </c>
      <c r="S180" s="18">
        <f t="shared" si="105"/>
        <v>0</v>
      </c>
      <c r="T180" s="64">
        <f t="shared" si="106"/>
        <v>0</v>
      </c>
      <c r="U180" s="18">
        <f t="shared" si="107"/>
        <v>0</v>
      </c>
      <c r="V180" s="64">
        <f t="shared" si="108"/>
        <v>0</v>
      </c>
      <c r="W180" s="18">
        <f t="shared" si="109"/>
        <v>0</v>
      </c>
      <c r="X180" s="17">
        <f t="shared" si="110"/>
        <v>0</v>
      </c>
      <c r="Y180" s="18">
        <f t="shared" si="109"/>
        <v>0</v>
      </c>
      <c r="Z180" s="17">
        <f t="shared" si="111"/>
        <v>0</v>
      </c>
      <c r="AA180" s="18">
        <f t="shared" si="112"/>
        <v>0</v>
      </c>
      <c r="AB180" s="20">
        <f t="shared" si="113"/>
        <v>0</v>
      </c>
      <c r="AC180" s="16">
        <f t="shared" si="85"/>
        <v>0</v>
      </c>
      <c r="AD180" s="20">
        <f t="shared" si="86"/>
        <v>0</v>
      </c>
      <c r="AE180" s="26"/>
      <c r="AF180" s="150"/>
      <c r="AG180" s="6"/>
      <c r="AI180" s="27"/>
      <c r="AJ180" s="27"/>
      <c r="AK180" s="27"/>
      <c r="AL180" s="27"/>
      <c r="AM180" s="27"/>
      <c r="AN180" s="27"/>
      <c r="AO180" s="27"/>
      <c r="AP180" s="27"/>
      <c r="AQ180" s="27"/>
      <c r="AR180" s="27"/>
      <c r="AS180" s="27"/>
      <c r="AT180" s="27"/>
      <c r="AU180" s="27"/>
      <c r="AV180" s="9"/>
    </row>
    <row r="181" spans="1:48" s="15" customFormat="1" ht="18" hidden="1" customHeight="1" outlineLevel="1" x14ac:dyDescent="0.4">
      <c r="A181" s="9"/>
      <c r="B181" s="104" t="s">
        <v>220</v>
      </c>
      <c r="C181" s="66">
        <f t="shared" si="89"/>
        <v>0</v>
      </c>
      <c r="D181" s="17">
        <f t="shared" si="90"/>
        <v>0</v>
      </c>
      <c r="E181" s="18">
        <f t="shared" si="91"/>
        <v>0</v>
      </c>
      <c r="F181" s="17">
        <f t="shared" si="92"/>
        <v>0</v>
      </c>
      <c r="G181" s="18">
        <f t="shared" si="93"/>
        <v>0</v>
      </c>
      <c r="H181" s="17">
        <f t="shared" si="94"/>
        <v>0</v>
      </c>
      <c r="I181" s="18">
        <f t="shared" si="95"/>
        <v>0</v>
      </c>
      <c r="J181" s="17">
        <f t="shared" si="96"/>
        <v>0</v>
      </c>
      <c r="K181" s="18">
        <f t="shared" si="97"/>
        <v>0</v>
      </c>
      <c r="L181" s="19">
        <f t="shared" si="98"/>
        <v>0</v>
      </c>
      <c r="M181" s="18">
        <f t="shared" si="99"/>
        <v>0</v>
      </c>
      <c r="N181" s="19">
        <f t="shared" si="100"/>
        <v>0</v>
      </c>
      <c r="O181" s="18">
        <f t="shared" si="101"/>
        <v>0</v>
      </c>
      <c r="P181" s="19">
        <f t="shared" si="102"/>
        <v>0</v>
      </c>
      <c r="Q181" s="18">
        <f t="shared" si="103"/>
        <v>0</v>
      </c>
      <c r="R181" s="64">
        <f t="shared" si="104"/>
        <v>0</v>
      </c>
      <c r="S181" s="18">
        <f t="shared" si="105"/>
        <v>0</v>
      </c>
      <c r="T181" s="64">
        <f t="shared" si="106"/>
        <v>0</v>
      </c>
      <c r="U181" s="18">
        <f t="shared" si="107"/>
        <v>0</v>
      </c>
      <c r="V181" s="64">
        <f t="shared" si="108"/>
        <v>0</v>
      </c>
      <c r="W181" s="18">
        <f t="shared" si="109"/>
        <v>0</v>
      </c>
      <c r="X181" s="17">
        <f t="shared" si="110"/>
        <v>0</v>
      </c>
      <c r="Y181" s="18">
        <f t="shared" si="109"/>
        <v>0</v>
      </c>
      <c r="Z181" s="17">
        <f t="shared" si="111"/>
        <v>0</v>
      </c>
      <c r="AA181" s="18">
        <f t="shared" si="112"/>
        <v>0</v>
      </c>
      <c r="AB181" s="20">
        <f t="shared" si="113"/>
        <v>0</v>
      </c>
      <c r="AC181" s="16">
        <f t="shared" si="85"/>
        <v>0</v>
      </c>
      <c r="AD181" s="20">
        <f t="shared" si="86"/>
        <v>0</v>
      </c>
      <c r="AE181" s="26"/>
      <c r="AF181" s="150"/>
      <c r="AG181" s="6"/>
      <c r="AI181" s="27"/>
      <c r="AJ181" s="27"/>
      <c r="AK181" s="27"/>
      <c r="AL181" s="27"/>
      <c r="AM181" s="27"/>
      <c r="AN181" s="27"/>
      <c r="AO181" s="27"/>
      <c r="AP181" s="27"/>
      <c r="AQ181" s="27"/>
      <c r="AR181" s="27"/>
      <c r="AS181" s="27"/>
      <c r="AT181" s="27"/>
      <c r="AU181" s="27"/>
      <c r="AV181" s="9"/>
    </row>
    <row r="182" spans="1:48" s="15" customFormat="1" ht="18" hidden="1" customHeight="1" outlineLevel="1" x14ac:dyDescent="0.4">
      <c r="A182" s="9"/>
      <c r="B182" s="104" t="s">
        <v>225</v>
      </c>
      <c r="C182" s="66">
        <f t="shared" si="89"/>
        <v>0</v>
      </c>
      <c r="D182" s="17">
        <f t="shared" si="90"/>
        <v>0</v>
      </c>
      <c r="E182" s="18">
        <f t="shared" si="91"/>
        <v>0</v>
      </c>
      <c r="F182" s="17">
        <f t="shared" si="92"/>
        <v>0</v>
      </c>
      <c r="G182" s="18">
        <f t="shared" si="93"/>
        <v>0</v>
      </c>
      <c r="H182" s="17">
        <f t="shared" si="94"/>
        <v>0</v>
      </c>
      <c r="I182" s="18">
        <f t="shared" si="95"/>
        <v>0</v>
      </c>
      <c r="J182" s="17">
        <f t="shared" si="96"/>
        <v>0</v>
      </c>
      <c r="K182" s="18">
        <f t="shared" si="97"/>
        <v>0</v>
      </c>
      <c r="L182" s="19">
        <f t="shared" si="98"/>
        <v>0</v>
      </c>
      <c r="M182" s="18">
        <f t="shared" si="99"/>
        <v>0</v>
      </c>
      <c r="N182" s="19">
        <f t="shared" si="100"/>
        <v>0</v>
      </c>
      <c r="O182" s="18">
        <f t="shared" si="101"/>
        <v>0</v>
      </c>
      <c r="P182" s="19">
        <f t="shared" si="102"/>
        <v>0</v>
      </c>
      <c r="Q182" s="18">
        <f t="shared" si="103"/>
        <v>0</v>
      </c>
      <c r="R182" s="64">
        <f t="shared" si="104"/>
        <v>0</v>
      </c>
      <c r="S182" s="18">
        <f t="shared" si="105"/>
        <v>0</v>
      </c>
      <c r="T182" s="64">
        <f t="shared" si="106"/>
        <v>0</v>
      </c>
      <c r="U182" s="18">
        <f t="shared" si="107"/>
        <v>0</v>
      </c>
      <c r="V182" s="64">
        <f t="shared" si="108"/>
        <v>0</v>
      </c>
      <c r="W182" s="18">
        <f t="shared" si="109"/>
        <v>0</v>
      </c>
      <c r="X182" s="17">
        <f t="shared" si="110"/>
        <v>0</v>
      </c>
      <c r="Y182" s="18">
        <f t="shared" si="109"/>
        <v>0</v>
      </c>
      <c r="Z182" s="17">
        <f t="shared" si="111"/>
        <v>0</v>
      </c>
      <c r="AA182" s="18">
        <f t="shared" si="112"/>
        <v>0</v>
      </c>
      <c r="AB182" s="20">
        <f t="shared" si="113"/>
        <v>0</v>
      </c>
      <c r="AC182" s="16">
        <f t="shared" si="85"/>
        <v>0</v>
      </c>
      <c r="AD182" s="20">
        <f t="shared" si="86"/>
        <v>0</v>
      </c>
      <c r="AE182" s="26"/>
      <c r="AF182" s="150"/>
      <c r="AG182" s="6"/>
      <c r="AI182" s="27"/>
      <c r="AJ182" s="27"/>
      <c r="AK182" s="27"/>
      <c r="AL182" s="27"/>
      <c r="AM182" s="27"/>
      <c r="AN182" s="27"/>
      <c r="AO182" s="27"/>
      <c r="AP182" s="27"/>
      <c r="AQ182" s="27"/>
      <c r="AR182" s="27"/>
      <c r="AS182" s="27"/>
      <c r="AT182" s="27"/>
      <c r="AU182" s="27"/>
      <c r="AV182" s="9"/>
    </row>
    <row r="183" spans="1:48" s="15" customFormat="1" ht="18" hidden="1" customHeight="1" outlineLevel="1" x14ac:dyDescent="0.4">
      <c r="A183" s="9"/>
      <c r="B183" s="104" t="s">
        <v>286</v>
      </c>
      <c r="C183" s="66">
        <f t="shared" si="89"/>
        <v>0</v>
      </c>
      <c r="D183" s="17">
        <f t="shared" si="90"/>
        <v>0</v>
      </c>
      <c r="E183" s="18">
        <f t="shared" si="91"/>
        <v>0</v>
      </c>
      <c r="F183" s="17">
        <f t="shared" si="92"/>
        <v>0</v>
      </c>
      <c r="G183" s="18">
        <f t="shared" si="93"/>
        <v>0</v>
      </c>
      <c r="H183" s="17">
        <f t="shared" si="94"/>
        <v>0</v>
      </c>
      <c r="I183" s="18">
        <f t="shared" si="95"/>
        <v>0</v>
      </c>
      <c r="J183" s="17">
        <f t="shared" si="96"/>
        <v>0</v>
      </c>
      <c r="K183" s="18">
        <f t="shared" si="97"/>
        <v>0</v>
      </c>
      <c r="L183" s="19">
        <f t="shared" si="98"/>
        <v>0</v>
      </c>
      <c r="M183" s="18">
        <f t="shared" si="99"/>
        <v>0</v>
      </c>
      <c r="N183" s="19">
        <f t="shared" si="100"/>
        <v>0</v>
      </c>
      <c r="O183" s="18">
        <f t="shared" si="101"/>
        <v>0</v>
      </c>
      <c r="P183" s="19">
        <f t="shared" si="102"/>
        <v>0</v>
      </c>
      <c r="Q183" s="18">
        <f t="shared" si="103"/>
        <v>0</v>
      </c>
      <c r="R183" s="64">
        <f t="shared" si="104"/>
        <v>0</v>
      </c>
      <c r="S183" s="18">
        <f t="shared" si="105"/>
        <v>0</v>
      </c>
      <c r="T183" s="64">
        <f t="shared" si="106"/>
        <v>0</v>
      </c>
      <c r="U183" s="18">
        <f t="shared" si="107"/>
        <v>0</v>
      </c>
      <c r="V183" s="64">
        <f t="shared" si="108"/>
        <v>0</v>
      </c>
      <c r="W183" s="18">
        <f t="shared" si="109"/>
        <v>0</v>
      </c>
      <c r="X183" s="17">
        <f t="shared" si="110"/>
        <v>0</v>
      </c>
      <c r="Y183" s="18">
        <f t="shared" si="109"/>
        <v>0</v>
      </c>
      <c r="Z183" s="17">
        <f t="shared" si="111"/>
        <v>0</v>
      </c>
      <c r="AA183" s="18">
        <f t="shared" si="112"/>
        <v>0</v>
      </c>
      <c r="AB183" s="20">
        <f t="shared" si="113"/>
        <v>0</v>
      </c>
      <c r="AC183" s="16">
        <f t="shared" si="85"/>
        <v>0</v>
      </c>
      <c r="AD183" s="20">
        <f t="shared" si="86"/>
        <v>0</v>
      </c>
      <c r="AE183" s="26"/>
      <c r="AF183" s="150"/>
      <c r="AG183" s="6"/>
      <c r="AI183" s="27"/>
      <c r="AJ183" s="27"/>
      <c r="AK183" s="27"/>
      <c r="AL183" s="27"/>
      <c r="AM183" s="27"/>
      <c r="AN183" s="27"/>
      <c r="AO183" s="27"/>
      <c r="AP183" s="27"/>
      <c r="AQ183" s="27"/>
      <c r="AR183" s="27"/>
      <c r="AS183" s="27"/>
      <c r="AT183" s="27"/>
      <c r="AU183" s="27"/>
      <c r="AV183" s="9"/>
    </row>
    <row r="184" spans="1:48" s="15" customFormat="1" ht="18" hidden="1" customHeight="1" outlineLevel="1" x14ac:dyDescent="0.4">
      <c r="A184" s="9"/>
      <c r="B184" s="104" t="s">
        <v>287</v>
      </c>
      <c r="C184" s="66">
        <f t="shared" si="89"/>
        <v>0</v>
      </c>
      <c r="D184" s="17">
        <f t="shared" si="90"/>
        <v>0</v>
      </c>
      <c r="E184" s="18">
        <f t="shared" si="91"/>
        <v>0</v>
      </c>
      <c r="F184" s="17">
        <f t="shared" si="92"/>
        <v>0</v>
      </c>
      <c r="G184" s="18">
        <f t="shared" si="93"/>
        <v>0</v>
      </c>
      <c r="H184" s="17">
        <f t="shared" si="94"/>
        <v>0</v>
      </c>
      <c r="I184" s="18">
        <f t="shared" si="95"/>
        <v>0</v>
      </c>
      <c r="J184" s="17">
        <f t="shared" si="96"/>
        <v>0</v>
      </c>
      <c r="K184" s="18">
        <f t="shared" si="97"/>
        <v>0</v>
      </c>
      <c r="L184" s="19">
        <f t="shared" si="98"/>
        <v>0</v>
      </c>
      <c r="M184" s="18">
        <f t="shared" si="99"/>
        <v>0</v>
      </c>
      <c r="N184" s="19">
        <f t="shared" si="100"/>
        <v>0</v>
      </c>
      <c r="O184" s="18">
        <f t="shared" si="101"/>
        <v>0</v>
      </c>
      <c r="P184" s="19">
        <f t="shared" si="102"/>
        <v>0</v>
      </c>
      <c r="Q184" s="18">
        <f t="shared" si="103"/>
        <v>0</v>
      </c>
      <c r="R184" s="64">
        <f t="shared" si="104"/>
        <v>0</v>
      </c>
      <c r="S184" s="18">
        <f t="shared" si="105"/>
        <v>0</v>
      </c>
      <c r="T184" s="64">
        <f t="shared" si="106"/>
        <v>0</v>
      </c>
      <c r="U184" s="18">
        <f t="shared" si="107"/>
        <v>0</v>
      </c>
      <c r="V184" s="64">
        <f t="shared" si="108"/>
        <v>0</v>
      </c>
      <c r="W184" s="18">
        <f t="shared" si="109"/>
        <v>0</v>
      </c>
      <c r="X184" s="17">
        <f t="shared" si="110"/>
        <v>0</v>
      </c>
      <c r="Y184" s="18">
        <f t="shared" si="109"/>
        <v>0</v>
      </c>
      <c r="Z184" s="17">
        <f t="shared" si="111"/>
        <v>0</v>
      </c>
      <c r="AA184" s="18">
        <f t="shared" si="112"/>
        <v>0</v>
      </c>
      <c r="AB184" s="20">
        <f t="shared" si="113"/>
        <v>0</v>
      </c>
      <c r="AC184" s="16">
        <f t="shared" si="85"/>
        <v>0</v>
      </c>
      <c r="AD184" s="20">
        <f t="shared" si="86"/>
        <v>0</v>
      </c>
      <c r="AE184" s="26"/>
      <c r="AF184" s="150"/>
      <c r="AG184" s="6"/>
      <c r="AI184" s="27"/>
      <c r="AJ184" s="27"/>
      <c r="AK184" s="27"/>
      <c r="AL184" s="27"/>
      <c r="AM184" s="27"/>
      <c r="AN184" s="27"/>
      <c r="AO184" s="27"/>
      <c r="AP184" s="27"/>
      <c r="AQ184" s="27"/>
      <c r="AR184" s="27"/>
      <c r="AS184" s="27"/>
      <c r="AT184" s="27"/>
      <c r="AU184" s="27"/>
      <c r="AV184" s="9"/>
    </row>
    <row r="185" spans="1:48" s="15" customFormat="1" ht="18" hidden="1" customHeight="1" outlineLevel="1" x14ac:dyDescent="0.4">
      <c r="A185" s="9"/>
      <c r="B185" s="104" t="s">
        <v>288</v>
      </c>
      <c r="C185" s="66">
        <f t="shared" si="89"/>
        <v>0</v>
      </c>
      <c r="D185" s="17">
        <f t="shared" si="90"/>
        <v>0</v>
      </c>
      <c r="E185" s="18">
        <f t="shared" si="91"/>
        <v>0</v>
      </c>
      <c r="F185" s="17">
        <f t="shared" si="92"/>
        <v>0</v>
      </c>
      <c r="G185" s="18">
        <f t="shared" si="93"/>
        <v>0</v>
      </c>
      <c r="H185" s="17">
        <f t="shared" si="94"/>
        <v>0</v>
      </c>
      <c r="I185" s="18">
        <f t="shared" si="95"/>
        <v>0</v>
      </c>
      <c r="J185" s="17">
        <f t="shared" si="96"/>
        <v>0</v>
      </c>
      <c r="K185" s="18">
        <f t="shared" si="97"/>
        <v>0</v>
      </c>
      <c r="L185" s="19">
        <f t="shared" si="98"/>
        <v>0</v>
      </c>
      <c r="M185" s="18">
        <f t="shared" si="99"/>
        <v>0</v>
      </c>
      <c r="N185" s="19">
        <f t="shared" si="100"/>
        <v>0</v>
      </c>
      <c r="O185" s="18">
        <f t="shared" si="101"/>
        <v>0</v>
      </c>
      <c r="P185" s="19">
        <f t="shared" si="102"/>
        <v>0</v>
      </c>
      <c r="Q185" s="18">
        <f t="shared" si="103"/>
        <v>0</v>
      </c>
      <c r="R185" s="64">
        <f t="shared" si="104"/>
        <v>0</v>
      </c>
      <c r="S185" s="18">
        <f t="shared" si="105"/>
        <v>0</v>
      </c>
      <c r="T185" s="64">
        <f t="shared" si="106"/>
        <v>0</v>
      </c>
      <c r="U185" s="18">
        <f t="shared" si="107"/>
        <v>0</v>
      </c>
      <c r="V185" s="64">
        <f t="shared" si="108"/>
        <v>0</v>
      </c>
      <c r="W185" s="18">
        <f t="shared" si="109"/>
        <v>0</v>
      </c>
      <c r="X185" s="17">
        <f t="shared" si="110"/>
        <v>0</v>
      </c>
      <c r="Y185" s="18">
        <f t="shared" si="109"/>
        <v>0</v>
      </c>
      <c r="Z185" s="17">
        <f t="shared" si="111"/>
        <v>0</v>
      </c>
      <c r="AA185" s="18">
        <f t="shared" si="112"/>
        <v>0</v>
      </c>
      <c r="AB185" s="20">
        <f t="shared" si="113"/>
        <v>0</v>
      </c>
      <c r="AC185" s="16">
        <f t="shared" si="85"/>
        <v>0</v>
      </c>
      <c r="AD185" s="20">
        <f t="shared" si="86"/>
        <v>0</v>
      </c>
      <c r="AE185" s="26"/>
      <c r="AF185" s="150"/>
      <c r="AG185" s="6"/>
      <c r="AI185" s="27"/>
      <c r="AJ185" s="27"/>
      <c r="AK185" s="27"/>
      <c r="AL185" s="27"/>
      <c r="AM185" s="27"/>
      <c r="AN185" s="27"/>
      <c r="AO185" s="27"/>
      <c r="AP185" s="27"/>
      <c r="AQ185" s="27"/>
      <c r="AR185" s="27"/>
      <c r="AS185" s="27"/>
      <c r="AT185" s="27"/>
      <c r="AU185" s="27"/>
      <c r="AV185" s="9"/>
    </row>
    <row r="186" spans="1:48" s="15" customFormat="1" ht="18" hidden="1" customHeight="1" outlineLevel="1" x14ac:dyDescent="0.4">
      <c r="A186" s="9"/>
      <c r="B186" s="104" t="s">
        <v>289</v>
      </c>
      <c r="C186" s="66">
        <f t="shared" si="89"/>
        <v>0</v>
      </c>
      <c r="D186" s="17">
        <f t="shared" si="90"/>
        <v>0</v>
      </c>
      <c r="E186" s="18">
        <f t="shared" si="91"/>
        <v>0</v>
      </c>
      <c r="F186" s="17">
        <f t="shared" si="92"/>
        <v>0</v>
      </c>
      <c r="G186" s="18">
        <f t="shared" si="93"/>
        <v>0</v>
      </c>
      <c r="H186" s="17">
        <f t="shared" si="94"/>
        <v>0</v>
      </c>
      <c r="I186" s="18">
        <f t="shared" si="95"/>
        <v>0</v>
      </c>
      <c r="J186" s="17">
        <f t="shared" si="96"/>
        <v>0</v>
      </c>
      <c r="K186" s="18">
        <f t="shared" si="97"/>
        <v>0</v>
      </c>
      <c r="L186" s="19">
        <f t="shared" si="98"/>
        <v>0</v>
      </c>
      <c r="M186" s="18">
        <f t="shared" si="99"/>
        <v>0</v>
      </c>
      <c r="N186" s="19">
        <f t="shared" si="100"/>
        <v>0</v>
      </c>
      <c r="O186" s="18">
        <f t="shared" si="101"/>
        <v>0</v>
      </c>
      <c r="P186" s="19">
        <f t="shared" si="102"/>
        <v>0</v>
      </c>
      <c r="Q186" s="18">
        <f t="shared" si="103"/>
        <v>0</v>
      </c>
      <c r="R186" s="64">
        <f t="shared" si="104"/>
        <v>0</v>
      </c>
      <c r="S186" s="18">
        <f t="shared" si="105"/>
        <v>0</v>
      </c>
      <c r="T186" s="64">
        <f t="shared" si="106"/>
        <v>0</v>
      </c>
      <c r="U186" s="18">
        <f t="shared" si="107"/>
        <v>0</v>
      </c>
      <c r="V186" s="64">
        <f t="shared" si="108"/>
        <v>0</v>
      </c>
      <c r="W186" s="18">
        <f t="shared" si="109"/>
        <v>0</v>
      </c>
      <c r="X186" s="17">
        <f t="shared" si="110"/>
        <v>0</v>
      </c>
      <c r="Y186" s="18">
        <f t="shared" si="109"/>
        <v>0</v>
      </c>
      <c r="Z186" s="17">
        <f t="shared" si="111"/>
        <v>0</v>
      </c>
      <c r="AA186" s="18">
        <f t="shared" si="112"/>
        <v>0</v>
      </c>
      <c r="AB186" s="20">
        <f t="shared" si="113"/>
        <v>0</v>
      </c>
      <c r="AC186" s="16">
        <f t="shared" si="85"/>
        <v>0</v>
      </c>
      <c r="AD186" s="20">
        <f t="shared" si="86"/>
        <v>0</v>
      </c>
      <c r="AE186" s="26"/>
      <c r="AF186" s="150"/>
      <c r="AG186" s="6"/>
      <c r="AI186" s="27"/>
      <c r="AJ186" s="27"/>
      <c r="AK186" s="27"/>
      <c r="AL186" s="27"/>
      <c r="AM186" s="27"/>
      <c r="AN186" s="27"/>
      <c r="AO186" s="27"/>
      <c r="AP186" s="27"/>
      <c r="AQ186" s="27"/>
      <c r="AR186" s="27"/>
      <c r="AS186" s="27"/>
      <c r="AT186" s="27"/>
      <c r="AU186" s="27"/>
      <c r="AV186" s="9"/>
    </row>
    <row r="187" spans="1:48" s="15" customFormat="1" ht="18" hidden="1" customHeight="1" outlineLevel="1" x14ac:dyDescent="0.4">
      <c r="A187" s="9"/>
      <c r="B187" s="104" t="s">
        <v>228</v>
      </c>
      <c r="C187" s="66">
        <f t="shared" si="89"/>
        <v>0</v>
      </c>
      <c r="D187" s="17">
        <f t="shared" si="90"/>
        <v>0</v>
      </c>
      <c r="E187" s="18">
        <f t="shared" si="91"/>
        <v>0</v>
      </c>
      <c r="F187" s="17">
        <f t="shared" si="92"/>
        <v>0</v>
      </c>
      <c r="G187" s="18">
        <f t="shared" si="93"/>
        <v>0</v>
      </c>
      <c r="H187" s="17">
        <f t="shared" si="94"/>
        <v>0</v>
      </c>
      <c r="I187" s="18">
        <f t="shared" si="95"/>
        <v>0</v>
      </c>
      <c r="J187" s="17">
        <f t="shared" si="96"/>
        <v>0</v>
      </c>
      <c r="K187" s="18">
        <f t="shared" si="97"/>
        <v>0</v>
      </c>
      <c r="L187" s="19">
        <f t="shared" si="98"/>
        <v>0</v>
      </c>
      <c r="M187" s="18">
        <f t="shared" si="99"/>
        <v>0</v>
      </c>
      <c r="N187" s="19">
        <f t="shared" si="100"/>
        <v>0</v>
      </c>
      <c r="O187" s="18">
        <f t="shared" si="101"/>
        <v>0</v>
      </c>
      <c r="P187" s="19">
        <f t="shared" si="102"/>
        <v>0</v>
      </c>
      <c r="Q187" s="18">
        <f t="shared" si="103"/>
        <v>0</v>
      </c>
      <c r="R187" s="64">
        <f t="shared" si="104"/>
        <v>0</v>
      </c>
      <c r="S187" s="18">
        <f t="shared" si="105"/>
        <v>0</v>
      </c>
      <c r="T187" s="64">
        <f t="shared" si="106"/>
        <v>0</v>
      </c>
      <c r="U187" s="18">
        <f t="shared" si="107"/>
        <v>0</v>
      </c>
      <c r="V187" s="64">
        <f t="shared" si="108"/>
        <v>0</v>
      </c>
      <c r="W187" s="18">
        <f t="shared" si="109"/>
        <v>0</v>
      </c>
      <c r="X187" s="17">
        <f t="shared" si="110"/>
        <v>0</v>
      </c>
      <c r="Y187" s="18">
        <f t="shared" si="109"/>
        <v>0</v>
      </c>
      <c r="Z187" s="17">
        <f t="shared" si="111"/>
        <v>0</v>
      </c>
      <c r="AA187" s="18">
        <f t="shared" si="112"/>
        <v>0</v>
      </c>
      <c r="AB187" s="20">
        <f t="shared" si="113"/>
        <v>0</v>
      </c>
      <c r="AC187" s="16">
        <f t="shared" si="85"/>
        <v>0</v>
      </c>
      <c r="AD187" s="20">
        <f t="shared" si="86"/>
        <v>0</v>
      </c>
      <c r="AE187" s="26"/>
      <c r="AF187" s="150"/>
      <c r="AG187" s="6"/>
      <c r="AI187" s="27"/>
      <c r="AJ187" s="27"/>
      <c r="AK187" s="27"/>
      <c r="AL187" s="27"/>
      <c r="AM187" s="27"/>
      <c r="AN187" s="27"/>
      <c r="AO187" s="27"/>
      <c r="AP187" s="27"/>
      <c r="AQ187" s="27"/>
      <c r="AR187" s="27"/>
      <c r="AS187" s="27"/>
      <c r="AT187" s="27"/>
      <c r="AU187" s="27"/>
      <c r="AV187" s="9"/>
    </row>
    <row r="188" spans="1:48" s="15" customFormat="1" ht="18" hidden="1" customHeight="1" outlineLevel="1" x14ac:dyDescent="0.4">
      <c r="A188" s="9"/>
      <c r="B188" s="104" t="s">
        <v>231</v>
      </c>
      <c r="C188" s="66">
        <f t="shared" si="89"/>
        <v>0</v>
      </c>
      <c r="D188" s="17">
        <f t="shared" si="90"/>
        <v>0</v>
      </c>
      <c r="E188" s="18">
        <f t="shared" si="91"/>
        <v>0</v>
      </c>
      <c r="F188" s="17">
        <f t="shared" si="92"/>
        <v>0</v>
      </c>
      <c r="G188" s="18">
        <f t="shared" si="93"/>
        <v>0</v>
      </c>
      <c r="H188" s="17">
        <f t="shared" si="94"/>
        <v>0</v>
      </c>
      <c r="I188" s="18">
        <f t="shared" si="95"/>
        <v>0</v>
      </c>
      <c r="J188" s="17">
        <f t="shared" si="96"/>
        <v>0</v>
      </c>
      <c r="K188" s="18">
        <f t="shared" si="97"/>
        <v>0</v>
      </c>
      <c r="L188" s="19">
        <f t="shared" si="98"/>
        <v>0</v>
      </c>
      <c r="M188" s="18">
        <f t="shared" si="99"/>
        <v>0</v>
      </c>
      <c r="N188" s="19">
        <f t="shared" si="100"/>
        <v>0</v>
      </c>
      <c r="O188" s="18">
        <f t="shared" si="101"/>
        <v>0</v>
      </c>
      <c r="P188" s="19">
        <f t="shared" si="102"/>
        <v>0</v>
      </c>
      <c r="Q188" s="18">
        <f t="shared" si="103"/>
        <v>0</v>
      </c>
      <c r="R188" s="64">
        <f t="shared" si="104"/>
        <v>0</v>
      </c>
      <c r="S188" s="18">
        <f t="shared" si="105"/>
        <v>0</v>
      </c>
      <c r="T188" s="64">
        <f t="shared" si="106"/>
        <v>0</v>
      </c>
      <c r="U188" s="18">
        <f t="shared" si="107"/>
        <v>0</v>
      </c>
      <c r="V188" s="64">
        <f t="shared" si="108"/>
        <v>0</v>
      </c>
      <c r="W188" s="18">
        <f t="shared" si="109"/>
        <v>0</v>
      </c>
      <c r="X188" s="17">
        <f t="shared" si="110"/>
        <v>0</v>
      </c>
      <c r="Y188" s="18">
        <f t="shared" si="109"/>
        <v>0</v>
      </c>
      <c r="Z188" s="17">
        <f t="shared" si="111"/>
        <v>0</v>
      </c>
      <c r="AA188" s="18">
        <f t="shared" si="112"/>
        <v>0</v>
      </c>
      <c r="AB188" s="20">
        <f t="shared" si="113"/>
        <v>0</v>
      </c>
      <c r="AC188" s="16">
        <f t="shared" si="85"/>
        <v>0</v>
      </c>
      <c r="AD188" s="20">
        <f t="shared" si="86"/>
        <v>0</v>
      </c>
      <c r="AE188" s="26"/>
      <c r="AF188" s="150"/>
      <c r="AG188" s="6"/>
      <c r="AI188" s="27"/>
      <c r="AJ188" s="27"/>
      <c r="AK188" s="27"/>
      <c r="AL188" s="27"/>
      <c r="AM188" s="27"/>
      <c r="AN188" s="27"/>
      <c r="AO188" s="27"/>
      <c r="AP188" s="27"/>
      <c r="AQ188" s="27"/>
      <c r="AR188" s="27"/>
      <c r="AS188" s="27"/>
      <c r="AT188" s="27"/>
      <c r="AU188" s="27"/>
      <c r="AV188" s="9"/>
    </row>
    <row r="189" spans="1:48" s="15" customFormat="1" ht="18" hidden="1" customHeight="1" outlineLevel="1" x14ac:dyDescent="0.4">
      <c r="A189" s="9"/>
      <c r="B189" s="104" t="s">
        <v>290</v>
      </c>
      <c r="C189" s="66">
        <f t="shared" si="89"/>
        <v>0</v>
      </c>
      <c r="D189" s="17">
        <f t="shared" si="90"/>
        <v>0</v>
      </c>
      <c r="E189" s="18">
        <f t="shared" si="91"/>
        <v>0</v>
      </c>
      <c r="F189" s="17">
        <f t="shared" si="92"/>
        <v>0</v>
      </c>
      <c r="G189" s="18">
        <f t="shared" si="93"/>
        <v>0</v>
      </c>
      <c r="H189" s="17">
        <f t="shared" si="94"/>
        <v>0</v>
      </c>
      <c r="I189" s="18">
        <f t="shared" si="95"/>
        <v>0</v>
      </c>
      <c r="J189" s="17">
        <f t="shared" si="96"/>
        <v>0</v>
      </c>
      <c r="K189" s="18">
        <f t="shared" si="97"/>
        <v>0</v>
      </c>
      <c r="L189" s="19">
        <f t="shared" si="98"/>
        <v>0</v>
      </c>
      <c r="M189" s="18">
        <f t="shared" si="99"/>
        <v>0</v>
      </c>
      <c r="N189" s="19">
        <f t="shared" si="100"/>
        <v>0</v>
      </c>
      <c r="O189" s="18">
        <f t="shared" si="101"/>
        <v>0</v>
      </c>
      <c r="P189" s="19">
        <f t="shared" si="102"/>
        <v>0</v>
      </c>
      <c r="Q189" s="18">
        <f t="shared" si="103"/>
        <v>0</v>
      </c>
      <c r="R189" s="64">
        <f t="shared" si="104"/>
        <v>0</v>
      </c>
      <c r="S189" s="18">
        <f t="shared" si="105"/>
        <v>0</v>
      </c>
      <c r="T189" s="64">
        <f t="shared" si="106"/>
        <v>0</v>
      </c>
      <c r="U189" s="18">
        <f t="shared" si="107"/>
        <v>0</v>
      </c>
      <c r="V189" s="64">
        <f t="shared" si="108"/>
        <v>0</v>
      </c>
      <c r="W189" s="18">
        <f t="shared" si="109"/>
        <v>0</v>
      </c>
      <c r="X189" s="17">
        <f t="shared" si="110"/>
        <v>0</v>
      </c>
      <c r="Y189" s="18">
        <f t="shared" si="109"/>
        <v>0</v>
      </c>
      <c r="Z189" s="17">
        <f t="shared" si="111"/>
        <v>0</v>
      </c>
      <c r="AA189" s="18">
        <f t="shared" si="112"/>
        <v>0</v>
      </c>
      <c r="AB189" s="20">
        <f t="shared" si="113"/>
        <v>0</v>
      </c>
      <c r="AC189" s="16">
        <f t="shared" si="85"/>
        <v>0</v>
      </c>
      <c r="AD189" s="20">
        <f t="shared" si="86"/>
        <v>0</v>
      </c>
      <c r="AE189" s="26"/>
      <c r="AF189" s="150"/>
      <c r="AG189" s="6"/>
      <c r="AI189" s="27"/>
      <c r="AJ189" s="27"/>
      <c r="AK189" s="27"/>
      <c r="AL189" s="27"/>
      <c r="AM189" s="27"/>
      <c r="AN189" s="27"/>
      <c r="AO189" s="27"/>
      <c r="AP189" s="27"/>
      <c r="AQ189" s="27"/>
      <c r="AR189" s="27"/>
      <c r="AS189" s="27"/>
      <c r="AT189" s="27"/>
      <c r="AU189" s="27"/>
      <c r="AV189" s="9"/>
    </row>
    <row r="190" spans="1:48" s="15" customFormat="1" ht="18" hidden="1" customHeight="1" outlineLevel="1" x14ac:dyDescent="0.4">
      <c r="A190" s="9"/>
      <c r="B190" s="104" t="s">
        <v>291</v>
      </c>
      <c r="C190" s="66">
        <f t="shared" si="89"/>
        <v>0</v>
      </c>
      <c r="D190" s="17">
        <f t="shared" si="90"/>
        <v>0</v>
      </c>
      <c r="E190" s="18">
        <f t="shared" si="91"/>
        <v>0</v>
      </c>
      <c r="F190" s="17">
        <f t="shared" si="92"/>
        <v>0</v>
      </c>
      <c r="G190" s="18">
        <f t="shared" si="93"/>
        <v>0</v>
      </c>
      <c r="H190" s="17">
        <f t="shared" si="94"/>
        <v>0</v>
      </c>
      <c r="I190" s="18">
        <f t="shared" si="95"/>
        <v>0</v>
      </c>
      <c r="J190" s="17">
        <f t="shared" si="96"/>
        <v>0</v>
      </c>
      <c r="K190" s="18">
        <f t="shared" si="97"/>
        <v>0</v>
      </c>
      <c r="L190" s="19">
        <f t="shared" si="98"/>
        <v>0</v>
      </c>
      <c r="M190" s="18">
        <f t="shared" si="99"/>
        <v>0</v>
      </c>
      <c r="N190" s="19">
        <f t="shared" si="100"/>
        <v>0</v>
      </c>
      <c r="O190" s="18">
        <f t="shared" si="101"/>
        <v>0</v>
      </c>
      <c r="P190" s="19">
        <f t="shared" si="102"/>
        <v>0</v>
      </c>
      <c r="Q190" s="18">
        <f t="shared" si="103"/>
        <v>0</v>
      </c>
      <c r="R190" s="64">
        <f t="shared" si="104"/>
        <v>0</v>
      </c>
      <c r="S190" s="18">
        <f t="shared" si="105"/>
        <v>0</v>
      </c>
      <c r="T190" s="64">
        <f t="shared" si="106"/>
        <v>0</v>
      </c>
      <c r="U190" s="18">
        <f t="shared" si="107"/>
        <v>0</v>
      </c>
      <c r="V190" s="64">
        <f t="shared" si="108"/>
        <v>0</v>
      </c>
      <c r="W190" s="18">
        <f t="shared" si="109"/>
        <v>0</v>
      </c>
      <c r="X190" s="17">
        <f t="shared" si="110"/>
        <v>0</v>
      </c>
      <c r="Y190" s="18">
        <f t="shared" si="109"/>
        <v>0</v>
      </c>
      <c r="Z190" s="17">
        <f t="shared" si="111"/>
        <v>0</v>
      </c>
      <c r="AA190" s="18">
        <f t="shared" si="112"/>
        <v>0</v>
      </c>
      <c r="AB190" s="20">
        <f t="shared" si="113"/>
        <v>0</v>
      </c>
      <c r="AC190" s="16">
        <f t="shared" si="85"/>
        <v>0</v>
      </c>
      <c r="AD190" s="20">
        <f t="shared" si="86"/>
        <v>0</v>
      </c>
      <c r="AE190" s="26"/>
      <c r="AF190" s="150"/>
      <c r="AG190" s="6"/>
      <c r="AI190" s="27"/>
      <c r="AJ190" s="27"/>
      <c r="AK190" s="27"/>
      <c r="AL190" s="27"/>
      <c r="AM190" s="27"/>
      <c r="AN190" s="27"/>
      <c r="AO190" s="27"/>
      <c r="AP190" s="27"/>
      <c r="AQ190" s="27"/>
      <c r="AR190" s="27"/>
      <c r="AS190" s="27"/>
      <c r="AT190" s="27"/>
      <c r="AU190" s="27"/>
      <c r="AV190" s="9"/>
    </row>
    <row r="191" spans="1:48" s="15" customFormat="1" ht="18" hidden="1" customHeight="1" outlineLevel="1" x14ac:dyDescent="0.4">
      <c r="A191" s="9"/>
      <c r="B191" s="104" t="s">
        <v>292</v>
      </c>
      <c r="C191" s="66">
        <f t="shared" si="89"/>
        <v>0</v>
      </c>
      <c r="D191" s="17">
        <f t="shared" si="90"/>
        <v>0</v>
      </c>
      <c r="E191" s="18">
        <f t="shared" si="91"/>
        <v>0</v>
      </c>
      <c r="F191" s="17">
        <f t="shared" si="92"/>
        <v>0</v>
      </c>
      <c r="G191" s="18">
        <f t="shared" si="93"/>
        <v>0</v>
      </c>
      <c r="H191" s="17">
        <f t="shared" si="94"/>
        <v>0</v>
      </c>
      <c r="I191" s="18">
        <f t="shared" si="95"/>
        <v>0</v>
      </c>
      <c r="J191" s="17">
        <f t="shared" si="96"/>
        <v>0</v>
      </c>
      <c r="K191" s="18">
        <f t="shared" si="97"/>
        <v>0</v>
      </c>
      <c r="L191" s="19">
        <f t="shared" si="98"/>
        <v>0</v>
      </c>
      <c r="M191" s="18">
        <f t="shared" si="99"/>
        <v>0</v>
      </c>
      <c r="N191" s="19">
        <f t="shared" si="100"/>
        <v>0</v>
      </c>
      <c r="O191" s="18">
        <f t="shared" si="101"/>
        <v>0</v>
      </c>
      <c r="P191" s="19">
        <f t="shared" si="102"/>
        <v>0</v>
      </c>
      <c r="Q191" s="18">
        <f t="shared" si="103"/>
        <v>0</v>
      </c>
      <c r="R191" s="64">
        <f t="shared" si="104"/>
        <v>0</v>
      </c>
      <c r="S191" s="18">
        <f t="shared" si="105"/>
        <v>0</v>
      </c>
      <c r="T191" s="64">
        <f t="shared" si="106"/>
        <v>0</v>
      </c>
      <c r="U191" s="18">
        <f t="shared" si="107"/>
        <v>0</v>
      </c>
      <c r="V191" s="64">
        <f t="shared" si="108"/>
        <v>0</v>
      </c>
      <c r="W191" s="18">
        <f t="shared" si="109"/>
        <v>0</v>
      </c>
      <c r="X191" s="17">
        <f t="shared" si="110"/>
        <v>0</v>
      </c>
      <c r="Y191" s="18">
        <f t="shared" si="109"/>
        <v>0</v>
      </c>
      <c r="Z191" s="17">
        <f t="shared" si="111"/>
        <v>0</v>
      </c>
      <c r="AA191" s="18">
        <f t="shared" si="112"/>
        <v>0</v>
      </c>
      <c r="AB191" s="20">
        <f t="shared" si="113"/>
        <v>0</v>
      </c>
      <c r="AC191" s="16">
        <f t="shared" si="85"/>
        <v>0</v>
      </c>
      <c r="AD191" s="20">
        <f t="shared" si="86"/>
        <v>0</v>
      </c>
      <c r="AE191" s="26"/>
      <c r="AF191" s="150"/>
      <c r="AG191" s="6"/>
      <c r="AI191" s="27"/>
      <c r="AJ191" s="27"/>
      <c r="AK191" s="27"/>
      <c r="AL191" s="27"/>
      <c r="AM191" s="27"/>
      <c r="AN191" s="27"/>
      <c r="AO191" s="27"/>
      <c r="AP191" s="27"/>
      <c r="AQ191" s="27"/>
      <c r="AR191" s="27"/>
      <c r="AS191" s="27"/>
      <c r="AT191" s="27"/>
      <c r="AU191" s="27"/>
      <c r="AV191" s="9"/>
    </row>
    <row r="192" spans="1:48" s="15" customFormat="1" ht="18" hidden="1" customHeight="1" outlineLevel="1" x14ac:dyDescent="0.4">
      <c r="A192" s="9"/>
      <c r="B192" s="104" t="s">
        <v>293</v>
      </c>
      <c r="C192" s="66">
        <f t="shared" si="89"/>
        <v>0</v>
      </c>
      <c r="D192" s="17">
        <f t="shared" si="90"/>
        <v>0</v>
      </c>
      <c r="E192" s="18">
        <f t="shared" si="91"/>
        <v>0</v>
      </c>
      <c r="F192" s="17">
        <f t="shared" si="92"/>
        <v>0</v>
      </c>
      <c r="G192" s="18">
        <f t="shared" si="93"/>
        <v>0</v>
      </c>
      <c r="H192" s="17">
        <f t="shared" si="94"/>
        <v>0</v>
      </c>
      <c r="I192" s="18">
        <f t="shared" si="95"/>
        <v>0</v>
      </c>
      <c r="J192" s="17">
        <f t="shared" si="96"/>
        <v>0</v>
      </c>
      <c r="K192" s="18">
        <f t="shared" si="97"/>
        <v>0</v>
      </c>
      <c r="L192" s="19">
        <f t="shared" si="98"/>
        <v>0</v>
      </c>
      <c r="M192" s="18">
        <f t="shared" si="99"/>
        <v>0</v>
      </c>
      <c r="N192" s="19">
        <f t="shared" si="100"/>
        <v>0</v>
      </c>
      <c r="O192" s="18">
        <f t="shared" si="101"/>
        <v>0</v>
      </c>
      <c r="P192" s="19">
        <f t="shared" si="102"/>
        <v>0</v>
      </c>
      <c r="Q192" s="18">
        <f t="shared" si="103"/>
        <v>0</v>
      </c>
      <c r="R192" s="64">
        <f t="shared" si="104"/>
        <v>0</v>
      </c>
      <c r="S192" s="18">
        <f t="shared" si="105"/>
        <v>0</v>
      </c>
      <c r="T192" s="64">
        <f t="shared" si="106"/>
        <v>0</v>
      </c>
      <c r="U192" s="18">
        <f t="shared" si="107"/>
        <v>0</v>
      </c>
      <c r="V192" s="64">
        <f t="shared" si="108"/>
        <v>0</v>
      </c>
      <c r="W192" s="18">
        <f t="shared" si="109"/>
        <v>0</v>
      </c>
      <c r="X192" s="17">
        <f t="shared" si="110"/>
        <v>0</v>
      </c>
      <c r="Y192" s="18">
        <f t="shared" si="109"/>
        <v>0</v>
      </c>
      <c r="Z192" s="17">
        <f t="shared" si="111"/>
        <v>0</v>
      </c>
      <c r="AA192" s="18">
        <f t="shared" si="112"/>
        <v>0</v>
      </c>
      <c r="AB192" s="20">
        <f t="shared" si="113"/>
        <v>0</v>
      </c>
      <c r="AC192" s="16">
        <f t="shared" si="85"/>
        <v>0</v>
      </c>
      <c r="AD192" s="20">
        <f t="shared" si="86"/>
        <v>0</v>
      </c>
      <c r="AE192" s="26"/>
      <c r="AF192" s="150"/>
      <c r="AG192" s="6"/>
      <c r="AI192" s="27"/>
      <c r="AJ192" s="27"/>
      <c r="AK192" s="27"/>
      <c r="AL192" s="27"/>
      <c r="AM192" s="27"/>
      <c r="AN192" s="27"/>
      <c r="AO192" s="27"/>
      <c r="AP192" s="27"/>
      <c r="AQ192" s="27"/>
      <c r="AR192" s="27"/>
      <c r="AS192" s="27"/>
      <c r="AT192" s="27"/>
      <c r="AU192" s="27"/>
      <c r="AV192" s="9"/>
    </row>
    <row r="193" spans="1:48" s="15" customFormat="1" ht="18" hidden="1" customHeight="1" outlineLevel="1" x14ac:dyDescent="0.4">
      <c r="A193" s="9"/>
      <c r="B193" s="104" t="s">
        <v>294</v>
      </c>
      <c r="C193" s="66">
        <f t="shared" si="89"/>
        <v>0</v>
      </c>
      <c r="D193" s="17">
        <f t="shared" si="90"/>
        <v>0</v>
      </c>
      <c r="E193" s="18">
        <f t="shared" si="91"/>
        <v>0</v>
      </c>
      <c r="F193" s="17">
        <f t="shared" si="92"/>
        <v>0</v>
      </c>
      <c r="G193" s="18">
        <f t="shared" si="93"/>
        <v>0</v>
      </c>
      <c r="H193" s="17">
        <f t="shared" si="94"/>
        <v>0</v>
      </c>
      <c r="I193" s="18">
        <f t="shared" si="95"/>
        <v>0</v>
      </c>
      <c r="J193" s="17">
        <f t="shared" si="96"/>
        <v>0</v>
      </c>
      <c r="K193" s="18">
        <f t="shared" si="97"/>
        <v>0</v>
      </c>
      <c r="L193" s="19">
        <f t="shared" si="98"/>
        <v>0</v>
      </c>
      <c r="M193" s="18">
        <f t="shared" si="99"/>
        <v>0</v>
      </c>
      <c r="N193" s="19">
        <f t="shared" si="100"/>
        <v>0</v>
      </c>
      <c r="O193" s="18">
        <f t="shared" si="101"/>
        <v>0</v>
      </c>
      <c r="P193" s="19">
        <f t="shared" si="102"/>
        <v>0</v>
      </c>
      <c r="Q193" s="18">
        <f t="shared" si="103"/>
        <v>0</v>
      </c>
      <c r="R193" s="64">
        <f t="shared" si="104"/>
        <v>0</v>
      </c>
      <c r="S193" s="18">
        <f t="shared" si="105"/>
        <v>0</v>
      </c>
      <c r="T193" s="64">
        <f t="shared" si="106"/>
        <v>0</v>
      </c>
      <c r="U193" s="18">
        <f t="shared" si="107"/>
        <v>0</v>
      </c>
      <c r="V193" s="64">
        <f t="shared" si="108"/>
        <v>0</v>
      </c>
      <c r="W193" s="18">
        <f t="shared" si="109"/>
        <v>0</v>
      </c>
      <c r="X193" s="17">
        <f t="shared" si="110"/>
        <v>0</v>
      </c>
      <c r="Y193" s="18">
        <f t="shared" si="109"/>
        <v>0</v>
      </c>
      <c r="Z193" s="17">
        <f t="shared" si="111"/>
        <v>0</v>
      </c>
      <c r="AA193" s="18">
        <f t="shared" si="112"/>
        <v>0</v>
      </c>
      <c r="AB193" s="20">
        <f t="shared" si="113"/>
        <v>0</v>
      </c>
      <c r="AC193" s="16">
        <f t="shared" si="85"/>
        <v>0</v>
      </c>
      <c r="AD193" s="20">
        <f t="shared" si="86"/>
        <v>0</v>
      </c>
      <c r="AE193" s="26"/>
      <c r="AF193" s="150"/>
      <c r="AG193" s="6"/>
      <c r="AI193" s="27"/>
      <c r="AJ193" s="27"/>
      <c r="AK193" s="27"/>
      <c r="AL193" s="27"/>
      <c r="AM193" s="27"/>
      <c r="AN193" s="27"/>
      <c r="AO193" s="27"/>
      <c r="AP193" s="27"/>
      <c r="AQ193" s="27"/>
      <c r="AR193" s="27"/>
      <c r="AS193" s="27"/>
      <c r="AT193" s="27"/>
      <c r="AU193" s="27"/>
      <c r="AV193" s="9"/>
    </row>
    <row r="194" spans="1:48" s="15" customFormat="1" ht="18" hidden="1" customHeight="1" outlineLevel="1" x14ac:dyDescent="0.4">
      <c r="A194" s="9"/>
      <c r="B194" s="104" t="s">
        <v>234</v>
      </c>
      <c r="C194" s="66">
        <f t="shared" si="89"/>
        <v>0</v>
      </c>
      <c r="D194" s="17">
        <f t="shared" si="90"/>
        <v>0</v>
      </c>
      <c r="E194" s="18">
        <f t="shared" si="91"/>
        <v>0</v>
      </c>
      <c r="F194" s="17">
        <f t="shared" si="92"/>
        <v>0</v>
      </c>
      <c r="G194" s="18">
        <f t="shared" si="93"/>
        <v>0</v>
      </c>
      <c r="H194" s="17">
        <f t="shared" si="94"/>
        <v>0</v>
      </c>
      <c r="I194" s="18">
        <f t="shared" si="95"/>
        <v>0</v>
      </c>
      <c r="J194" s="17">
        <f t="shared" si="96"/>
        <v>0</v>
      </c>
      <c r="K194" s="18">
        <f t="shared" si="97"/>
        <v>0</v>
      </c>
      <c r="L194" s="19">
        <f t="shared" si="98"/>
        <v>0</v>
      </c>
      <c r="M194" s="18">
        <f t="shared" si="99"/>
        <v>0</v>
      </c>
      <c r="N194" s="19">
        <f t="shared" si="100"/>
        <v>0</v>
      </c>
      <c r="O194" s="18">
        <f t="shared" si="101"/>
        <v>0</v>
      </c>
      <c r="P194" s="19">
        <f t="shared" si="102"/>
        <v>0</v>
      </c>
      <c r="Q194" s="18">
        <f t="shared" si="103"/>
        <v>0</v>
      </c>
      <c r="R194" s="64">
        <f t="shared" si="104"/>
        <v>0</v>
      </c>
      <c r="S194" s="18">
        <f t="shared" si="105"/>
        <v>0</v>
      </c>
      <c r="T194" s="64">
        <f t="shared" si="106"/>
        <v>0</v>
      </c>
      <c r="U194" s="18">
        <f t="shared" si="107"/>
        <v>0</v>
      </c>
      <c r="V194" s="64">
        <f t="shared" si="108"/>
        <v>0</v>
      </c>
      <c r="W194" s="18">
        <f t="shared" si="109"/>
        <v>0</v>
      </c>
      <c r="X194" s="17">
        <f t="shared" si="110"/>
        <v>0</v>
      </c>
      <c r="Y194" s="18">
        <f t="shared" si="109"/>
        <v>0</v>
      </c>
      <c r="Z194" s="17">
        <f t="shared" si="111"/>
        <v>0</v>
      </c>
      <c r="AA194" s="18">
        <f t="shared" si="112"/>
        <v>0</v>
      </c>
      <c r="AB194" s="20">
        <f t="shared" si="113"/>
        <v>0</v>
      </c>
      <c r="AC194" s="16">
        <f t="shared" si="85"/>
        <v>0</v>
      </c>
      <c r="AD194" s="20">
        <f t="shared" si="86"/>
        <v>0</v>
      </c>
      <c r="AE194" s="26"/>
      <c r="AF194" s="150"/>
      <c r="AG194" s="6"/>
      <c r="AI194" s="27"/>
      <c r="AJ194" s="27"/>
      <c r="AK194" s="27"/>
      <c r="AL194" s="27"/>
      <c r="AM194" s="27"/>
      <c r="AN194" s="27"/>
      <c r="AO194" s="27"/>
      <c r="AP194" s="27"/>
      <c r="AQ194" s="27"/>
      <c r="AR194" s="27"/>
      <c r="AS194" s="27"/>
      <c r="AT194" s="27"/>
      <c r="AU194" s="27"/>
      <c r="AV194" s="9"/>
    </row>
    <row r="195" spans="1:48" s="15" customFormat="1" ht="18" hidden="1" customHeight="1" outlineLevel="1" x14ac:dyDescent="0.4">
      <c r="A195" s="9"/>
      <c r="B195" s="104" t="s">
        <v>295</v>
      </c>
      <c r="C195" s="66">
        <f t="shared" si="89"/>
        <v>0</v>
      </c>
      <c r="D195" s="17">
        <f t="shared" si="90"/>
        <v>0</v>
      </c>
      <c r="E195" s="18">
        <f t="shared" si="91"/>
        <v>0</v>
      </c>
      <c r="F195" s="17">
        <f t="shared" si="92"/>
        <v>0</v>
      </c>
      <c r="G195" s="18">
        <f t="shared" si="93"/>
        <v>0</v>
      </c>
      <c r="H195" s="17">
        <f t="shared" si="94"/>
        <v>0</v>
      </c>
      <c r="I195" s="18">
        <f t="shared" si="95"/>
        <v>0</v>
      </c>
      <c r="J195" s="17">
        <f t="shared" si="96"/>
        <v>0</v>
      </c>
      <c r="K195" s="18">
        <f t="shared" si="97"/>
        <v>0</v>
      </c>
      <c r="L195" s="19">
        <f t="shared" si="98"/>
        <v>0</v>
      </c>
      <c r="M195" s="18">
        <f t="shared" si="99"/>
        <v>0</v>
      </c>
      <c r="N195" s="19">
        <f t="shared" si="100"/>
        <v>0</v>
      </c>
      <c r="O195" s="18">
        <f t="shared" si="101"/>
        <v>0</v>
      </c>
      <c r="P195" s="19">
        <f t="shared" si="102"/>
        <v>0</v>
      </c>
      <c r="Q195" s="18">
        <f t="shared" si="103"/>
        <v>0</v>
      </c>
      <c r="R195" s="64">
        <f t="shared" si="104"/>
        <v>0</v>
      </c>
      <c r="S195" s="18">
        <f t="shared" si="105"/>
        <v>0</v>
      </c>
      <c r="T195" s="64">
        <f t="shared" si="106"/>
        <v>0</v>
      </c>
      <c r="U195" s="18">
        <f t="shared" si="107"/>
        <v>0</v>
      </c>
      <c r="V195" s="64">
        <f t="shared" si="108"/>
        <v>0</v>
      </c>
      <c r="W195" s="18">
        <f t="shared" si="109"/>
        <v>0</v>
      </c>
      <c r="X195" s="17">
        <f t="shared" si="110"/>
        <v>0</v>
      </c>
      <c r="Y195" s="18">
        <f t="shared" si="109"/>
        <v>0</v>
      </c>
      <c r="Z195" s="17">
        <f t="shared" si="111"/>
        <v>0</v>
      </c>
      <c r="AA195" s="18">
        <f t="shared" si="112"/>
        <v>0</v>
      </c>
      <c r="AB195" s="20">
        <f t="shared" si="113"/>
        <v>0</v>
      </c>
      <c r="AC195" s="16">
        <f t="shared" si="85"/>
        <v>0</v>
      </c>
      <c r="AD195" s="20">
        <f t="shared" si="86"/>
        <v>0</v>
      </c>
      <c r="AE195" s="26"/>
      <c r="AF195" s="150"/>
      <c r="AG195" s="6"/>
      <c r="AI195" s="27"/>
      <c r="AJ195" s="27"/>
      <c r="AK195" s="27"/>
      <c r="AL195" s="27"/>
      <c r="AM195" s="27"/>
      <c r="AN195" s="27"/>
      <c r="AO195" s="27"/>
      <c r="AP195" s="27"/>
      <c r="AQ195" s="27"/>
      <c r="AR195" s="27"/>
      <c r="AS195" s="27"/>
      <c r="AT195" s="27"/>
      <c r="AU195" s="27"/>
      <c r="AV195" s="9"/>
    </row>
    <row r="196" spans="1:48" s="15" customFormat="1" ht="18" hidden="1" customHeight="1" outlineLevel="1" x14ac:dyDescent="0.4">
      <c r="A196" s="9"/>
      <c r="B196" s="104" t="s">
        <v>296</v>
      </c>
      <c r="C196" s="66">
        <f t="shared" si="89"/>
        <v>0</v>
      </c>
      <c r="D196" s="17">
        <f t="shared" si="90"/>
        <v>0</v>
      </c>
      <c r="E196" s="18">
        <f t="shared" si="91"/>
        <v>0</v>
      </c>
      <c r="F196" s="17">
        <f t="shared" si="92"/>
        <v>0</v>
      </c>
      <c r="G196" s="18">
        <f t="shared" si="93"/>
        <v>0</v>
      </c>
      <c r="H196" s="17">
        <f t="shared" si="94"/>
        <v>0</v>
      </c>
      <c r="I196" s="18">
        <f t="shared" si="95"/>
        <v>0</v>
      </c>
      <c r="J196" s="17">
        <f t="shared" si="96"/>
        <v>0</v>
      </c>
      <c r="K196" s="18">
        <f t="shared" si="97"/>
        <v>0</v>
      </c>
      <c r="L196" s="19">
        <f t="shared" si="98"/>
        <v>0</v>
      </c>
      <c r="M196" s="18">
        <f t="shared" si="99"/>
        <v>0</v>
      </c>
      <c r="N196" s="19">
        <f t="shared" si="100"/>
        <v>0</v>
      </c>
      <c r="O196" s="18">
        <f t="shared" si="101"/>
        <v>0</v>
      </c>
      <c r="P196" s="19">
        <f t="shared" si="102"/>
        <v>0</v>
      </c>
      <c r="Q196" s="18">
        <f t="shared" si="103"/>
        <v>0</v>
      </c>
      <c r="R196" s="64">
        <f t="shared" si="104"/>
        <v>0</v>
      </c>
      <c r="S196" s="18">
        <f t="shared" si="105"/>
        <v>0</v>
      </c>
      <c r="T196" s="64">
        <f t="shared" si="106"/>
        <v>0</v>
      </c>
      <c r="U196" s="18">
        <f t="shared" si="107"/>
        <v>0</v>
      </c>
      <c r="V196" s="64">
        <f t="shared" si="108"/>
        <v>0</v>
      </c>
      <c r="W196" s="18">
        <f t="shared" si="109"/>
        <v>0</v>
      </c>
      <c r="X196" s="17">
        <f t="shared" si="110"/>
        <v>0</v>
      </c>
      <c r="Y196" s="18">
        <f t="shared" si="109"/>
        <v>0</v>
      </c>
      <c r="Z196" s="17">
        <f t="shared" si="111"/>
        <v>0</v>
      </c>
      <c r="AA196" s="18">
        <f t="shared" si="112"/>
        <v>0</v>
      </c>
      <c r="AB196" s="20">
        <f t="shared" si="113"/>
        <v>0</v>
      </c>
      <c r="AC196" s="16">
        <f t="shared" si="85"/>
        <v>0</v>
      </c>
      <c r="AD196" s="20">
        <f t="shared" si="86"/>
        <v>0</v>
      </c>
      <c r="AE196" s="26"/>
      <c r="AF196" s="150"/>
      <c r="AG196" s="6"/>
      <c r="AI196" s="27"/>
      <c r="AJ196" s="27"/>
      <c r="AK196" s="27"/>
      <c r="AL196" s="27"/>
      <c r="AM196" s="27"/>
      <c r="AN196" s="27"/>
      <c r="AO196" s="27"/>
      <c r="AP196" s="27"/>
      <c r="AQ196" s="27"/>
      <c r="AR196" s="27"/>
      <c r="AS196" s="27"/>
      <c r="AT196" s="27"/>
      <c r="AU196" s="27"/>
      <c r="AV196" s="9"/>
    </row>
    <row r="197" spans="1:48" s="15" customFormat="1" ht="18" hidden="1" customHeight="1" outlineLevel="1" x14ac:dyDescent="0.4">
      <c r="A197" s="9"/>
      <c r="B197" s="104" t="s">
        <v>238</v>
      </c>
      <c r="C197" s="66">
        <f t="shared" si="89"/>
        <v>0</v>
      </c>
      <c r="D197" s="17">
        <f t="shared" si="90"/>
        <v>0</v>
      </c>
      <c r="E197" s="18">
        <f t="shared" si="91"/>
        <v>0</v>
      </c>
      <c r="F197" s="17">
        <f t="shared" si="92"/>
        <v>0</v>
      </c>
      <c r="G197" s="18">
        <f t="shared" si="93"/>
        <v>0</v>
      </c>
      <c r="H197" s="17">
        <f t="shared" si="94"/>
        <v>0</v>
      </c>
      <c r="I197" s="18">
        <f t="shared" si="95"/>
        <v>0</v>
      </c>
      <c r="J197" s="17">
        <f t="shared" si="96"/>
        <v>0</v>
      </c>
      <c r="K197" s="18">
        <f t="shared" si="97"/>
        <v>0</v>
      </c>
      <c r="L197" s="19">
        <f t="shared" si="98"/>
        <v>0</v>
      </c>
      <c r="M197" s="18">
        <f t="shared" si="99"/>
        <v>0</v>
      </c>
      <c r="N197" s="19">
        <f t="shared" si="100"/>
        <v>0</v>
      </c>
      <c r="O197" s="18">
        <f t="shared" si="101"/>
        <v>0</v>
      </c>
      <c r="P197" s="19">
        <f t="shared" si="102"/>
        <v>0</v>
      </c>
      <c r="Q197" s="18">
        <f t="shared" si="103"/>
        <v>0</v>
      </c>
      <c r="R197" s="64">
        <f t="shared" si="104"/>
        <v>0</v>
      </c>
      <c r="S197" s="18">
        <f t="shared" si="105"/>
        <v>0</v>
      </c>
      <c r="T197" s="64">
        <f t="shared" si="106"/>
        <v>0</v>
      </c>
      <c r="U197" s="18">
        <f t="shared" si="107"/>
        <v>0</v>
      </c>
      <c r="V197" s="64">
        <f t="shared" si="108"/>
        <v>0</v>
      </c>
      <c r="W197" s="18">
        <f t="shared" si="109"/>
        <v>0</v>
      </c>
      <c r="X197" s="17">
        <f t="shared" si="110"/>
        <v>0</v>
      </c>
      <c r="Y197" s="18">
        <f t="shared" si="109"/>
        <v>0</v>
      </c>
      <c r="Z197" s="17">
        <f t="shared" si="111"/>
        <v>0</v>
      </c>
      <c r="AA197" s="18">
        <f t="shared" si="112"/>
        <v>0</v>
      </c>
      <c r="AB197" s="20">
        <f t="shared" si="113"/>
        <v>0</v>
      </c>
      <c r="AC197" s="16">
        <f t="shared" si="85"/>
        <v>0</v>
      </c>
      <c r="AD197" s="20">
        <f t="shared" si="86"/>
        <v>0</v>
      </c>
      <c r="AE197" s="26"/>
      <c r="AF197" s="150"/>
      <c r="AG197" s="6"/>
      <c r="AI197" s="27"/>
      <c r="AJ197" s="27"/>
      <c r="AK197" s="27"/>
      <c r="AL197" s="27"/>
      <c r="AM197" s="27"/>
      <c r="AN197" s="27"/>
      <c r="AO197" s="27"/>
      <c r="AP197" s="27"/>
      <c r="AQ197" s="27"/>
      <c r="AR197" s="27"/>
      <c r="AS197" s="27"/>
      <c r="AT197" s="27"/>
      <c r="AU197" s="27"/>
      <c r="AV197" s="9"/>
    </row>
    <row r="198" spans="1:48" s="15" customFormat="1" ht="18" hidden="1" customHeight="1" outlineLevel="1" x14ac:dyDescent="0.4">
      <c r="A198" s="9"/>
      <c r="B198" s="104" t="s">
        <v>297</v>
      </c>
      <c r="C198" s="66">
        <f t="shared" si="89"/>
        <v>0</v>
      </c>
      <c r="D198" s="17">
        <f t="shared" si="90"/>
        <v>0</v>
      </c>
      <c r="E198" s="18">
        <f t="shared" si="91"/>
        <v>0</v>
      </c>
      <c r="F198" s="17">
        <f t="shared" si="92"/>
        <v>0</v>
      </c>
      <c r="G198" s="18">
        <f t="shared" si="93"/>
        <v>0</v>
      </c>
      <c r="H198" s="17">
        <f t="shared" si="94"/>
        <v>0</v>
      </c>
      <c r="I198" s="18">
        <f t="shared" si="95"/>
        <v>0</v>
      </c>
      <c r="J198" s="17">
        <f t="shared" si="96"/>
        <v>0</v>
      </c>
      <c r="K198" s="18">
        <f t="shared" si="97"/>
        <v>0</v>
      </c>
      <c r="L198" s="19">
        <f t="shared" si="98"/>
        <v>0</v>
      </c>
      <c r="M198" s="18">
        <f t="shared" si="99"/>
        <v>0</v>
      </c>
      <c r="N198" s="19">
        <f t="shared" si="100"/>
        <v>0</v>
      </c>
      <c r="O198" s="18">
        <f t="shared" si="101"/>
        <v>0</v>
      </c>
      <c r="P198" s="19">
        <f t="shared" si="102"/>
        <v>0</v>
      </c>
      <c r="Q198" s="18">
        <f t="shared" si="103"/>
        <v>0</v>
      </c>
      <c r="R198" s="64">
        <f t="shared" si="104"/>
        <v>0</v>
      </c>
      <c r="S198" s="18">
        <f t="shared" si="105"/>
        <v>0</v>
      </c>
      <c r="T198" s="64">
        <f t="shared" si="106"/>
        <v>0</v>
      </c>
      <c r="U198" s="18">
        <f t="shared" si="107"/>
        <v>0</v>
      </c>
      <c r="V198" s="64">
        <f t="shared" si="108"/>
        <v>0</v>
      </c>
      <c r="W198" s="18">
        <f t="shared" si="109"/>
        <v>0</v>
      </c>
      <c r="X198" s="17">
        <f t="shared" si="110"/>
        <v>0</v>
      </c>
      <c r="Y198" s="18">
        <f t="shared" si="109"/>
        <v>0</v>
      </c>
      <c r="Z198" s="17">
        <f t="shared" si="111"/>
        <v>0</v>
      </c>
      <c r="AA198" s="18">
        <f t="shared" si="112"/>
        <v>0</v>
      </c>
      <c r="AB198" s="20">
        <f t="shared" si="113"/>
        <v>0</v>
      </c>
      <c r="AC198" s="16">
        <f t="shared" si="85"/>
        <v>0</v>
      </c>
      <c r="AD198" s="20">
        <f t="shared" si="86"/>
        <v>0</v>
      </c>
      <c r="AE198" s="26"/>
      <c r="AF198" s="150"/>
      <c r="AG198" s="6"/>
      <c r="AI198" s="27"/>
      <c r="AJ198" s="27"/>
      <c r="AK198" s="27"/>
      <c r="AL198" s="27"/>
      <c r="AM198" s="27"/>
      <c r="AN198" s="27"/>
      <c r="AO198" s="27"/>
      <c r="AP198" s="27"/>
      <c r="AQ198" s="27"/>
      <c r="AR198" s="27"/>
      <c r="AS198" s="27"/>
      <c r="AT198" s="27"/>
      <c r="AU198" s="27"/>
      <c r="AV198" s="9"/>
    </row>
    <row r="199" spans="1:48" s="15" customFormat="1" ht="18" hidden="1" customHeight="1" outlineLevel="1" x14ac:dyDescent="0.4">
      <c r="A199" s="9"/>
      <c r="B199" s="104" t="s">
        <v>298</v>
      </c>
      <c r="C199" s="66">
        <f t="shared" si="89"/>
        <v>0</v>
      </c>
      <c r="D199" s="17">
        <f t="shared" si="90"/>
        <v>0</v>
      </c>
      <c r="E199" s="18">
        <f t="shared" si="91"/>
        <v>0</v>
      </c>
      <c r="F199" s="17">
        <f t="shared" si="92"/>
        <v>0</v>
      </c>
      <c r="G199" s="18">
        <f t="shared" si="93"/>
        <v>0</v>
      </c>
      <c r="H199" s="17">
        <f t="shared" si="94"/>
        <v>0</v>
      </c>
      <c r="I199" s="18">
        <f t="shared" si="95"/>
        <v>0</v>
      </c>
      <c r="J199" s="17">
        <f t="shared" si="96"/>
        <v>0</v>
      </c>
      <c r="K199" s="18">
        <f t="shared" si="97"/>
        <v>0</v>
      </c>
      <c r="L199" s="19">
        <f t="shared" si="98"/>
        <v>0</v>
      </c>
      <c r="M199" s="18">
        <f t="shared" si="99"/>
        <v>0</v>
      </c>
      <c r="N199" s="19">
        <f t="shared" si="100"/>
        <v>0</v>
      </c>
      <c r="O199" s="18">
        <f t="shared" si="101"/>
        <v>0</v>
      </c>
      <c r="P199" s="19">
        <f t="shared" si="102"/>
        <v>0</v>
      </c>
      <c r="Q199" s="18">
        <f t="shared" si="103"/>
        <v>0</v>
      </c>
      <c r="R199" s="64">
        <f t="shared" si="104"/>
        <v>0</v>
      </c>
      <c r="S199" s="18">
        <f t="shared" si="105"/>
        <v>0</v>
      </c>
      <c r="T199" s="64">
        <f t="shared" si="106"/>
        <v>0</v>
      </c>
      <c r="U199" s="18">
        <f t="shared" si="107"/>
        <v>0</v>
      </c>
      <c r="V199" s="64">
        <f t="shared" si="108"/>
        <v>0</v>
      </c>
      <c r="W199" s="18">
        <f t="shared" si="109"/>
        <v>0</v>
      </c>
      <c r="X199" s="17">
        <f t="shared" si="110"/>
        <v>0</v>
      </c>
      <c r="Y199" s="18">
        <f t="shared" si="109"/>
        <v>0</v>
      </c>
      <c r="Z199" s="17">
        <f t="shared" si="111"/>
        <v>0</v>
      </c>
      <c r="AA199" s="18">
        <f t="shared" si="112"/>
        <v>0</v>
      </c>
      <c r="AB199" s="20">
        <f t="shared" si="113"/>
        <v>0</v>
      </c>
      <c r="AC199" s="16">
        <f t="shared" si="85"/>
        <v>0</v>
      </c>
      <c r="AD199" s="20">
        <f t="shared" si="86"/>
        <v>0</v>
      </c>
      <c r="AE199" s="26"/>
      <c r="AF199" s="150"/>
      <c r="AG199" s="6"/>
      <c r="AI199" s="27"/>
      <c r="AJ199" s="27"/>
      <c r="AK199" s="27"/>
      <c r="AL199" s="27"/>
      <c r="AM199" s="27"/>
      <c r="AN199" s="27"/>
      <c r="AO199" s="27"/>
      <c r="AP199" s="27"/>
      <c r="AQ199" s="27"/>
      <c r="AR199" s="27"/>
      <c r="AS199" s="27"/>
      <c r="AT199" s="27"/>
      <c r="AU199" s="27"/>
      <c r="AV199" s="9"/>
    </row>
    <row r="200" spans="1:48" s="15" customFormat="1" ht="18" hidden="1" customHeight="1" outlineLevel="1" x14ac:dyDescent="0.4">
      <c r="A200" s="9"/>
      <c r="B200" s="104" t="s">
        <v>299</v>
      </c>
      <c r="C200" s="66">
        <f t="shared" si="89"/>
        <v>0</v>
      </c>
      <c r="D200" s="17">
        <f t="shared" si="90"/>
        <v>0</v>
      </c>
      <c r="E200" s="18">
        <f t="shared" si="91"/>
        <v>0</v>
      </c>
      <c r="F200" s="17">
        <f t="shared" si="92"/>
        <v>0</v>
      </c>
      <c r="G200" s="18">
        <f t="shared" si="93"/>
        <v>0</v>
      </c>
      <c r="H200" s="17">
        <f t="shared" si="94"/>
        <v>0</v>
      </c>
      <c r="I200" s="18">
        <f t="shared" si="95"/>
        <v>0</v>
      </c>
      <c r="J200" s="17">
        <f t="shared" si="96"/>
        <v>0</v>
      </c>
      <c r="K200" s="18">
        <f t="shared" si="97"/>
        <v>0</v>
      </c>
      <c r="L200" s="19">
        <f t="shared" si="98"/>
        <v>0</v>
      </c>
      <c r="M200" s="18">
        <f t="shared" si="99"/>
        <v>0</v>
      </c>
      <c r="N200" s="19">
        <f t="shared" si="100"/>
        <v>0</v>
      </c>
      <c r="O200" s="18">
        <f t="shared" si="101"/>
        <v>0</v>
      </c>
      <c r="P200" s="19">
        <f t="shared" si="102"/>
        <v>0</v>
      </c>
      <c r="Q200" s="18">
        <f t="shared" si="103"/>
        <v>0</v>
      </c>
      <c r="R200" s="64">
        <f t="shared" si="104"/>
        <v>0</v>
      </c>
      <c r="S200" s="18">
        <f t="shared" si="105"/>
        <v>0</v>
      </c>
      <c r="T200" s="64">
        <f t="shared" si="106"/>
        <v>0</v>
      </c>
      <c r="U200" s="18">
        <f t="shared" si="107"/>
        <v>0</v>
      </c>
      <c r="V200" s="64">
        <f t="shared" si="108"/>
        <v>0</v>
      </c>
      <c r="W200" s="18">
        <f t="shared" si="109"/>
        <v>0</v>
      </c>
      <c r="X200" s="17">
        <f t="shared" si="110"/>
        <v>0</v>
      </c>
      <c r="Y200" s="18">
        <f t="shared" si="109"/>
        <v>0</v>
      </c>
      <c r="Z200" s="17">
        <f t="shared" si="111"/>
        <v>0</v>
      </c>
      <c r="AA200" s="18">
        <f t="shared" si="112"/>
        <v>0</v>
      </c>
      <c r="AB200" s="20">
        <f t="shared" si="113"/>
        <v>0</v>
      </c>
      <c r="AC200" s="16">
        <f t="shared" si="85"/>
        <v>0</v>
      </c>
      <c r="AD200" s="20">
        <f t="shared" si="86"/>
        <v>0</v>
      </c>
      <c r="AE200" s="26"/>
      <c r="AF200" s="150"/>
      <c r="AG200" s="6"/>
      <c r="AI200" s="27"/>
      <c r="AJ200" s="27"/>
      <c r="AK200" s="27"/>
      <c r="AL200" s="27"/>
      <c r="AM200" s="27"/>
      <c r="AN200" s="27"/>
      <c r="AO200" s="27"/>
      <c r="AP200" s="27"/>
      <c r="AQ200" s="27"/>
      <c r="AR200" s="27"/>
      <c r="AS200" s="27"/>
      <c r="AT200" s="27"/>
      <c r="AU200" s="27"/>
      <c r="AV200" s="9"/>
    </row>
    <row r="201" spans="1:48" s="15" customFormat="1" ht="18" hidden="1" customHeight="1" outlineLevel="1" thickBot="1" x14ac:dyDescent="0.45">
      <c r="A201" s="9"/>
      <c r="B201" s="137" t="s">
        <v>300</v>
      </c>
      <c r="C201" s="67">
        <f t="shared" si="89"/>
        <v>0</v>
      </c>
      <c r="D201" s="22">
        <f t="shared" si="90"/>
        <v>0</v>
      </c>
      <c r="E201" s="23">
        <f t="shared" si="91"/>
        <v>0</v>
      </c>
      <c r="F201" s="22">
        <f t="shared" si="92"/>
        <v>0</v>
      </c>
      <c r="G201" s="23">
        <f t="shared" si="93"/>
        <v>0</v>
      </c>
      <c r="H201" s="22">
        <f t="shared" si="94"/>
        <v>0</v>
      </c>
      <c r="I201" s="23">
        <f t="shared" si="95"/>
        <v>0</v>
      </c>
      <c r="J201" s="22">
        <f t="shared" si="96"/>
        <v>0</v>
      </c>
      <c r="K201" s="23">
        <f t="shared" si="97"/>
        <v>0</v>
      </c>
      <c r="L201" s="24">
        <f t="shared" si="98"/>
        <v>0</v>
      </c>
      <c r="M201" s="23">
        <f t="shared" si="99"/>
        <v>0</v>
      </c>
      <c r="N201" s="24">
        <f t="shared" si="100"/>
        <v>0</v>
      </c>
      <c r="O201" s="23">
        <f t="shared" si="101"/>
        <v>0</v>
      </c>
      <c r="P201" s="24">
        <f t="shared" si="102"/>
        <v>0</v>
      </c>
      <c r="Q201" s="23">
        <f t="shared" si="103"/>
        <v>0</v>
      </c>
      <c r="R201" s="65">
        <f t="shared" si="104"/>
        <v>0</v>
      </c>
      <c r="S201" s="23">
        <f t="shared" si="105"/>
        <v>0</v>
      </c>
      <c r="T201" s="65">
        <f t="shared" si="106"/>
        <v>0</v>
      </c>
      <c r="U201" s="23">
        <f t="shared" si="107"/>
        <v>0</v>
      </c>
      <c r="V201" s="65">
        <f t="shared" si="108"/>
        <v>0</v>
      </c>
      <c r="W201" s="23">
        <f t="shared" si="109"/>
        <v>0</v>
      </c>
      <c r="X201" s="22">
        <f t="shared" si="110"/>
        <v>0</v>
      </c>
      <c r="Y201" s="23">
        <f t="shared" si="109"/>
        <v>0</v>
      </c>
      <c r="Z201" s="22">
        <f t="shared" si="111"/>
        <v>0</v>
      </c>
      <c r="AA201" s="23">
        <f t="shared" si="112"/>
        <v>0</v>
      </c>
      <c r="AB201" s="25">
        <f t="shared" si="113"/>
        <v>0</v>
      </c>
      <c r="AC201" s="21">
        <f t="shared" si="85"/>
        <v>0</v>
      </c>
      <c r="AD201" s="25">
        <f t="shared" si="86"/>
        <v>0</v>
      </c>
      <c r="AE201" s="26"/>
      <c r="AF201" s="150"/>
      <c r="AG201" s="6"/>
      <c r="AI201" s="27"/>
      <c r="AJ201" s="27"/>
      <c r="AK201" s="27"/>
      <c r="AL201" s="27"/>
      <c r="AM201" s="27"/>
      <c r="AN201" s="27"/>
      <c r="AO201" s="27"/>
      <c r="AP201" s="27"/>
      <c r="AQ201" s="27"/>
      <c r="AR201" s="27"/>
      <c r="AS201" s="27"/>
      <c r="AT201" s="27"/>
      <c r="AU201" s="27"/>
      <c r="AV201" s="9"/>
    </row>
    <row r="202" spans="1:48" s="15" customFormat="1" ht="18" customHeight="1" collapsed="1" thickBot="1" x14ac:dyDescent="0.45">
      <c r="A202" s="9"/>
      <c r="B202" s="63" t="s">
        <v>12</v>
      </c>
      <c r="C202" s="13">
        <f>SUM(C10,C58,C106,C154)</f>
        <v>0</v>
      </c>
      <c r="D202" s="11">
        <f>SUM(D10,D58,D106,D154)</f>
        <v>0</v>
      </c>
      <c r="E202" s="12">
        <f>SUM(E10,E58,E106,E154)</f>
        <v>0</v>
      </c>
      <c r="F202" s="11">
        <f t="shared" ref="F202:AB203" si="114">SUM(F10,F58,F106,F154)</f>
        <v>0</v>
      </c>
      <c r="G202" s="12">
        <f>SUM(G10,G58,G106,G154)</f>
        <v>0</v>
      </c>
      <c r="H202" s="11">
        <f t="shared" si="114"/>
        <v>0</v>
      </c>
      <c r="I202" s="12">
        <f t="shared" si="114"/>
        <v>0</v>
      </c>
      <c r="J202" s="11">
        <f t="shared" si="114"/>
        <v>0</v>
      </c>
      <c r="K202" s="12">
        <f t="shared" si="114"/>
        <v>0</v>
      </c>
      <c r="L202" s="11">
        <f t="shared" si="114"/>
        <v>0</v>
      </c>
      <c r="M202" s="12">
        <f t="shared" si="114"/>
        <v>0</v>
      </c>
      <c r="N202" s="11">
        <f t="shared" si="114"/>
        <v>0</v>
      </c>
      <c r="O202" s="12">
        <f t="shared" si="114"/>
        <v>0</v>
      </c>
      <c r="P202" s="11">
        <f t="shared" si="114"/>
        <v>0</v>
      </c>
      <c r="Q202" s="12">
        <f t="shared" si="114"/>
        <v>0</v>
      </c>
      <c r="R202" s="11">
        <f t="shared" si="114"/>
        <v>0</v>
      </c>
      <c r="S202" s="12">
        <f t="shared" si="114"/>
        <v>0</v>
      </c>
      <c r="T202" s="11">
        <f t="shared" si="114"/>
        <v>0</v>
      </c>
      <c r="U202" s="12">
        <f t="shared" si="114"/>
        <v>0</v>
      </c>
      <c r="V202" s="11">
        <f t="shared" si="114"/>
        <v>0</v>
      </c>
      <c r="W202" s="12">
        <f t="shared" si="114"/>
        <v>0</v>
      </c>
      <c r="X202" s="11">
        <f t="shared" si="114"/>
        <v>0</v>
      </c>
      <c r="Y202" s="12">
        <f t="shared" ref="Y202:Z202" si="115">SUM(Y10,Y58,Y106,Y154)</f>
        <v>0</v>
      </c>
      <c r="Z202" s="11">
        <f t="shared" si="115"/>
        <v>0</v>
      </c>
      <c r="AA202" s="12">
        <f t="shared" si="114"/>
        <v>0</v>
      </c>
      <c r="AB202" s="14">
        <f t="shared" si="114"/>
        <v>0</v>
      </c>
      <c r="AC202" s="10">
        <f t="shared" si="85"/>
        <v>0</v>
      </c>
      <c r="AD202" s="14">
        <f t="shared" si="86"/>
        <v>0</v>
      </c>
      <c r="AE202" s="26"/>
      <c r="AF202" s="150" t="str">
        <f>$A$1&amp;"1"&amp;B202</f>
        <v>私人1合計</v>
      </c>
      <c r="AG202" s="6"/>
      <c r="AI202" s="28"/>
      <c r="AJ202" s="28"/>
      <c r="AK202" s="28"/>
      <c r="AL202" s="28"/>
      <c r="AM202" s="28"/>
      <c r="AN202" s="28"/>
      <c r="AO202" s="28"/>
      <c r="AP202" s="28"/>
      <c r="AQ202" s="28"/>
      <c r="AR202" s="28"/>
      <c r="AS202" s="28"/>
      <c r="AT202" s="28"/>
      <c r="AU202" s="28"/>
      <c r="AV202" s="9"/>
    </row>
    <row r="203" spans="1:48" s="15" customFormat="1" ht="18" hidden="1" customHeight="1" outlineLevel="1" x14ac:dyDescent="0.4">
      <c r="A203" s="9"/>
      <c r="B203" s="135" t="s">
        <v>187</v>
      </c>
      <c r="C203" s="112">
        <f>SUM(C11,C59,C107,C155)</f>
        <v>0</v>
      </c>
      <c r="D203" s="108">
        <f t="shared" ref="C203:R218" si="116">SUM(D11,D59,D107,D155)</f>
        <v>0</v>
      </c>
      <c r="E203" s="109">
        <f t="shared" si="116"/>
        <v>0</v>
      </c>
      <c r="F203" s="108">
        <f t="shared" si="116"/>
        <v>0</v>
      </c>
      <c r="G203" s="109">
        <f t="shared" si="116"/>
        <v>0</v>
      </c>
      <c r="H203" s="108">
        <f t="shared" si="116"/>
        <v>0</v>
      </c>
      <c r="I203" s="109">
        <f t="shared" si="116"/>
        <v>0</v>
      </c>
      <c r="J203" s="108">
        <f t="shared" si="116"/>
        <v>0</v>
      </c>
      <c r="K203" s="109">
        <f t="shared" si="116"/>
        <v>0</v>
      </c>
      <c r="L203" s="108">
        <f t="shared" si="116"/>
        <v>0</v>
      </c>
      <c r="M203" s="109">
        <f t="shared" si="116"/>
        <v>0</v>
      </c>
      <c r="N203" s="108">
        <f t="shared" si="116"/>
        <v>0</v>
      </c>
      <c r="O203" s="109">
        <f t="shared" si="116"/>
        <v>0</v>
      </c>
      <c r="P203" s="108">
        <f t="shared" si="116"/>
        <v>0</v>
      </c>
      <c r="Q203" s="109">
        <f>SUM(Q11,Q59,Q107,Q155)</f>
        <v>0</v>
      </c>
      <c r="R203" s="108">
        <f t="shared" si="116"/>
        <v>0</v>
      </c>
      <c r="S203" s="109">
        <f>SUM(S11,S59,S107,S155)</f>
        <v>0</v>
      </c>
      <c r="T203" s="108">
        <f>SUM(T11,T59,T107,T155)</f>
        <v>0</v>
      </c>
      <c r="U203" s="109">
        <f>SUM(U11,U59,U107,U155)</f>
        <v>0</v>
      </c>
      <c r="V203" s="108">
        <f>SUM(V11,V59,V107,V155)</f>
        <v>0</v>
      </c>
      <c r="W203" s="109">
        <f>SUM(W11,W59,W107,W155)</f>
        <v>0</v>
      </c>
      <c r="X203" s="108">
        <f t="shared" si="114"/>
        <v>0</v>
      </c>
      <c r="Y203" s="109">
        <f>SUM(Y11,Y59,Y107,Y155)</f>
        <v>0</v>
      </c>
      <c r="Z203" s="108">
        <f t="shared" ref="Z203" si="117">SUM(Z11,Z59,Z107,Z155)</f>
        <v>0</v>
      </c>
      <c r="AA203" s="109">
        <f>SUM(AA11,AA59,AA107,AA155)</f>
        <v>0</v>
      </c>
      <c r="AB203" s="134">
        <f>SUM(AB11,AB59,AB107,AB155)</f>
        <v>0</v>
      </c>
      <c r="AC203" s="136">
        <f t="shared" ref="AC203:AC249" si="118">C203+E203+G203+I203+K203+M203+O203+Q203+S203+U203+W203+AA203+Y203</f>
        <v>0</v>
      </c>
      <c r="AD203" s="134">
        <f t="shared" ref="AD203:AD249" si="119">D203+F203+H203+J203+L203+N203+P203+R203+T203+V203+X203+AB203+Z203</f>
        <v>0</v>
      </c>
      <c r="AE203" s="26"/>
      <c r="AF203" s="150"/>
      <c r="AG203" s="6"/>
      <c r="AI203" s="27"/>
      <c r="AJ203" s="27"/>
      <c r="AK203" s="27"/>
      <c r="AL203" s="27"/>
      <c r="AM203" s="27"/>
      <c r="AN203" s="27"/>
      <c r="AO203" s="27"/>
      <c r="AP203" s="27"/>
      <c r="AQ203" s="27"/>
      <c r="AR203" s="27"/>
      <c r="AS203" s="27"/>
      <c r="AT203" s="27"/>
      <c r="AU203" s="27"/>
      <c r="AV203" s="9"/>
    </row>
    <row r="204" spans="1:48" s="15" customFormat="1" ht="18" hidden="1" customHeight="1" outlineLevel="1" x14ac:dyDescent="0.4">
      <c r="A204" s="9"/>
      <c r="B204" s="104" t="s">
        <v>269</v>
      </c>
      <c r="C204" s="66">
        <f t="shared" si="116"/>
        <v>0</v>
      </c>
      <c r="D204" s="17">
        <f t="shared" si="116"/>
        <v>0</v>
      </c>
      <c r="E204" s="18">
        <f t="shared" si="116"/>
        <v>0</v>
      </c>
      <c r="F204" s="17">
        <f t="shared" si="116"/>
        <v>0</v>
      </c>
      <c r="G204" s="18">
        <f t="shared" si="116"/>
        <v>0</v>
      </c>
      <c r="H204" s="17">
        <f t="shared" si="116"/>
        <v>0</v>
      </c>
      <c r="I204" s="18">
        <f t="shared" si="116"/>
        <v>0</v>
      </c>
      <c r="J204" s="17">
        <f t="shared" si="116"/>
        <v>0</v>
      </c>
      <c r="K204" s="18">
        <f t="shared" si="116"/>
        <v>0</v>
      </c>
      <c r="L204" s="17">
        <f t="shared" si="116"/>
        <v>0</v>
      </c>
      <c r="M204" s="18">
        <f t="shared" si="116"/>
        <v>0</v>
      </c>
      <c r="N204" s="17">
        <f t="shared" si="116"/>
        <v>0</v>
      </c>
      <c r="O204" s="18">
        <f t="shared" si="116"/>
        <v>0</v>
      </c>
      <c r="P204" s="17">
        <f t="shared" si="116"/>
        <v>0</v>
      </c>
      <c r="Q204" s="18">
        <f t="shared" si="116"/>
        <v>0</v>
      </c>
      <c r="R204" s="17">
        <f t="shared" si="116"/>
        <v>0</v>
      </c>
      <c r="S204" s="18">
        <f t="shared" ref="S204:AB218" si="120">SUM(S12,S60,S108,S156)</f>
        <v>0</v>
      </c>
      <c r="T204" s="17">
        <f t="shared" si="120"/>
        <v>0</v>
      </c>
      <c r="U204" s="18">
        <f t="shared" si="120"/>
        <v>0</v>
      </c>
      <c r="V204" s="17">
        <f t="shared" si="120"/>
        <v>0</v>
      </c>
      <c r="W204" s="18">
        <f t="shared" si="120"/>
        <v>0</v>
      </c>
      <c r="X204" s="17">
        <f t="shared" si="120"/>
        <v>0</v>
      </c>
      <c r="Y204" s="18">
        <f t="shared" ref="Y204:Z204" si="121">SUM(Y12,Y60,Y108,Y156)</f>
        <v>0</v>
      </c>
      <c r="Z204" s="17">
        <f t="shared" si="121"/>
        <v>0</v>
      </c>
      <c r="AA204" s="18">
        <f t="shared" si="120"/>
        <v>0</v>
      </c>
      <c r="AB204" s="20">
        <f t="shared" si="120"/>
        <v>0</v>
      </c>
      <c r="AC204" s="16">
        <f t="shared" si="118"/>
        <v>0</v>
      </c>
      <c r="AD204" s="20">
        <f t="shared" si="119"/>
        <v>0</v>
      </c>
      <c r="AE204" s="26"/>
      <c r="AF204" s="150"/>
      <c r="AG204" s="6"/>
      <c r="AI204" s="27"/>
      <c r="AJ204" s="27"/>
      <c r="AK204" s="27"/>
      <c r="AL204" s="27"/>
      <c r="AM204" s="27"/>
      <c r="AN204" s="27"/>
      <c r="AO204" s="27"/>
      <c r="AP204" s="27"/>
      <c r="AQ204" s="27"/>
      <c r="AR204" s="27"/>
      <c r="AS204" s="27"/>
      <c r="AT204" s="27"/>
      <c r="AU204" s="27"/>
      <c r="AV204" s="9"/>
    </row>
    <row r="205" spans="1:48" s="15" customFormat="1" ht="18" hidden="1" customHeight="1" outlineLevel="1" x14ac:dyDescent="0.4">
      <c r="A205" s="9"/>
      <c r="B205" s="104" t="s">
        <v>270</v>
      </c>
      <c r="C205" s="66">
        <f t="shared" si="116"/>
        <v>0</v>
      </c>
      <c r="D205" s="17">
        <f t="shared" si="116"/>
        <v>0</v>
      </c>
      <c r="E205" s="18">
        <f t="shared" si="116"/>
        <v>0</v>
      </c>
      <c r="F205" s="17">
        <f t="shared" si="116"/>
        <v>0</v>
      </c>
      <c r="G205" s="18">
        <f t="shared" si="116"/>
        <v>0</v>
      </c>
      <c r="H205" s="17">
        <f t="shared" si="116"/>
        <v>0</v>
      </c>
      <c r="I205" s="18">
        <f t="shared" si="116"/>
        <v>0</v>
      </c>
      <c r="J205" s="17">
        <f t="shared" si="116"/>
        <v>0</v>
      </c>
      <c r="K205" s="18">
        <f t="shared" si="116"/>
        <v>0</v>
      </c>
      <c r="L205" s="17">
        <f t="shared" si="116"/>
        <v>0</v>
      </c>
      <c r="M205" s="18">
        <f t="shared" si="116"/>
        <v>0</v>
      </c>
      <c r="N205" s="17">
        <f t="shared" si="116"/>
        <v>0</v>
      </c>
      <c r="O205" s="18">
        <f t="shared" si="116"/>
        <v>0</v>
      </c>
      <c r="P205" s="17">
        <f t="shared" si="116"/>
        <v>0</v>
      </c>
      <c r="Q205" s="18">
        <f t="shared" si="116"/>
        <v>0</v>
      </c>
      <c r="R205" s="17">
        <f t="shared" si="116"/>
        <v>0</v>
      </c>
      <c r="S205" s="18">
        <f t="shared" si="120"/>
        <v>0</v>
      </c>
      <c r="T205" s="17">
        <f t="shared" si="120"/>
        <v>0</v>
      </c>
      <c r="U205" s="18">
        <f t="shared" si="120"/>
        <v>0</v>
      </c>
      <c r="V205" s="17">
        <f t="shared" si="120"/>
        <v>0</v>
      </c>
      <c r="W205" s="18">
        <f t="shared" si="120"/>
        <v>0</v>
      </c>
      <c r="X205" s="17">
        <f t="shared" si="120"/>
        <v>0</v>
      </c>
      <c r="Y205" s="18">
        <f t="shared" ref="Y205:Z205" si="122">SUM(Y13,Y61,Y109,Y157)</f>
        <v>0</v>
      </c>
      <c r="Z205" s="17">
        <f t="shared" si="122"/>
        <v>0</v>
      </c>
      <c r="AA205" s="18">
        <f t="shared" si="120"/>
        <v>0</v>
      </c>
      <c r="AB205" s="20">
        <f t="shared" si="120"/>
        <v>0</v>
      </c>
      <c r="AC205" s="16">
        <f t="shared" si="118"/>
        <v>0</v>
      </c>
      <c r="AD205" s="20">
        <f t="shared" si="119"/>
        <v>0</v>
      </c>
      <c r="AE205" s="26"/>
      <c r="AF205" s="150"/>
      <c r="AG205" s="6"/>
      <c r="AI205" s="27"/>
      <c r="AJ205" s="27"/>
      <c r="AK205" s="27"/>
      <c r="AL205" s="27"/>
      <c r="AM205" s="27"/>
      <c r="AN205" s="27"/>
      <c r="AO205" s="27"/>
      <c r="AP205" s="27"/>
      <c r="AQ205" s="27"/>
      <c r="AR205" s="27"/>
      <c r="AS205" s="27"/>
      <c r="AT205" s="27"/>
      <c r="AU205" s="27"/>
      <c r="AV205" s="9"/>
    </row>
    <row r="206" spans="1:48" s="15" customFormat="1" ht="18" hidden="1" customHeight="1" outlineLevel="1" x14ac:dyDescent="0.4">
      <c r="A206" s="9"/>
      <c r="B206" s="104" t="s">
        <v>190</v>
      </c>
      <c r="C206" s="66">
        <f t="shared" si="116"/>
        <v>0</v>
      </c>
      <c r="D206" s="17">
        <f t="shared" si="116"/>
        <v>0</v>
      </c>
      <c r="E206" s="18">
        <f t="shared" si="116"/>
        <v>0</v>
      </c>
      <c r="F206" s="17">
        <f t="shared" si="116"/>
        <v>0</v>
      </c>
      <c r="G206" s="18">
        <f t="shared" si="116"/>
        <v>0</v>
      </c>
      <c r="H206" s="17">
        <f t="shared" si="116"/>
        <v>0</v>
      </c>
      <c r="I206" s="18">
        <f t="shared" si="116"/>
        <v>0</v>
      </c>
      <c r="J206" s="17">
        <f t="shared" si="116"/>
        <v>0</v>
      </c>
      <c r="K206" s="18">
        <f t="shared" si="116"/>
        <v>0</v>
      </c>
      <c r="L206" s="17">
        <f t="shared" si="116"/>
        <v>0</v>
      </c>
      <c r="M206" s="18">
        <f t="shared" si="116"/>
        <v>0</v>
      </c>
      <c r="N206" s="17">
        <f t="shared" si="116"/>
        <v>0</v>
      </c>
      <c r="O206" s="18">
        <f t="shared" si="116"/>
        <v>0</v>
      </c>
      <c r="P206" s="17">
        <f t="shared" si="116"/>
        <v>0</v>
      </c>
      <c r="Q206" s="18">
        <f t="shared" si="116"/>
        <v>0</v>
      </c>
      <c r="R206" s="17">
        <f t="shared" si="116"/>
        <v>0</v>
      </c>
      <c r="S206" s="18">
        <f t="shared" si="120"/>
        <v>0</v>
      </c>
      <c r="T206" s="17">
        <f t="shared" si="120"/>
        <v>0</v>
      </c>
      <c r="U206" s="18">
        <f t="shared" si="120"/>
        <v>0</v>
      </c>
      <c r="V206" s="17">
        <f t="shared" si="120"/>
        <v>0</v>
      </c>
      <c r="W206" s="18">
        <f t="shared" si="120"/>
        <v>0</v>
      </c>
      <c r="X206" s="17">
        <f t="shared" si="120"/>
        <v>0</v>
      </c>
      <c r="Y206" s="18">
        <f t="shared" ref="Y206:Z206" si="123">SUM(Y14,Y62,Y110,Y158)</f>
        <v>0</v>
      </c>
      <c r="Z206" s="17">
        <f t="shared" si="123"/>
        <v>0</v>
      </c>
      <c r="AA206" s="18">
        <f t="shared" si="120"/>
        <v>0</v>
      </c>
      <c r="AB206" s="20">
        <f t="shared" si="120"/>
        <v>0</v>
      </c>
      <c r="AC206" s="16">
        <f t="shared" si="118"/>
        <v>0</v>
      </c>
      <c r="AD206" s="20">
        <f t="shared" si="119"/>
        <v>0</v>
      </c>
      <c r="AE206" s="26"/>
      <c r="AF206" s="150"/>
      <c r="AG206" s="6"/>
      <c r="AI206" s="27"/>
      <c r="AJ206" s="27"/>
      <c r="AK206" s="27"/>
      <c r="AL206" s="27"/>
      <c r="AM206" s="27"/>
      <c r="AN206" s="27"/>
      <c r="AO206" s="27"/>
      <c r="AP206" s="27"/>
      <c r="AQ206" s="27"/>
      <c r="AR206" s="27"/>
      <c r="AS206" s="27"/>
      <c r="AT206" s="27"/>
      <c r="AU206" s="27"/>
      <c r="AV206" s="9"/>
    </row>
    <row r="207" spans="1:48" s="15" customFormat="1" ht="18" hidden="1" customHeight="1" outlineLevel="1" x14ac:dyDescent="0.4">
      <c r="A207" s="9"/>
      <c r="B207" s="104" t="s">
        <v>271</v>
      </c>
      <c r="C207" s="66">
        <f t="shared" si="116"/>
        <v>0</v>
      </c>
      <c r="D207" s="17">
        <f t="shared" si="116"/>
        <v>0</v>
      </c>
      <c r="E207" s="18">
        <f t="shared" si="116"/>
        <v>0</v>
      </c>
      <c r="F207" s="17">
        <f t="shared" si="116"/>
        <v>0</v>
      </c>
      <c r="G207" s="18">
        <f t="shared" si="116"/>
        <v>0</v>
      </c>
      <c r="H207" s="17">
        <f t="shared" si="116"/>
        <v>0</v>
      </c>
      <c r="I207" s="18">
        <f t="shared" si="116"/>
        <v>0</v>
      </c>
      <c r="J207" s="17">
        <f t="shared" si="116"/>
        <v>0</v>
      </c>
      <c r="K207" s="18">
        <f t="shared" si="116"/>
        <v>0</v>
      </c>
      <c r="L207" s="17">
        <f t="shared" si="116"/>
        <v>0</v>
      </c>
      <c r="M207" s="18">
        <f t="shared" si="116"/>
        <v>0</v>
      </c>
      <c r="N207" s="17">
        <f t="shared" si="116"/>
        <v>0</v>
      </c>
      <c r="O207" s="18">
        <f t="shared" si="116"/>
        <v>0</v>
      </c>
      <c r="P207" s="17">
        <f t="shared" si="116"/>
        <v>0</v>
      </c>
      <c r="Q207" s="18">
        <f t="shared" si="116"/>
        <v>0</v>
      </c>
      <c r="R207" s="17">
        <f t="shared" si="116"/>
        <v>0</v>
      </c>
      <c r="S207" s="18">
        <f t="shared" si="120"/>
        <v>0</v>
      </c>
      <c r="T207" s="17">
        <f t="shared" si="120"/>
        <v>0</v>
      </c>
      <c r="U207" s="18">
        <f t="shared" si="120"/>
        <v>0</v>
      </c>
      <c r="V207" s="17">
        <f t="shared" si="120"/>
        <v>0</v>
      </c>
      <c r="W207" s="18">
        <f t="shared" si="120"/>
        <v>0</v>
      </c>
      <c r="X207" s="17">
        <f t="shared" si="120"/>
        <v>0</v>
      </c>
      <c r="Y207" s="18">
        <f t="shared" ref="Y207:Z207" si="124">SUM(Y15,Y63,Y111,Y159)</f>
        <v>0</v>
      </c>
      <c r="Z207" s="17">
        <f t="shared" si="124"/>
        <v>0</v>
      </c>
      <c r="AA207" s="18">
        <f t="shared" si="120"/>
        <v>0</v>
      </c>
      <c r="AB207" s="20">
        <f t="shared" si="120"/>
        <v>0</v>
      </c>
      <c r="AC207" s="16">
        <f t="shared" si="118"/>
        <v>0</v>
      </c>
      <c r="AD207" s="20">
        <f t="shared" si="119"/>
        <v>0</v>
      </c>
      <c r="AE207" s="26"/>
      <c r="AF207" s="150"/>
      <c r="AG207" s="6"/>
      <c r="AI207" s="27"/>
      <c r="AJ207" s="27"/>
      <c r="AK207" s="27"/>
      <c r="AL207" s="27"/>
      <c r="AM207" s="27"/>
      <c r="AN207" s="27"/>
      <c r="AO207" s="27"/>
      <c r="AP207" s="27"/>
      <c r="AQ207" s="27"/>
      <c r="AR207" s="27"/>
      <c r="AS207" s="27"/>
      <c r="AT207" s="27"/>
      <c r="AU207" s="27"/>
      <c r="AV207" s="9"/>
    </row>
    <row r="208" spans="1:48" s="15" customFormat="1" ht="18" hidden="1" customHeight="1" outlineLevel="1" x14ac:dyDescent="0.4">
      <c r="A208" s="9"/>
      <c r="B208" s="104" t="s">
        <v>272</v>
      </c>
      <c r="C208" s="66">
        <f t="shared" si="116"/>
        <v>0</v>
      </c>
      <c r="D208" s="17">
        <f t="shared" si="116"/>
        <v>0</v>
      </c>
      <c r="E208" s="18">
        <f t="shared" si="116"/>
        <v>0</v>
      </c>
      <c r="F208" s="17">
        <f t="shared" si="116"/>
        <v>0</v>
      </c>
      <c r="G208" s="18">
        <f t="shared" si="116"/>
        <v>0</v>
      </c>
      <c r="H208" s="17">
        <f t="shared" si="116"/>
        <v>0</v>
      </c>
      <c r="I208" s="18">
        <f t="shared" si="116"/>
        <v>0</v>
      </c>
      <c r="J208" s="17">
        <f t="shared" si="116"/>
        <v>0</v>
      </c>
      <c r="K208" s="18">
        <f t="shared" si="116"/>
        <v>0</v>
      </c>
      <c r="L208" s="17">
        <f t="shared" si="116"/>
        <v>0</v>
      </c>
      <c r="M208" s="18">
        <f t="shared" si="116"/>
        <v>0</v>
      </c>
      <c r="N208" s="17">
        <f t="shared" si="116"/>
        <v>0</v>
      </c>
      <c r="O208" s="18">
        <f t="shared" si="116"/>
        <v>0</v>
      </c>
      <c r="P208" s="17">
        <f t="shared" si="116"/>
        <v>0</v>
      </c>
      <c r="Q208" s="18">
        <f t="shared" si="116"/>
        <v>0</v>
      </c>
      <c r="R208" s="17">
        <f t="shared" si="116"/>
        <v>0</v>
      </c>
      <c r="S208" s="18">
        <f t="shared" si="120"/>
        <v>0</v>
      </c>
      <c r="T208" s="17">
        <f t="shared" si="120"/>
        <v>0</v>
      </c>
      <c r="U208" s="18">
        <f t="shared" si="120"/>
        <v>0</v>
      </c>
      <c r="V208" s="17">
        <f t="shared" si="120"/>
        <v>0</v>
      </c>
      <c r="W208" s="18">
        <f t="shared" si="120"/>
        <v>0</v>
      </c>
      <c r="X208" s="17">
        <f t="shared" si="120"/>
        <v>0</v>
      </c>
      <c r="Y208" s="18">
        <f t="shared" ref="Y208:Z208" si="125">SUM(Y16,Y64,Y112,Y160)</f>
        <v>0</v>
      </c>
      <c r="Z208" s="17">
        <f t="shared" si="125"/>
        <v>0</v>
      </c>
      <c r="AA208" s="18">
        <f t="shared" si="120"/>
        <v>0</v>
      </c>
      <c r="AB208" s="20">
        <f t="shared" si="120"/>
        <v>0</v>
      </c>
      <c r="AC208" s="16">
        <f t="shared" si="118"/>
        <v>0</v>
      </c>
      <c r="AD208" s="20">
        <f t="shared" si="119"/>
        <v>0</v>
      </c>
      <c r="AE208" s="26"/>
      <c r="AF208" s="150"/>
      <c r="AG208" s="6"/>
      <c r="AI208" s="27"/>
      <c r="AJ208" s="27"/>
      <c r="AK208" s="27"/>
      <c r="AL208" s="27"/>
      <c r="AM208" s="27"/>
      <c r="AN208" s="27"/>
      <c r="AO208" s="27"/>
      <c r="AP208" s="27"/>
      <c r="AQ208" s="27"/>
      <c r="AR208" s="27"/>
      <c r="AS208" s="27"/>
      <c r="AT208" s="27"/>
      <c r="AU208" s="27"/>
      <c r="AV208" s="9"/>
    </row>
    <row r="209" spans="1:48" s="15" customFormat="1" ht="18" hidden="1" customHeight="1" outlineLevel="1" x14ac:dyDescent="0.4">
      <c r="A209" s="9"/>
      <c r="B209" s="104" t="s">
        <v>273</v>
      </c>
      <c r="C209" s="66">
        <f t="shared" si="116"/>
        <v>0</v>
      </c>
      <c r="D209" s="17">
        <f t="shared" si="116"/>
        <v>0</v>
      </c>
      <c r="E209" s="18">
        <f t="shared" si="116"/>
        <v>0</v>
      </c>
      <c r="F209" s="17">
        <f t="shared" si="116"/>
        <v>0</v>
      </c>
      <c r="G209" s="18">
        <f t="shared" si="116"/>
        <v>0</v>
      </c>
      <c r="H209" s="17">
        <f t="shared" si="116"/>
        <v>0</v>
      </c>
      <c r="I209" s="18">
        <f t="shared" si="116"/>
        <v>0</v>
      </c>
      <c r="J209" s="17">
        <f t="shared" si="116"/>
        <v>0</v>
      </c>
      <c r="K209" s="18">
        <f t="shared" si="116"/>
        <v>0</v>
      </c>
      <c r="L209" s="17">
        <f t="shared" si="116"/>
        <v>0</v>
      </c>
      <c r="M209" s="18">
        <f t="shared" si="116"/>
        <v>0</v>
      </c>
      <c r="N209" s="17">
        <f t="shared" si="116"/>
        <v>0</v>
      </c>
      <c r="O209" s="18">
        <f t="shared" si="116"/>
        <v>0</v>
      </c>
      <c r="P209" s="17">
        <f t="shared" si="116"/>
        <v>0</v>
      </c>
      <c r="Q209" s="18">
        <f t="shared" si="116"/>
        <v>0</v>
      </c>
      <c r="R209" s="17">
        <f t="shared" si="116"/>
        <v>0</v>
      </c>
      <c r="S209" s="18">
        <f t="shared" si="120"/>
        <v>0</v>
      </c>
      <c r="T209" s="17">
        <f t="shared" si="120"/>
        <v>0</v>
      </c>
      <c r="U209" s="18">
        <f t="shared" si="120"/>
        <v>0</v>
      </c>
      <c r="V209" s="17">
        <f t="shared" si="120"/>
        <v>0</v>
      </c>
      <c r="W209" s="18">
        <f t="shared" si="120"/>
        <v>0</v>
      </c>
      <c r="X209" s="17">
        <f t="shared" si="120"/>
        <v>0</v>
      </c>
      <c r="Y209" s="18">
        <f t="shared" ref="Y209:Z209" si="126">SUM(Y17,Y65,Y113,Y161)</f>
        <v>0</v>
      </c>
      <c r="Z209" s="17">
        <f t="shared" si="126"/>
        <v>0</v>
      </c>
      <c r="AA209" s="18">
        <f t="shared" si="120"/>
        <v>0</v>
      </c>
      <c r="AB209" s="20">
        <f t="shared" si="120"/>
        <v>0</v>
      </c>
      <c r="AC209" s="16">
        <f t="shared" si="118"/>
        <v>0</v>
      </c>
      <c r="AD209" s="20">
        <f t="shared" si="119"/>
        <v>0</v>
      </c>
      <c r="AE209" s="26"/>
      <c r="AF209" s="150"/>
      <c r="AG209" s="6"/>
      <c r="AI209" s="27"/>
      <c r="AJ209" s="27"/>
      <c r="AK209" s="27"/>
      <c r="AL209" s="27"/>
      <c r="AM209" s="27"/>
      <c r="AN209" s="27"/>
      <c r="AO209" s="27"/>
      <c r="AP209" s="27"/>
      <c r="AQ209" s="27"/>
      <c r="AR209" s="27"/>
      <c r="AS209" s="27"/>
      <c r="AT209" s="27"/>
      <c r="AU209" s="27"/>
      <c r="AV209" s="9"/>
    </row>
    <row r="210" spans="1:48" s="15" customFormat="1" ht="18" hidden="1" customHeight="1" outlineLevel="1" x14ac:dyDescent="0.4">
      <c r="A210" s="9"/>
      <c r="B210" s="104" t="s">
        <v>274</v>
      </c>
      <c r="C210" s="66">
        <f t="shared" si="116"/>
        <v>0</v>
      </c>
      <c r="D210" s="17">
        <f t="shared" si="116"/>
        <v>0</v>
      </c>
      <c r="E210" s="18">
        <f t="shared" si="116"/>
        <v>0</v>
      </c>
      <c r="F210" s="17">
        <f t="shared" si="116"/>
        <v>0</v>
      </c>
      <c r="G210" s="18">
        <f t="shared" si="116"/>
        <v>0</v>
      </c>
      <c r="H210" s="17">
        <f t="shared" si="116"/>
        <v>0</v>
      </c>
      <c r="I210" s="18">
        <f t="shared" si="116"/>
        <v>0</v>
      </c>
      <c r="J210" s="17">
        <f t="shared" si="116"/>
        <v>0</v>
      </c>
      <c r="K210" s="18">
        <f t="shared" si="116"/>
        <v>0</v>
      </c>
      <c r="L210" s="17">
        <f t="shared" si="116"/>
        <v>0</v>
      </c>
      <c r="M210" s="18">
        <f t="shared" si="116"/>
        <v>0</v>
      </c>
      <c r="N210" s="17">
        <f t="shared" si="116"/>
        <v>0</v>
      </c>
      <c r="O210" s="18">
        <f t="shared" si="116"/>
        <v>0</v>
      </c>
      <c r="P210" s="17">
        <f t="shared" si="116"/>
        <v>0</v>
      </c>
      <c r="Q210" s="18">
        <f t="shared" si="116"/>
        <v>0</v>
      </c>
      <c r="R210" s="17">
        <f t="shared" si="116"/>
        <v>0</v>
      </c>
      <c r="S210" s="18">
        <f t="shared" si="120"/>
        <v>0</v>
      </c>
      <c r="T210" s="17">
        <f t="shared" si="120"/>
        <v>0</v>
      </c>
      <c r="U210" s="18">
        <f t="shared" si="120"/>
        <v>0</v>
      </c>
      <c r="V210" s="17">
        <f t="shared" si="120"/>
        <v>0</v>
      </c>
      <c r="W210" s="18">
        <f t="shared" si="120"/>
        <v>0</v>
      </c>
      <c r="X210" s="17">
        <f t="shared" si="120"/>
        <v>0</v>
      </c>
      <c r="Y210" s="18">
        <f t="shared" ref="Y210:Z210" si="127">SUM(Y18,Y66,Y114,Y162)</f>
        <v>0</v>
      </c>
      <c r="Z210" s="17">
        <f t="shared" si="127"/>
        <v>0</v>
      </c>
      <c r="AA210" s="18">
        <f t="shared" si="120"/>
        <v>0</v>
      </c>
      <c r="AB210" s="20">
        <f t="shared" si="120"/>
        <v>0</v>
      </c>
      <c r="AC210" s="16">
        <f t="shared" si="118"/>
        <v>0</v>
      </c>
      <c r="AD210" s="20">
        <f t="shared" si="119"/>
        <v>0</v>
      </c>
      <c r="AE210" s="26"/>
      <c r="AF210" s="150"/>
      <c r="AG210" s="6"/>
      <c r="AI210" s="27"/>
      <c r="AJ210" s="27"/>
      <c r="AK210" s="27"/>
      <c r="AL210" s="27"/>
      <c r="AM210" s="27"/>
      <c r="AN210" s="27"/>
      <c r="AO210" s="27"/>
      <c r="AP210" s="27"/>
      <c r="AQ210" s="27"/>
      <c r="AR210" s="27"/>
      <c r="AS210" s="27"/>
      <c r="AT210" s="27"/>
      <c r="AU210" s="27"/>
      <c r="AV210" s="9"/>
    </row>
    <row r="211" spans="1:48" s="15" customFormat="1" ht="18" hidden="1" customHeight="1" outlineLevel="1" x14ac:dyDescent="0.4">
      <c r="A211" s="9"/>
      <c r="B211" s="104" t="s">
        <v>275</v>
      </c>
      <c r="C211" s="66">
        <f t="shared" si="116"/>
        <v>0</v>
      </c>
      <c r="D211" s="17">
        <f t="shared" si="116"/>
        <v>0</v>
      </c>
      <c r="E211" s="18">
        <f t="shared" si="116"/>
        <v>0</v>
      </c>
      <c r="F211" s="17">
        <f t="shared" si="116"/>
        <v>0</v>
      </c>
      <c r="G211" s="18">
        <f t="shared" si="116"/>
        <v>0</v>
      </c>
      <c r="H211" s="17">
        <f t="shared" si="116"/>
        <v>0</v>
      </c>
      <c r="I211" s="18">
        <f t="shared" si="116"/>
        <v>0</v>
      </c>
      <c r="J211" s="17">
        <f t="shared" si="116"/>
        <v>0</v>
      </c>
      <c r="K211" s="18">
        <f t="shared" si="116"/>
        <v>0</v>
      </c>
      <c r="L211" s="17">
        <f t="shared" si="116"/>
        <v>0</v>
      </c>
      <c r="M211" s="18">
        <f t="shared" si="116"/>
        <v>0</v>
      </c>
      <c r="N211" s="17">
        <f t="shared" si="116"/>
        <v>0</v>
      </c>
      <c r="O211" s="18">
        <f t="shared" si="116"/>
        <v>0</v>
      </c>
      <c r="P211" s="17">
        <f t="shared" si="116"/>
        <v>0</v>
      </c>
      <c r="Q211" s="18">
        <f t="shared" si="116"/>
        <v>0</v>
      </c>
      <c r="R211" s="17">
        <f t="shared" si="116"/>
        <v>0</v>
      </c>
      <c r="S211" s="18">
        <f t="shared" si="120"/>
        <v>0</v>
      </c>
      <c r="T211" s="17">
        <f t="shared" si="120"/>
        <v>0</v>
      </c>
      <c r="U211" s="18">
        <f t="shared" si="120"/>
        <v>0</v>
      </c>
      <c r="V211" s="17">
        <f t="shared" si="120"/>
        <v>0</v>
      </c>
      <c r="W211" s="18">
        <f t="shared" si="120"/>
        <v>0</v>
      </c>
      <c r="X211" s="17">
        <f t="shared" si="120"/>
        <v>0</v>
      </c>
      <c r="Y211" s="18">
        <f t="shared" ref="Y211:Z211" si="128">SUM(Y19,Y67,Y115,Y163)</f>
        <v>0</v>
      </c>
      <c r="Z211" s="17">
        <f t="shared" si="128"/>
        <v>0</v>
      </c>
      <c r="AA211" s="18">
        <f t="shared" si="120"/>
        <v>0</v>
      </c>
      <c r="AB211" s="20">
        <f t="shared" si="120"/>
        <v>0</v>
      </c>
      <c r="AC211" s="16">
        <f t="shared" si="118"/>
        <v>0</v>
      </c>
      <c r="AD211" s="20">
        <f t="shared" si="119"/>
        <v>0</v>
      </c>
      <c r="AE211" s="26"/>
      <c r="AF211" s="150"/>
      <c r="AG211" s="6"/>
      <c r="AI211" s="27"/>
      <c r="AJ211" s="27"/>
      <c r="AK211" s="27"/>
      <c r="AL211" s="27"/>
      <c r="AM211" s="27"/>
      <c r="AN211" s="27"/>
      <c r="AO211" s="27"/>
      <c r="AP211" s="27"/>
      <c r="AQ211" s="27"/>
      <c r="AR211" s="27"/>
      <c r="AS211" s="27"/>
      <c r="AT211" s="27"/>
      <c r="AU211" s="27"/>
      <c r="AV211" s="9"/>
    </row>
    <row r="212" spans="1:48" s="15" customFormat="1" ht="18" hidden="1" customHeight="1" outlineLevel="1" x14ac:dyDescent="0.4">
      <c r="A212" s="9"/>
      <c r="B212" s="104" t="s">
        <v>276</v>
      </c>
      <c r="C212" s="66">
        <f t="shared" si="116"/>
        <v>0</v>
      </c>
      <c r="D212" s="17">
        <f t="shared" si="116"/>
        <v>0</v>
      </c>
      <c r="E212" s="18">
        <f t="shared" si="116"/>
        <v>0</v>
      </c>
      <c r="F212" s="17">
        <f t="shared" si="116"/>
        <v>0</v>
      </c>
      <c r="G212" s="18">
        <f t="shared" si="116"/>
        <v>0</v>
      </c>
      <c r="H212" s="17">
        <f t="shared" si="116"/>
        <v>0</v>
      </c>
      <c r="I212" s="18">
        <f t="shared" si="116"/>
        <v>0</v>
      </c>
      <c r="J212" s="17">
        <f t="shared" si="116"/>
        <v>0</v>
      </c>
      <c r="K212" s="18">
        <f t="shared" si="116"/>
        <v>0</v>
      </c>
      <c r="L212" s="17">
        <f t="shared" si="116"/>
        <v>0</v>
      </c>
      <c r="M212" s="18">
        <f t="shared" si="116"/>
        <v>0</v>
      </c>
      <c r="N212" s="17">
        <f t="shared" si="116"/>
        <v>0</v>
      </c>
      <c r="O212" s="18">
        <f t="shared" si="116"/>
        <v>0</v>
      </c>
      <c r="P212" s="17">
        <f t="shared" si="116"/>
        <v>0</v>
      </c>
      <c r="Q212" s="18">
        <f t="shared" si="116"/>
        <v>0</v>
      </c>
      <c r="R212" s="17">
        <f t="shared" si="116"/>
        <v>0</v>
      </c>
      <c r="S212" s="18">
        <f t="shared" si="120"/>
        <v>0</v>
      </c>
      <c r="T212" s="17">
        <f t="shared" si="120"/>
        <v>0</v>
      </c>
      <c r="U212" s="18">
        <f t="shared" si="120"/>
        <v>0</v>
      </c>
      <c r="V212" s="17">
        <f t="shared" si="120"/>
        <v>0</v>
      </c>
      <c r="W212" s="18">
        <f t="shared" si="120"/>
        <v>0</v>
      </c>
      <c r="X212" s="17">
        <f t="shared" si="120"/>
        <v>0</v>
      </c>
      <c r="Y212" s="18">
        <f t="shared" ref="Y212:Z212" si="129">SUM(Y20,Y68,Y116,Y164)</f>
        <v>0</v>
      </c>
      <c r="Z212" s="17">
        <f t="shared" si="129"/>
        <v>0</v>
      </c>
      <c r="AA212" s="18">
        <f t="shared" si="120"/>
        <v>0</v>
      </c>
      <c r="AB212" s="20">
        <f t="shared" si="120"/>
        <v>0</v>
      </c>
      <c r="AC212" s="16">
        <f t="shared" si="118"/>
        <v>0</v>
      </c>
      <c r="AD212" s="20">
        <f t="shared" si="119"/>
        <v>0</v>
      </c>
      <c r="AE212" s="26"/>
      <c r="AF212" s="150"/>
      <c r="AG212" s="6"/>
      <c r="AI212" s="27"/>
      <c r="AJ212" s="27"/>
      <c r="AK212" s="27"/>
      <c r="AL212" s="27"/>
      <c r="AM212" s="27"/>
      <c r="AN212" s="27"/>
      <c r="AO212" s="27"/>
      <c r="AP212" s="27"/>
      <c r="AQ212" s="27"/>
      <c r="AR212" s="27"/>
      <c r="AS212" s="27"/>
      <c r="AT212" s="27"/>
      <c r="AU212" s="27"/>
      <c r="AV212" s="9"/>
    </row>
    <row r="213" spans="1:48" s="15" customFormat="1" ht="18" hidden="1" customHeight="1" outlineLevel="1" x14ac:dyDescent="0.4">
      <c r="A213" s="9"/>
      <c r="B213" s="104" t="s">
        <v>193</v>
      </c>
      <c r="C213" s="66">
        <f t="shared" si="116"/>
        <v>0</v>
      </c>
      <c r="D213" s="17">
        <f t="shared" si="116"/>
        <v>0</v>
      </c>
      <c r="E213" s="18">
        <f t="shared" si="116"/>
        <v>0</v>
      </c>
      <c r="F213" s="17">
        <f t="shared" si="116"/>
        <v>0</v>
      </c>
      <c r="G213" s="18">
        <f t="shared" si="116"/>
        <v>0</v>
      </c>
      <c r="H213" s="17">
        <f t="shared" si="116"/>
        <v>0</v>
      </c>
      <c r="I213" s="18">
        <f t="shared" si="116"/>
        <v>0</v>
      </c>
      <c r="J213" s="17">
        <f t="shared" si="116"/>
        <v>0</v>
      </c>
      <c r="K213" s="18">
        <f t="shared" si="116"/>
        <v>0</v>
      </c>
      <c r="L213" s="17">
        <f t="shared" si="116"/>
        <v>0</v>
      </c>
      <c r="M213" s="18">
        <f t="shared" si="116"/>
        <v>0</v>
      </c>
      <c r="N213" s="17">
        <f t="shared" si="116"/>
        <v>0</v>
      </c>
      <c r="O213" s="18">
        <f t="shared" si="116"/>
        <v>0</v>
      </c>
      <c r="P213" s="17">
        <f t="shared" si="116"/>
        <v>0</v>
      </c>
      <c r="Q213" s="18">
        <f t="shared" si="116"/>
        <v>0</v>
      </c>
      <c r="R213" s="17">
        <f t="shared" si="116"/>
        <v>0</v>
      </c>
      <c r="S213" s="18">
        <f t="shared" si="120"/>
        <v>0</v>
      </c>
      <c r="T213" s="17">
        <f t="shared" si="120"/>
        <v>0</v>
      </c>
      <c r="U213" s="18">
        <f t="shared" si="120"/>
        <v>0</v>
      </c>
      <c r="V213" s="17">
        <f t="shared" si="120"/>
        <v>0</v>
      </c>
      <c r="W213" s="18">
        <f t="shared" si="120"/>
        <v>0</v>
      </c>
      <c r="X213" s="17">
        <f t="shared" si="120"/>
        <v>0</v>
      </c>
      <c r="Y213" s="18">
        <f t="shared" ref="Y213:Z213" si="130">SUM(Y21,Y69,Y117,Y165)</f>
        <v>0</v>
      </c>
      <c r="Z213" s="17">
        <f t="shared" si="130"/>
        <v>0</v>
      </c>
      <c r="AA213" s="18">
        <f t="shared" si="120"/>
        <v>0</v>
      </c>
      <c r="AB213" s="20">
        <f t="shared" si="120"/>
        <v>0</v>
      </c>
      <c r="AC213" s="16">
        <f t="shared" si="118"/>
        <v>0</v>
      </c>
      <c r="AD213" s="20">
        <f t="shared" si="119"/>
        <v>0</v>
      </c>
      <c r="AE213" s="26"/>
      <c r="AF213" s="150"/>
      <c r="AG213" s="6"/>
      <c r="AI213" s="27"/>
      <c r="AJ213" s="27"/>
      <c r="AK213" s="27"/>
      <c r="AL213" s="27"/>
      <c r="AM213" s="27"/>
      <c r="AN213" s="27"/>
      <c r="AO213" s="27"/>
      <c r="AP213" s="27"/>
      <c r="AQ213" s="27"/>
      <c r="AR213" s="27"/>
      <c r="AS213" s="27"/>
      <c r="AT213" s="27"/>
      <c r="AU213" s="27"/>
      <c r="AV213" s="9"/>
    </row>
    <row r="214" spans="1:48" s="15" customFormat="1" ht="18" hidden="1" customHeight="1" outlineLevel="1" x14ac:dyDescent="0.4">
      <c r="A214" s="9"/>
      <c r="B214" s="104" t="s">
        <v>196</v>
      </c>
      <c r="C214" s="66">
        <f t="shared" si="116"/>
        <v>0</v>
      </c>
      <c r="D214" s="17">
        <f t="shared" si="116"/>
        <v>0</v>
      </c>
      <c r="E214" s="18">
        <f t="shared" si="116"/>
        <v>0</v>
      </c>
      <c r="F214" s="17">
        <f t="shared" si="116"/>
        <v>0</v>
      </c>
      <c r="G214" s="18">
        <f t="shared" si="116"/>
        <v>0</v>
      </c>
      <c r="H214" s="17">
        <f t="shared" si="116"/>
        <v>0</v>
      </c>
      <c r="I214" s="18">
        <f t="shared" si="116"/>
        <v>0</v>
      </c>
      <c r="J214" s="17">
        <f t="shared" si="116"/>
        <v>0</v>
      </c>
      <c r="K214" s="18">
        <f t="shared" si="116"/>
        <v>0</v>
      </c>
      <c r="L214" s="17">
        <f t="shared" si="116"/>
        <v>0</v>
      </c>
      <c r="M214" s="18">
        <f t="shared" si="116"/>
        <v>0</v>
      </c>
      <c r="N214" s="17">
        <f t="shared" si="116"/>
        <v>0</v>
      </c>
      <c r="O214" s="18">
        <f t="shared" si="116"/>
        <v>0</v>
      </c>
      <c r="P214" s="17">
        <f t="shared" si="116"/>
        <v>0</v>
      </c>
      <c r="Q214" s="18">
        <f t="shared" si="116"/>
        <v>0</v>
      </c>
      <c r="R214" s="17">
        <f t="shared" si="116"/>
        <v>0</v>
      </c>
      <c r="S214" s="18">
        <f t="shared" si="120"/>
        <v>0</v>
      </c>
      <c r="T214" s="17">
        <f t="shared" si="120"/>
        <v>0</v>
      </c>
      <c r="U214" s="18">
        <f t="shared" si="120"/>
        <v>0</v>
      </c>
      <c r="V214" s="17">
        <f t="shared" si="120"/>
        <v>0</v>
      </c>
      <c r="W214" s="18">
        <f t="shared" si="120"/>
        <v>0</v>
      </c>
      <c r="X214" s="17">
        <f t="shared" si="120"/>
        <v>0</v>
      </c>
      <c r="Y214" s="18">
        <f t="shared" ref="Y214:Z214" si="131">SUM(Y22,Y70,Y118,Y166)</f>
        <v>0</v>
      </c>
      <c r="Z214" s="17">
        <f t="shared" si="131"/>
        <v>0</v>
      </c>
      <c r="AA214" s="18">
        <f t="shared" si="120"/>
        <v>0</v>
      </c>
      <c r="AB214" s="20">
        <f t="shared" si="120"/>
        <v>0</v>
      </c>
      <c r="AC214" s="16">
        <f t="shared" si="118"/>
        <v>0</v>
      </c>
      <c r="AD214" s="20">
        <f t="shared" si="119"/>
        <v>0</v>
      </c>
      <c r="AE214" s="26"/>
      <c r="AF214" s="150"/>
      <c r="AG214" s="6"/>
      <c r="AI214" s="27"/>
      <c r="AJ214" s="27"/>
      <c r="AK214" s="27"/>
      <c r="AL214" s="27"/>
      <c r="AM214" s="27"/>
      <c r="AN214" s="27"/>
      <c r="AO214" s="27"/>
      <c r="AP214" s="27"/>
      <c r="AQ214" s="27"/>
      <c r="AR214" s="27"/>
      <c r="AS214" s="27"/>
      <c r="AT214" s="27"/>
      <c r="AU214" s="27"/>
      <c r="AV214" s="9"/>
    </row>
    <row r="215" spans="1:48" s="15" customFormat="1" ht="18" hidden="1" customHeight="1" outlineLevel="1" x14ac:dyDescent="0.4">
      <c r="A215" s="9"/>
      <c r="B215" s="104" t="s">
        <v>277</v>
      </c>
      <c r="C215" s="66">
        <f t="shared" si="116"/>
        <v>0</v>
      </c>
      <c r="D215" s="17">
        <f t="shared" si="116"/>
        <v>0</v>
      </c>
      <c r="E215" s="18">
        <f t="shared" si="116"/>
        <v>0</v>
      </c>
      <c r="F215" s="17">
        <f t="shared" si="116"/>
        <v>0</v>
      </c>
      <c r="G215" s="18">
        <f t="shared" si="116"/>
        <v>0</v>
      </c>
      <c r="H215" s="17">
        <f t="shared" si="116"/>
        <v>0</v>
      </c>
      <c r="I215" s="18">
        <f t="shared" si="116"/>
        <v>0</v>
      </c>
      <c r="J215" s="17">
        <f t="shared" si="116"/>
        <v>0</v>
      </c>
      <c r="K215" s="18">
        <f t="shared" si="116"/>
        <v>0</v>
      </c>
      <c r="L215" s="17">
        <f t="shared" si="116"/>
        <v>0</v>
      </c>
      <c r="M215" s="18">
        <f t="shared" si="116"/>
        <v>0</v>
      </c>
      <c r="N215" s="17">
        <f t="shared" si="116"/>
        <v>0</v>
      </c>
      <c r="O215" s="18">
        <f t="shared" si="116"/>
        <v>0</v>
      </c>
      <c r="P215" s="17">
        <f t="shared" si="116"/>
        <v>0</v>
      </c>
      <c r="Q215" s="18">
        <f t="shared" si="116"/>
        <v>0</v>
      </c>
      <c r="R215" s="17">
        <f t="shared" si="116"/>
        <v>0</v>
      </c>
      <c r="S215" s="18">
        <f t="shared" si="120"/>
        <v>0</v>
      </c>
      <c r="T215" s="17">
        <f t="shared" si="120"/>
        <v>0</v>
      </c>
      <c r="U215" s="18">
        <f t="shared" si="120"/>
        <v>0</v>
      </c>
      <c r="V215" s="17">
        <f t="shared" si="120"/>
        <v>0</v>
      </c>
      <c r="W215" s="18">
        <f t="shared" si="120"/>
        <v>0</v>
      </c>
      <c r="X215" s="17">
        <f t="shared" si="120"/>
        <v>0</v>
      </c>
      <c r="Y215" s="18">
        <f t="shared" ref="Y215:Z215" si="132">SUM(Y23,Y71,Y119,Y167)</f>
        <v>0</v>
      </c>
      <c r="Z215" s="17">
        <f t="shared" si="132"/>
        <v>0</v>
      </c>
      <c r="AA215" s="18">
        <f t="shared" si="120"/>
        <v>0</v>
      </c>
      <c r="AB215" s="20">
        <f t="shared" si="120"/>
        <v>0</v>
      </c>
      <c r="AC215" s="16">
        <f t="shared" si="118"/>
        <v>0</v>
      </c>
      <c r="AD215" s="20">
        <f t="shared" si="119"/>
        <v>0</v>
      </c>
      <c r="AE215" s="26"/>
      <c r="AF215" s="150"/>
      <c r="AG215" s="6"/>
      <c r="AI215" s="27"/>
      <c r="AJ215" s="27"/>
      <c r="AK215" s="27"/>
      <c r="AL215" s="27"/>
      <c r="AM215" s="27"/>
      <c r="AN215" s="27"/>
      <c r="AO215" s="27"/>
      <c r="AP215" s="27"/>
      <c r="AQ215" s="27"/>
      <c r="AR215" s="27"/>
      <c r="AS215" s="27"/>
      <c r="AT215" s="27"/>
      <c r="AU215" s="27"/>
      <c r="AV215" s="9"/>
    </row>
    <row r="216" spans="1:48" s="15" customFormat="1" ht="18" hidden="1" customHeight="1" outlineLevel="1" x14ac:dyDescent="0.4">
      <c r="A216" s="9"/>
      <c r="B216" s="104" t="s">
        <v>199</v>
      </c>
      <c r="C216" s="66">
        <f t="shared" si="116"/>
        <v>0</v>
      </c>
      <c r="D216" s="17">
        <f t="shared" si="116"/>
        <v>0</v>
      </c>
      <c r="E216" s="18">
        <f t="shared" si="116"/>
        <v>0</v>
      </c>
      <c r="F216" s="17">
        <f t="shared" si="116"/>
        <v>0</v>
      </c>
      <c r="G216" s="18">
        <f t="shared" si="116"/>
        <v>0</v>
      </c>
      <c r="H216" s="17">
        <f t="shared" si="116"/>
        <v>0</v>
      </c>
      <c r="I216" s="18">
        <f t="shared" si="116"/>
        <v>0</v>
      </c>
      <c r="J216" s="17">
        <f t="shared" si="116"/>
        <v>0</v>
      </c>
      <c r="K216" s="18">
        <f t="shared" si="116"/>
        <v>0</v>
      </c>
      <c r="L216" s="17">
        <f t="shared" si="116"/>
        <v>0</v>
      </c>
      <c r="M216" s="18">
        <f t="shared" si="116"/>
        <v>0</v>
      </c>
      <c r="N216" s="17">
        <f t="shared" si="116"/>
        <v>0</v>
      </c>
      <c r="O216" s="18">
        <f t="shared" si="116"/>
        <v>0</v>
      </c>
      <c r="P216" s="17">
        <f t="shared" si="116"/>
        <v>0</v>
      </c>
      <c r="Q216" s="18">
        <f t="shared" si="116"/>
        <v>0</v>
      </c>
      <c r="R216" s="17">
        <f t="shared" si="116"/>
        <v>0</v>
      </c>
      <c r="S216" s="18">
        <f t="shared" si="120"/>
        <v>0</v>
      </c>
      <c r="T216" s="17">
        <f t="shared" si="120"/>
        <v>0</v>
      </c>
      <c r="U216" s="18">
        <f t="shared" si="120"/>
        <v>0</v>
      </c>
      <c r="V216" s="17">
        <f t="shared" si="120"/>
        <v>0</v>
      </c>
      <c r="W216" s="18">
        <f t="shared" si="120"/>
        <v>0</v>
      </c>
      <c r="X216" s="17">
        <f t="shared" si="120"/>
        <v>0</v>
      </c>
      <c r="Y216" s="18">
        <f t="shared" ref="Y216:Z216" si="133">SUM(Y24,Y72,Y120,Y168)</f>
        <v>0</v>
      </c>
      <c r="Z216" s="17">
        <f t="shared" si="133"/>
        <v>0</v>
      </c>
      <c r="AA216" s="18">
        <f t="shared" si="120"/>
        <v>0</v>
      </c>
      <c r="AB216" s="20">
        <f t="shared" si="120"/>
        <v>0</v>
      </c>
      <c r="AC216" s="16">
        <f t="shared" si="118"/>
        <v>0</v>
      </c>
      <c r="AD216" s="20">
        <f t="shared" si="119"/>
        <v>0</v>
      </c>
      <c r="AE216" s="26"/>
      <c r="AF216" s="150"/>
      <c r="AG216" s="6"/>
      <c r="AI216" s="27"/>
      <c r="AJ216" s="27"/>
      <c r="AK216" s="27"/>
      <c r="AL216" s="27"/>
      <c r="AM216" s="27"/>
      <c r="AN216" s="27"/>
      <c r="AO216" s="27"/>
      <c r="AP216" s="27"/>
      <c r="AQ216" s="27"/>
      <c r="AR216" s="27"/>
      <c r="AS216" s="27"/>
      <c r="AT216" s="27"/>
      <c r="AU216" s="27"/>
      <c r="AV216" s="9"/>
    </row>
    <row r="217" spans="1:48" s="15" customFormat="1" ht="18" hidden="1" customHeight="1" outlineLevel="1" x14ac:dyDescent="0.4">
      <c r="A217" s="9"/>
      <c r="B217" s="104" t="s">
        <v>206</v>
      </c>
      <c r="C217" s="66">
        <f t="shared" si="116"/>
        <v>0</v>
      </c>
      <c r="D217" s="17">
        <f t="shared" si="116"/>
        <v>0</v>
      </c>
      <c r="E217" s="18">
        <f t="shared" si="116"/>
        <v>0</v>
      </c>
      <c r="F217" s="17">
        <f t="shared" si="116"/>
        <v>0</v>
      </c>
      <c r="G217" s="18">
        <f t="shared" si="116"/>
        <v>0</v>
      </c>
      <c r="H217" s="17">
        <f t="shared" si="116"/>
        <v>0</v>
      </c>
      <c r="I217" s="18">
        <f t="shared" si="116"/>
        <v>0</v>
      </c>
      <c r="J217" s="17">
        <f t="shared" si="116"/>
        <v>0</v>
      </c>
      <c r="K217" s="18">
        <f t="shared" si="116"/>
        <v>0</v>
      </c>
      <c r="L217" s="17">
        <f t="shared" si="116"/>
        <v>0</v>
      </c>
      <c r="M217" s="18">
        <f t="shared" si="116"/>
        <v>0</v>
      </c>
      <c r="N217" s="17">
        <f t="shared" si="116"/>
        <v>0</v>
      </c>
      <c r="O217" s="18">
        <f t="shared" si="116"/>
        <v>0</v>
      </c>
      <c r="P217" s="17">
        <f t="shared" si="116"/>
        <v>0</v>
      </c>
      <c r="Q217" s="18">
        <f t="shared" si="116"/>
        <v>0</v>
      </c>
      <c r="R217" s="17">
        <f t="shared" si="116"/>
        <v>0</v>
      </c>
      <c r="S217" s="18">
        <f t="shared" si="120"/>
        <v>0</v>
      </c>
      <c r="T217" s="17">
        <f t="shared" si="120"/>
        <v>0</v>
      </c>
      <c r="U217" s="18">
        <f t="shared" si="120"/>
        <v>0</v>
      </c>
      <c r="V217" s="17">
        <f t="shared" si="120"/>
        <v>0</v>
      </c>
      <c r="W217" s="18">
        <f t="shared" si="120"/>
        <v>0</v>
      </c>
      <c r="X217" s="17">
        <f t="shared" si="120"/>
        <v>0</v>
      </c>
      <c r="Y217" s="18">
        <f t="shared" ref="Y217:Z217" si="134">SUM(Y25,Y73,Y121,Y169)</f>
        <v>0</v>
      </c>
      <c r="Z217" s="17">
        <f t="shared" si="134"/>
        <v>0</v>
      </c>
      <c r="AA217" s="18">
        <f t="shared" si="120"/>
        <v>0</v>
      </c>
      <c r="AB217" s="20">
        <f t="shared" si="120"/>
        <v>0</v>
      </c>
      <c r="AC217" s="16">
        <f t="shared" si="118"/>
        <v>0</v>
      </c>
      <c r="AD217" s="20">
        <f t="shared" si="119"/>
        <v>0</v>
      </c>
      <c r="AE217" s="26"/>
      <c r="AF217" s="150"/>
      <c r="AG217" s="6"/>
      <c r="AI217" s="27"/>
      <c r="AJ217" s="27"/>
      <c r="AK217" s="27"/>
      <c r="AL217" s="27"/>
      <c r="AM217" s="27"/>
      <c r="AN217" s="27"/>
      <c r="AO217" s="27"/>
      <c r="AP217" s="27"/>
      <c r="AQ217" s="27"/>
      <c r="AR217" s="27"/>
      <c r="AS217" s="27"/>
      <c r="AT217" s="27"/>
      <c r="AU217" s="27"/>
      <c r="AV217" s="9"/>
    </row>
    <row r="218" spans="1:48" s="15" customFormat="1" ht="18" hidden="1" customHeight="1" outlineLevel="1" x14ac:dyDescent="0.4">
      <c r="A218" s="9"/>
      <c r="B218" s="104" t="s">
        <v>278</v>
      </c>
      <c r="C218" s="66">
        <f t="shared" si="116"/>
        <v>0</v>
      </c>
      <c r="D218" s="17">
        <f t="shared" si="116"/>
        <v>0</v>
      </c>
      <c r="E218" s="18">
        <f t="shared" si="116"/>
        <v>0</v>
      </c>
      <c r="F218" s="17">
        <f t="shared" si="116"/>
        <v>0</v>
      </c>
      <c r="G218" s="18">
        <f t="shared" si="116"/>
        <v>0</v>
      </c>
      <c r="H218" s="17">
        <f t="shared" si="116"/>
        <v>0</v>
      </c>
      <c r="I218" s="18">
        <f t="shared" si="116"/>
        <v>0</v>
      </c>
      <c r="J218" s="17">
        <f t="shared" si="116"/>
        <v>0</v>
      </c>
      <c r="K218" s="18">
        <f t="shared" si="116"/>
        <v>0</v>
      </c>
      <c r="L218" s="17">
        <f t="shared" si="116"/>
        <v>0</v>
      </c>
      <c r="M218" s="18">
        <f t="shared" si="116"/>
        <v>0</v>
      </c>
      <c r="N218" s="17">
        <f t="shared" si="116"/>
        <v>0</v>
      </c>
      <c r="O218" s="18">
        <f t="shared" si="116"/>
        <v>0</v>
      </c>
      <c r="P218" s="17">
        <f t="shared" si="116"/>
        <v>0</v>
      </c>
      <c r="Q218" s="18">
        <f t="shared" si="116"/>
        <v>0</v>
      </c>
      <c r="R218" s="17">
        <f t="shared" si="116"/>
        <v>0</v>
      </c>
      <c r="S218" s="18">
        <f t="shared" si="120"/>
        <v>0</v>
      </c>
      <c r="T218" s="17">
        <f t="shared" si="120"/>
        <v>0</v>
      </c>
      <c r="U218" s="18">
        <f t="shared" si="120"/>
        <v>0</v>
      </c>
      <c r="V218" s="17">
        <f t="shared" si="120"/>
        <v>0</v>
      </c>
      <c r="W218" s="18">
        <f t="shared" si="120"/>
        <v>0</v>
      </c>
      <c r="X218" s="17">
        <f t="shared" si="120"/>
        <v>0</v>
      </c>
      <c r="Y218" s="18">
        <f t="shared" ref="Y218:Z228" si="135">SUM(Y26,Y74,Y122,Y170)</f>
        <v>0</v>
      </c>
      <c r="Z218" s="17">
        <f t="shared" si="135"/>
        <v>0</v>
      </c>
      <c r="AA218" s="18">
        <f t="shared" si="120"/>
        <v>0</v>
      </c>
      <c r="AB218" s="20">
        <f t="shared" si="120"/>
        <v>0</v>
      </c>
      <c r="AC218" s="16">
        <f t="shared" si="118"/>
        <v>0</v>
      </c>
      <c r="AD218" s="20">
        <f t="shared" si="119"/>
        <v>0</v>
      </c>
      <c r="AE218" s="26"/>
      <c r="AF218" s="150"/>
      <c r="AG218" s="6"/>
      <c r="AI218" s="27"/>
      <c r="AJ218" s="27"/>
      <c r="AK218" s="27"/>
      <c r="AL218" s="27"/>
      <c r="AM218" s="27"/>
      <c r="AN218" s="27"/>
      <c r="AO218" s="27"/>
      <c r="AP218" s="27"/>
      <c r="AQ218" s="27"/>
      <c r="AR218" s="27"/>
      <c r="AS218" s="27"/>
      <c r="AT218" s="27"/>
      <c r="AU218" s="27"/>
      <c r="AV218" s="9"/>
    </row>
    <row r="219" spans="1:48" s="15" customFormat="1" ht="18" hidden="1" customHeight="1" outlineLevel="1" x14ac:dyDescent="0.4">
      <c r="A219" s="9"/>
      <c r="B219" s="104" t="s">
        <v>279</v>
      </c>
      <c r="C219" s="66">
        <f t="shared" ref="C219:AB229" si="136">SUM(C27,C75,C123,C171)</f>
        <v>0</v>
      </c>
      <c r="D219" s="17">
        <f t="shared" si="136"/>
        <v>0</v>
      </c>
      <c r="E219" s="18">
        <f t="shared" si="136"/>
        <v>0</v>
      </c>
      <c r="F219" s="17">
        <f t="shared" si="136"/>
        <v>0</v>
      </c>
      <c r="G219" s="18">
        <f t="shared" si="136"/>
        <v>0</v>
      </c>
      <c r="H219" s="17">
        <f t="shared" si="136"/>
        <v>0</v>
      </c>
      <c r="I219" s="18">
        <f t="shared" si="136"/>
        <v>0</v>
      </c>
      <c r="J219" s="17">
        <f t="shared" si="136"/>
        <v>0</v>
      </c>
      <c r="K219" s="18">
        <f t="shared" si="136"/>
        <v>0</v>
      </c>
      <c r="L219" s="17">
        <f t="shared" si="136"/>
        <v>0</v>
      </c>
      <c r="M219" s="18">
        <f t="shared" si="136"/>
        <v>0</v>
      </c>
      <c r="N219" s="17">
        <f t="shared" si="136"/>
        <v>0</v>
      </c>
      <c r="O219" s="18">
        <f t="shared" si="136"/>
        <v>0</v>
      </c>
      <c r="P219" s="17">
        <f t="shared" si="136"/>
        <v>0</v>
      </c>
      <c r="Q219" s="18">
        <f t="shared" si="136"/>
        <v>0</v>
      </c>
      <c r="R219" s="17">
        <f t="shared" si="136"/>
        <v>0</v>
      </c>
      <c r="S219" s="18">
        <f t="shared" si="136"/>
        <v>0</v>
      </c>
      <c r="T219" s="17">
        <f t="shared" si="136"/>
        <v>0</v>
      </c>
      <c r="U219" s="18">
        <f t="shared" si="136"/>
        <v>0</v>
      </c>
      <c r="V219" s="17">
        <f t="shared" si="136"/>
        <v>0</v>
      </c>
      <c r="W219" s="18">
        <f t="shared" si="136"/>
        <v>0</v>
      </c>
      <c r="X219" s="17">
        <f t="shared" si="136"/>
        <v>0</v>
      </c>
      <c r="Y219" s="18">
        <f t="shared" si="135"/>
        <v>0</v>
      </c>
      <c r="Z219" s="17">
        <f t="shared" si="135"/>
        <v>0</v>
      </c>
      <c r="AA219" s="18">
        <f t="shared" si="136"/>
        <v>0</v>
      </c>
      <c r="AB219" s="20">
        <f t="shared" si="136"/>
        <v>0</v>
      </c>
      <c r="AC219" s="16">
        <f t="shared" si="118"/>
        <v>0</v>
      </c>
      <c r="AD219" s="20">
        <f t="shared" si="119"/>
        <v>0</v>
      </c>
      <c r="AE219" s="26"/>
      <c r="AF219" s="150"/>
      <c r="AG219" s="6"/>
      <c r="AI219" s="27"/>
      <c r="AJ219" s="27"/>
      <c r="AK219" s="27"/>
      <c r="AL219" s="27"/>
      <c r="AM219" s="27"/>
      <c r="AN219" s="27"/>
      <c r="AO219" s="27"/>
      <c r="AP219" s="27"/>
      <c r="AQ219" s="27"/>
      <c r="AR219" s="27"/>
      <c r="AS219" s="27"/>
      <c r="AT219" s="27"/>
      <c r="AU219" s="27"/>
      <c r="AV219" s="9"/>
    </row>
    <row r="220" spans="1:48" s="15" customFormat="1" ht="18" hidden="1" customHeight="1" outlineLevel="1" x14ac:dyDescent="0.4">
      <c r="A220" s="9"/>
      <c r="B220" s="104" t="s">
        <v>280</v>
      </c>
      <c r="C220" s="66">
        <f t="shared" si="136"/>
        <v>0</v>
      </c>
      <c r="D220" s="17">
        <f t="shared" si="136"/>
        <v>0</v>
      </c>
      <c r="E220" s="18">
        <f t="shared" si="136"/>
        <v>0</v>
      </c>
      <c r="F220" s="17">
        <f t="shared" si="136"/>
        <v>0</v>
      </c>
      <c r="G220" s="18">
        <f t="shared" si="136"/>
        <v>0</v>
      </c>
      <c r="H220" s="17">
        <f t="shared" si="136"/>
        <v>0</v>
      </c>
      <c r="I220" s="18">
        <f t="shared" si="136"/>
        <v>0</v>
      </c>
      <c r="J220" s="17">
        <f t="shared" si="136"/>
        <v>0</v>
      </c>
      <c r="K220" s="18">
        <f t="shared" si="136"/>
        <v>0</v>
      </c>
      <c r="L220" s="17">
        <f t="shared" si="136"/>
        <v>0</v>
      </c>
      <c r="M220" s="18">
        <f t="shared" si="136"/>
        <v>0</v>
      </c>
      <c r="N220" s="17">
        <f t="shared" si="136"/>
        <v>0</v>
      </c>
      <c r="O220" s="18">
        <f t="shared" si="136"/>
        <v>0</v>
      </c>
      <c r="P220" s="17">
        <f t="shared" si="136"/>
        <v>0</v>
      </c>
      <c r="Q220" s="18">
        <f t="shared" si="136"/>
        <v>0</v>
      </c>
      <c r="R220" s="17">
        <f t="shared" si="136"/>
        <v>0</v>
      </c>
      <c r="S220" s="18">
        <f t="shared" si="136"/>
        <v>0</v>
      </c>
      <c r="T220" s="17">
        <f t="shared" si="136"/>
        <v>0</v>
      </c>
      <c r="U220" s="18">
        <f t="shared" si="136"/>
        <v>0</v>
      </c>
      <c r="V220" s="17">
        <f t="shared" si="136"/>
        <v>0</v>
      </c>
      <c r="W220" s="18">
        <f t="shared" si="136"/>
        <v>0</v>
      </c>
      <c r="X220" s="17">
        <f t="shared" si="136"/>
        <v>0</v>
      </c>
      <c r="Y220" s="18">
        <f t="shared" si="135"/>
        <v>0</v>
      </c>
      <c r="Z220" s="17">
        <f t="shared" si="135"/>
        <v>0</v>
      </c>
      <c r="AA220" s="18">
        <f t="shared" si="136"/>
        <v>0</v>
      </c>
      <c r="AB220" s="20">
        <f t="shared" si="136"/>
        <v>0</v>
      </c>
      <c r="AC220" s="16">
        <f t="shared" si="118"/>
        <v>0</v>
      </c>
      <c r="AD220" s="20">
        <f t="shared" si="119"/>
        <v>0</v>
      </c>
      <c r="AE220" s="26"/>
      <c r="AF220" s="150"/>
      <c r="AG220" s="6"/>
      <c r="AI220" s="27"/>
      <c r="AJ220" s="27"/>
      <c r="AK220" s="27"/>
      <c r="AL220" s="27"/>
      <c r="AM220" s="27"/>
      <c r="AN220" s="27"/>
      <c r="AO220" s="27"/>
      <c r="AP220" s="27"/>
      <c r="AQ220" s="27"/>
      <c r="AR220" s="27"/>
      <c r="AS220" s="27"/>
      <c r="AT220" s="27"/>
      <c r="AU220" s="27"/>
      <c r="AV220" s="9"/>
    </row>
    <row r="221" spans="1:48" s="15" customFormat="1" ht="18" hidden="1" customHeight="1" outlineLevel="1" x14ac:dyDescent="0.4">
      <c r="A221" s="9"/>
      <c r="B221" s="104" t="s">
        <v>281</v>
      </c>
      <c r="C221" s="66">
        <f t="shared" si="136"/>
        <v>0</v>
      </c>
      <c r="D221" s="17">
        <f t="shared" si="136"/>
        <v>0</v>
      </c>
      <c r="E221" s="18">
        <f t="shared" si="136"/>
        <v>0</v>
      </c>
      <c r="F221" s="17">
        <f t="shared" si="136"/>
        <v>0</v>
      </c>
      <c r="G221" s="18">
        <f t="shared" si="136"/>
        <v>0</v>
      </c>
      <c r="H221" s="17">
        <f t="shared" si="136"/>
        <v>0</v>
      </c>
      <c r="I221" s="18">
        <f t="shared" si="136"/>
        <v>0</v>
      </c>
      <c r="J221" s="17">
        <f t="shared" si="136"/>
        <v>0</v>
      </c>
      <c r="K221" s="18">
        <f t="shared" si="136"/>
        <v>0</v>
      </c>
      <c r="L221" s="17">
        <f t="shared" si="136"/>
        <v>0</v>
      </c>
      <c r="M221" s="18">
        <f t="shared" si="136"/>
        <v>0</v>
      </c>
      <c r="N221" s="17">
        <f t="shared" si="136"/>
        <v>0</v>
      </c>
      <c r="O221" s="18">
        <f t="shared" si="136"/>
        <v>0</v>
      </c>
      <c r="P221" s="17">
        <f t="shared" si="136"/>
        <v>0</v>
      </c>
      <c r="Q221" s="18">
        <f t="shared" si="136"/>
        <v>0</v>
      </c>
      <c r="R221" s="17">
        <f t="shared" si="136"/>
        <v>0</v>
      </c>
      <c r="S221" s="18">
        <f t="shared" si="136"/>
        <v>0</v>
      </c>
      <c r="T221" s="17">
        <f t="shared" si="136"/>
        <v>0</v>
      </c>
      <c r="U221" s="18">
        <f t="shared" si="136"/>
        <v>0</v>
      </c>
      <c r="V221" s="17">
        <f t="shared" si="136"/>
        <v>0</v>
      </c>
      <c r="W221" s="18">
        <f t="shared" si="136"/>
        <v>0</v>
      </c>
      <c r="X221" s="17">
        <f t="shared" si="136"/>
        <v>0</v>
      </c>
      <c r="Y221" s="18">
        <f t="shared" si="135"/>
        <v>0</v>
      </c>
      <c r="Z221" s="17">
        <f t="shared" si="135"/>
        <v>0</v>
      </c>
      <c r="AA221" s="18">
        <f t="shared" si="136"/>
        <v>0</v>
      </c>
      <c r="AB221" s="20">
        <f t="shared" si="136"/>
        <v>0</v>
      </c>
      <c r="AC221" s="16">
        <f t="shared" si="118"/>
        <v>0</v>
      </c>
      <c r="AD221" s="20">
        <f t="shared" si="119"/>
        <v>0</v>
      </c>
      <c r="AE221" s="26"/>
      <c r="AF221" s="150"/>
      <c r="AG221" s="6"/>
      <c r="AI221" s="27"/>
      <c r="AJ221" s="27"/>
      <c r="AK221" s="27"/>
      <c r="AL221" s="27"/>
      <c r="AM221" s="27"/>
      <c r="AN221" s="27"/>
      <c r="AO221" s="27"/>
      <c r="AP221" s="27"/>
      <c r="AQ221" s="27"/>
      <c r="AR221" s="27"/>
      <c r="AS221" s="27"/>
      <c r="AT221" s="27"/>
      <c r="AU221" s="27"/>
      <c r="AV221" s="9"/>
    </row>
    <row r="222" spans="1:48" s="15" customFormat="1" ht="18" hidden="1" customHeight="1" outlineLevel="1" x14ac:dyDescent="0.4">
      <c r="A222" s="9"/>
      <c r="B222" s="104" t="s">
        <v>282</v>
      </c>
      <c r="C222" s="66">
        <f t="shared" si="136"/>
        <v>0</v>
      </c>
      <c r="D222" s="17">
        <f t="shared" si="136"/>
        <v>0</v>
      </c>
      <c r="E222" s="18">
        <f t="shared" si="136"/>
        <v>0</v>
      </c>
      <c r="F222" s="17">
        <f t="shared" si="136"/>
        <v>0</v>
      </c>
      <c r="G222" s="18">
        <f t="shared" si="136"/>
        <v>0</v>
      </c>
      <c r="H222" s="17">
        <f t="shared" si="136"/>
        <v>0</v>
      </c>
      <c r="I222" s="18">
        <f t="shared" si="136"/>
        <v>0</v>
      </c>
      <c r="J222" s="17">
        <f t="shared" si="136"/>
        <v>0</v>
      </c>
      <c r="K222" s="18">
        <f t="shared" si="136"/>
        <v>0</v>
      </c>
      <c r="L222" s="17">
        <f t="shared" si="136"/>
        <v>0</v>
      </c>
      <c r="M222" s="18">
        <f t="shared" si="136"/>
        <v>0</v>
      </c>
      <c r="N222" s="17">
        <f t="shared" si="136"/>
        <v>0</v>
      </c>
      <c r="O222" s="18">
        <f t="shared" si="136"/>
        <v>0</v>
      </c>
      <c r="P222" s="17">
        <f t="shared" si="136"/>
        <v>0</v>
      </c>
      <c r="Q222" s="18">
        <f t="shared" si="136"/>
        <v>0</v>
      </c>
      <c r="R222" s="17">
        <f t="shared" si="136"/>
        <v>0</v>
      </c>
      <c r="S222" s="18">
        <f t="shared" si="136"/>
        <v>0</v>
      </c>
      <c r="T222" s="17">
        <f t="shared" si="136"/>
        <v>0</v>
      </c>
      <c r="U222" s="18">
        <f t="shared" si="136"/>
        <v>0</v>
      </c>
      <c r="V222" s="17">
        <f t="shared" si="136"/>
        <v>0</v>
      </c>
      <c r="W222" s="18">
        <f t="shared" si="136"/>
        <v>0</v>
      </c>
      <c r="X222" s="17">
        <f t="shared" si="136"/>
        <v>0</v>
      </c>
      <c r="Y222" s="18">
        <f t="shared" si="135"/>
        <v>0</v>
      </c>
      <c r="Z222" s="17">
        <f t="shared" si="135"/>
        <v>0</v>
      </c>
      <c r="AA222" s="18">
        <f t="shared" si="136"/>
        <v>0</v>
      </c>
      <c r="AB222" s="20">
        <f t="shared" si="136"/>
        <v>0</v>
      </c>
      <c r="AC222" s="16">
        <f t="shared" si="118"/>
        <v>0</v>
      </c>
      <c r="AD222" s="20">
        <f t="shared" si="119"/>
        <v>0</v>
      </c>
      <c r="AE222" s="26"/>
      <c r="AF222" s="150"/>
      <c r="AG222" s="6"/>
      <c r="AI222" s="27"/>
      <c r="AJ222" s="27"/>
      <c r="AK222" s="27"/>
      <c r="AL222" s="27"/>
      <c r="AM222" s="27"/>
      <c r="AN222" s="27"/>
      <c r="AO222" s="27"/>
      <c r="AP222" s="27"/>
      <c r="AQ222" s="27"/>
      <c r="AR222" s="27"/>
      <c r="AS222" s="27"/>
      <c r="AT222" s="27"/>
      <c r="AU222" s="27"/>
      <c r="AV222" s="9"/>
    </row>
    <row r="223" spans="1:48" s="15" customFormat="1" ht="18" hidden="1" customHeight="1" outlineLevel="1" x14ac:dyDescent="0.4">
      <c r="A223" s="9"/>
      <c r="B223" s="104" t="s">
        <v>283</v>
      </c>
      <c r="C223" s="66">
        <f t="shared" si="136"/>
        <v>0</v>
      </c>
      <c r="D223" s="17">
        <f t="shared" si="136"/>
        <v>0</v>
      </c>
      <c r="E223" s="18">
        <f t="shared" si="136"/>
        <v>0</v>
      </c>
      <c r="F223" s="17">
        <f t="shared" si="136"/>
        <v>0</v>
      </c>
      <c r="G223" s="18">
        <f t="shared" si="136"/>
        <v>0</v>
      </c>
      <c r="H223" s="17">
        <f t="shared" si="136"/>
        <v>0</v>
      </c>
      <c r="I223" s="18">
        <f t="shared" si="136"/>
        <v>0</v>
      </c>
      <c r="J223" s="17">
        <f t="shared" si="136"/>
        <v>0</v>
      </c>
      <c r="K223" s="18">
        <f t="shared" si="136"/>
        <v>0</v>
      </c>
      <c r="L223" s="17">
        <f t="shared" si="136"/>
        <v>0</v>
      </c>
      <c r="M223" s="18">
        <f t="shared" si="136"/>
        <v>0</v>
      </c>
      <c r="N223" s="17">
        <f t="shared" si="136"/>
        <v>0</v>
      </c>
      <c r="O223" s="18">
        <f t="shared" si="136"/>
        <v>0</v>
      </c>
      <c r="P223" s="17">
        <f t="shared" si="136"/>
        <v>0</v>
      </c>
      <c r="Q223" s="18">
        <f t="shared" si="136"/>
        <v>0</v>
      </c>
      <c r="R223" s="17">
        <f t="shared" si="136"/>
        <v>0</v>
      </c>
      <c r="S223" s="18">
        <f t="shared" si="136"/>
        <v>0</v>
      </c>
      <c r="T223" s="17">
        <f t="shared" si="136"/>
        <v>0</v>
      </c>
      <c r="U223" s="18">
        <f t="shared" si="136"/>
        <v>0</v>
      </c>
      <c r="V223" s="17">
        <f t="shared" si="136"/>
        <v>0</v>
      </c>
      <c r="W223" s="18">
        <f t="shared" si="136"/>
        <v>0</v>
      </c>
      <c r="X223" s="17">
        <f t="shared" si="136"/>
        <v>0</v>
      </c>
      <c r="Y223" s="18">
        <f t="shared" si="135"/>
        <v>0</v>
      </c>
      <c r="Z223" s="17">
        <f t="shared" si="135"/>
        <v>0</v>
      </c>
      <c r="AA223" s="18">
        <f t="shared" si="136"/>
        <v>0</v>
      </c>
      <c r="AB223" s="20">
        <f t="shared" si="136"/>
        <v>0</v>
      </c>
      <c r="AC223" s="16">
        <f t="shared" si="118"/>
        <v>0</v>
      </c>
      <c r="AD223" s="20">
        <f t="shared" si="119"/>
        <v>0</v>
      </c>
      <c r="AE223" s="26"/>
      <c r="AF223" s="150"/>
      <c r="AG223" s="6"/>
      <c r="AI223" s="27"/>
      <c r="AJ223" s="27"/>
      <c r="AK223" s="27"/>
      <c r="AL223" s="27"/>
      <c r="AM223" s="27"/>
      <c r="AN223" s="27"/>
      <c r="AO223" s="27"/>
      <c r="AP223" s="27"/>
      <c r="AQ223" s="27"/>
      <c r="AR223" s="27"/>
      <c r="AS223" s="27"/>
      <c r="AT223" s="27"/>
      <c r="AU223" s="27"/>
      <c r="AV223" s="9"/>
    </row>
    <row r="224" spans="1:48" s="15" customFormat="1" ht="18" hidden="1" customHeight="1" outlineLevel="1" x14ac:dyDescent="0.4">
      <c r="A224" s="9"/>
      <c r="B224" s="104" t="s">
        <v>209</v>
      </c>
      <c r="C224" s="66">
        <f t="shared" si="136"/>
        <v>0</v>
      </c>
      <c r="D224" s="17">
        <f t="shared" si="136"/>
        <v>0</v>
      </c>
      <c r="E224" s="18">
        <f t="shared" si="136"/>
        <v>0</v>
      </c>
      <c r="F224" s="17">
        <f t="shared" si="136"/>
        <v>0</v>
      </c>
      <c r="G224" s="18">
        <f t="shared" si="136"/>
        <v>0</v>
      </c>
      <c r="H224" s="17">
        <f t="shared" si="136"/>
        <v>0</v>
      </c>
      <c r="I224" s="18">
        <f t="shared" si="136"/>
        <v>0</v>
      </c>
      <c r="J224" s="17">
        <f t="shared" si="136"/>
        <v>0</v>
      </c>
      <c r="K224" s="18">
        <f t="shared" si="136"/>
        <v>0</v>
      </c>
      <c r="L224" s="17">
        <f t="shared" si="136"/>
        <v>0</v>
      </c>
      <c r="M224" s="18">
        <f t="shared" si="136"/>
        <v>0</v>
      </c>
      <c r="N224" s="17">
        <f t="shared" si="136"/>
        <v>0</v>
      </c>
      <c r="O224" s="18">
        <f t="shared" si="136"/>
        <v>0</v>
      </c>
      <c r="P224" s="17">
        <f t="shared" si="136"/>
        <v>0</v>
      </c>
      <c r="Q224" s="18">
        <f t="shared" si="136"/>
        <v>0</v>
      </c>
      <c r="R224" s="17">
        <f t="shared" si="136"/>
        <v>0</v>
      </c>
      <c r="S224" s="18">
        <f t="shared" si="136"/>
        <v>0</v>
      </c>
      <c r="T224" s="17">
        <f t="shared" si="136"/>
        <v>0</v>
      </c>
      <c r="U224" s="18">
        <f t="shared" si="136"/>
        <v>0</v>
      </c>
      <c r="V224" s="17">
        <f t="shared" si="136"/>
        <v>0</v>
      </c>
      <c r="W224" s="18">
        <f t="shared" si="136"/>
        <v>0</v>
      </c>
      <c r="X224" s="17">
        <f t="shared" si="136"/>
        <v>0</v>
      </c>
      <c r="Y224" s="18">
        <f t="shared" si="135"/>
        <v>0</v>
      </c>
      <c r="Z224" s="17">
        <f t="shared" si="135"/>
        <v>0</v>
      </c>
      <c r="AA224" s="18">
        <f t="shared" si="136"/>
        <v>0</v>
      </c>
      <c r="AB224" s="20">
        <f t="shared" si="136"/>
        <v>0</v>
      </c>
      <c r="AC224" s="16">
        <f t="shared" si="118"/>
        <v>0</v>
      </c>
      <c r="AD224" s="20">
        <f t="shared" si="119"/>
        <v>0</v>
      </c>
      <c r="AE224" s="26"/>
      <c r="AF224" s="150"/>
      <c r="AG224" s="6"/>
      <c r="AI224" s="27"/>
      <c r="AJ224" s="27"/>
      <c r="AK224" s="27"/>
      <c r="AL224" s="27"/>
      <c r="AM224" s="27"/>
      <c r="AN224" s="27"/>
      <c r="AO224" s="27"/>
      <c r="AP224" s="27"/>
      <c r="AQ224" s="27"/>
      <c r="AR224" s="27"/>
      <c r="AS224" s="27"/>
      <c r="AT224" s="27"/>
      <c r="AU224" s="27"/>
      <c r="AV224" s="9"/>
    </row>
    <row r="225" spans="1:48" s="15" customFormat="1" ht="18" hidden="1" customHeight="1" outlineLevel="1" x14ac:dyDescent="0.4">
      <c r="A225" s="9"/>
      <c r="B225" s="104" t="s">
        <v>214</v>
      </c>
      <c r="C225" s="66">
        <f t="shared" si="136"/>
        <v>0</v>
      </c>
      <c r="D225" s="17">
        <f t="shared" si="136"/>
        <v>0</v>
      </c>
      <c r="E225" s="18">
        <f t="shared" si="136"/>
        <v>0</v>
      </c>
      <c r="F225" s="17">
        <f t="shared" si="136"/>
        <v>0</v>
      </c>
      <c r="G225" s="18">
        <f t="shared" si="136"/>
        <v>0</v>
      </c>
      <c r="H225" s="17">
        <f t="shared" si="136"/>
        <v>0</v>
      </c>
      <c r="I225" s="18">
        <f t="shared" si="136"/>
        <v>0</v>
      </c>
      <c r="J225" s="17">
        <f t="shared" si="136"/>
        <v>0</v>
      </c>
      <c r="K225" s="18">
        <f t="shared" si="136"/>
        <v>0</v>
      </c>
      <c r="L225" s="17">
        <f t="shared" si="136"/>
        <v>0</v>
      </c>
      <c r="M225" s="18">
        <f t="shared" si="136"/>
        <v>0</v>
      </c>
      <c r="N225" s="17">
        <f t="shared" si="136"/>
        <v>0</v>
      </c>
      <c r="O225" s="18">
        <f t="shared" si="136"/>
        <v>0</v>
      </c>
      <c r="P225" s="17">
        <f t="shared" si="136"/>
        <v>0</v>
      </c>
      <c r="Q225" s="18">
        <f t="shared" si="136"/>
        <v>0</v>
      </c>
      <c r="R225" s="17">
        <f t="shared" si="136"/>
        <v>0</v>
      </c>
      <c r="S225" s="18">
        <f t="shared" si="136"/>
        <v>0</v>
      </c>
      <c r="T225" s="17">
        <f t="shared" si="136"/>
        <v>0</v>
      </c>
      <c r="U225" s="18">
        <f t="shared" si="136"/>
        <v>0</v>
      </c>
      <c r="V225" s="17">
        <f t="shared" si="136"/>
        <v>0</v>
      </c>
      <c r="W225" s="18">
        <f t="shared" si="136"/>
        <v>0</v>
      </c>
      <c r="X225" s="17">
        <f t="shared" si="136"/>
        <v>0</v>
      </c>
      <c r="Y225" s="18">
        <f t="shared" si="135"/>
        <v>0</v>
      </c>
      <c r="Z225" s="17">
        <f t="shared" si="135"/>
        <v>0</v>
      </c>
      <c r="AA225" s="18">
        <f t="shared" si="136"/>
        <v>0</v>
      </c>
      <c r="AB225" s="20">
        <f t="shared" si="136"/>
        <v>0</v>
      </c>
      <c r="AC225" s="16">
        <f t="shared" si="118"/>
        <v>0</v>
      </c>
      <c r="AD225" s="20">
        <f t="shared" si="119"/>
        <v>0</v>
      </c>
      <c r="AE225" s="26"/>
      <c r="AF225" s="150"/>
      <c r="AG225" s="6"/>
      <c r="AI225" s="27"/>
      <c r="AJ225" s="27"/>
      <c r="AK225" s="27"/>
      <c r="AL225" s="27"/>
      <c r="AM225" s="27"/>
      <c r="AN225" s="27"/>
      <c r="AO225" s="27"/>
      <c r="AP225" s="27"/>
      <c r="AQ225" s="27"/>
      <c r="AR225" s="27"/>
      <c r="AS225" s="27"/>
      <c r="AT225" s="27"/>
      <c r="AU225" s="27"/>
      <c r="AV225" s="9"/>
    </row>
    <row r="226" spans="1:48" s="15" customFormat="1" ht="18" hidden="1" customHeight="1" outlineLevel="1" x14ac:dyDescent="0.4">
      <c r="A226" s="9"/>
      <c r="B226" s="104" t="s">
        <v>284</v>
      </c>
      <c r="C226" s="66">
        <f t="shared" si="136"/>
        <v>0</v>
      </c>
      <c r="D226" s="17">
        <f t="shared" si="136"/>
        <v>0</v>
      </c>
      <c r="E226" s="18">
        <f t="shared" si="136"/>
        <v>0</v>
      </c>
      <c r="F226" s="17">
        <f t="shared" si="136"/>
        <v>0</v>
      </c>
      <c r="G226" s="18">
        <f t="shared" si="136"/>
        <v>0</v>
      </c>
      <c r="H226" s="17">
        <f t="shared" si="136"/>
        <v>0</v>
      </c>
      <c r="I226" s="18">
        <f t="shared" si="136"/>
        <v>0</v>
      </c>
      <c r="J226" s="17">
        <f t="shared" si="136"/>
        <v>0</v>
      </c>
      <c r="K226" s="18">
        <f t="shared" si="136"/>
        <v>0</v>
      </c>
      <c r="L226" s="17">
        <f t="shared" si="136"/>
        <v>0</v>
      </c>
      <c r="M226" s="18">
        <f t="shared" si="136"/>
        <v>0</v>
      </c>
      <c r="N226" s="17">
        <f t="shared" si="136"/>
        <v>0</v>
      </c>
      <c r="O226" s="18">
        <f t="shared" si="136"/>
        <v>0</v>
      </c>
      <c r="P226" s="17">
        <f t="shared" si="136"/>
        <v>0</v>
      </c>
      <c r="Q226" s="18">
        <f t="shared" si="136"/>
        <v>0</v>
      </c>
      <c r="R226" s="17">
        <f t="shared" si="136"/>
        <v>0</v>
      </c>
      <c r="S226" s="18">
        <f t="shared" si="136"/>
        <v>0</v>
      </c>
      <c r="T226" s="17">
        <f t="shared" si="136"/>
        <v>0</v>
      </c>
      <c r="U226" s="18">
        <f t="shared" si="136"/>
        <v>0</v>
      </c>
      <c r="V226" s="17">
        <f t="shared" si="136"/>
        <v>0</v>
      </c>
      <c r="W226" s="18">
        <f t="shared" si="136"/>
        <v>0</v>
      </c>
      <c r="X226" s="17">
        <f t="shared" si="136"/>
        <v>0</v>
      </c>
      <c r="Y226" s="18">
        <f t="shared" si="135"/>
        <v>0</v>
      </c>
      <c r="Z226" s="17">
        <f t="shared" si="135"/>
        <v>0</v>
      </c>
      <c r="AA226" s="18">
        <f t="shared" si="136"/>
        <v>0</v>
      </c>
      <c r="AB226" s="20">
        <f t="shared" si="136"/>
        <v>0</v>
      </c>
      <c r="AC226" s="16">
        <f t="shared" si="118"/>
        <v>0</v>
      </c>
      <c r="AD226" s="20">
        <f t="shared" si="119"/>
        <v>0</v>
      </c>
      <c r="AE226" s="26"/>
      <c r="AF226" s="150"/>
      <c r="AG226" s="6"/>
      <c r="AI226" s="27"/>
      <c r="AJ226" s="27"/>
      <c r="AK226" s="27"/>
      <c r="AL226" s="27"/>
      <c r="AM226" s="27"/>
      <c r="AN226" s="27"/>
      <c r="AO226" s="27"/>
      <c r="AP226" s="27"/>
      <c r="AQ226" s="27"/>
      <c r="AR226" s="27"/>
      <c r="AS226" s="27"/>
      <c r="AT226" s="27"/>
      <c r="AU226" s="27"/>
      <c r="AV226" s="9"/>
    </row>
    <row r="227" spans="1:48" s="15" customFormat="1" ht="18" hidden="1" customHeight="1" outlineLevel="1" x14ac:dyDescent="0.4">
      <c r="A227" s="9"/>
      <c r="B227" s="104" t="s">
        <v>285</v>
      </c>
      <c r="C227" s="66">
        <f t="shared" si="136"/>
        <v>0</v>
      </c>
      <c r="D227" s="17">
        <f t="shared" si="136"/>
        <v>0</v>
      </c>
      <c r="E227" s="18">
        <f t="shared" si="136"/>
        <v>0</v>
      </c>
      <c r="F227" s="17">
        <f t="shared" si="136"/>
        <v>0</v>
      </c>
      <c r="G227" s="18">
        <f t="shared" si="136"/>
        <v>0</v>
      </c>
      <c r="H227" s="17">
        <f t="shared" si="136"/>
        <v>0</v>
      </c>
      <c r="I227" s="18">
        <f t="shared" si="136"/>
        <v>0</v>
      </c>
      <c r="J227" s="17">
        <f t="shared" si="136"/>
        <v>0</v>
      </c>
      <c r="K227" s="18">
        <f t="shared" si="136"/>
        <v>0</v>
      </c>
      <c r="L227" s="17">
        <f t="shared" si="136"/>
        <v>0</v>
      </c>
      <c r="M227" s="18">
        <f t="shared" si="136"/>
        <v>0</v>
      </c>
      <c r="N227" s="17">
        <f t="shared" si="136"/>
        <v>0</v>
      </c>
      <c r="O227" s="18">
        <f t="shared" si="136"/>
        <v>0</v>
      </c>
      <c r="P227" s="17">
        <f t="shared" si="136"/>
        <v>0</v>
      </c>
      <c r="Q227" s="18">
        <f t="shared" si="136"/>
        <v>0</v>
      </c>
      <c r="R227" s="17">
        <f t="shared" si="136"/>
        <v>0</v>
      </c>
      <c r="S227" s="18">
        <f t="shared" si="136"/>
        <v>0</v>
      </c>
      <c r="T227" s="17">
        <f t="shared" si="136"/>
        <v>0</v>
      </c>
      <c r="U227" s="18">
        <f t="shared" si="136"/>
        <v>0</v>
      </c>
      <c r="V227" s="17">
        <f t="shared" si="136"/>
        <v>0</v>
      </c>
      <c r="W227" s="18">
        <f t="shared" si="136"/>
        <v>0</v>
      </c>
      <c r="X227" s="17">
        <f t="shared" si="136"/>
        <v>0</v>
      </c>
      <c r="Y227" s="18">
        <f t="shared" si="135"/>
        <v>0</v>
      </c>
      <c r="Z227" s="17">
        <f t="shared" si="135"/>
        <v>0</v>
      </c>
      <c r="AA227" s="18">
        <f t="shared" si="136"/>
        <v>0</v>
      </c>
      <c r="AB227" s="20">
        <f t="shared" si="136"/>
        <v>0</v>
      </c>
      <c r="AC227" s="16">
        <f t="shared" si="118"/>
        <v>0</v>
      </c>
      <c r="AD227" s="20">
        <f t="shared" si="119"/>
        <v>0</v>
      </c>
      <c r="AE227" s="26"/>
      <c r="AF227" s="150"/>
      <c r="AG227" s="6"/>
      <c r="AI227" s="27"/>
      <c r="AJ227" s="27"/>
      <c r="AK227" s="27"/>
      <c r="AL227" s="27"/>
      <c r="AM227" s="27"/>
      <c r="AN227" s="27"/>
      <c r="AO227" s="27"/>
      <c r="AP227" s="27"/>
      <c r="AQ227" s="27"/>
      <c r="AR227" s="27"/>
      <c r="AS227" s="27"/>
      <c r="AT227" s="27"/>
      <c r="AU227" s="27"/>
      <c r="AV227" s="9"/>
    </row>
    <row r="228" spans="1:48" s="15" customFormat="1" ht="18" hidden="1" customHeight="1" outlineLevel="1" x14ac:dyDescent="0.4">
      <c r="A228" s="9"/>
      <c r="B228" s="104" t="s">
        <v>217</v>
      </c>
      <c r="C228" s="66">
        <f t="shared" si="136"/>
        <v>0</v>
      </c>
      <c r="D228" s="17">
        <f t="shared" si="136"/>
        <v>0</v>
      </c>
      <c r="E228" s="18">
        <f t="shared" si="136"/>
        <v>0</v>
      </c>
      <c r="F228" s="17">
        <f t="shared" si="136"/>
        <v>0</v>
      </c>
      <c r="G228" s="18">
        <f t="shared" si="136"/>
        <v>0</v>
      </c>
      <c r="H228" s="17">
        <f t="shared" si="136"/>
        <v>0</v>
      </c>
      <c r="I228" s="18">
        <f t="shared" si="136"/>
        <v>0</v>
      </c>
      <c r="J228" s="17">
        <f t="shared" si="136"/>
        <v>0</v>
      </c>
      <c r="K228" s="18">
        <f t="shared" si="136"/>
        <v>0</v>
      </c>
      <c r="L228" s="17">
        <f t="shared" si="136"/>
        <v>0</v>
      </c>
      <c r="M228" s="18">
        <f t="shared" si="136"/>
        <v>0</v>
      </c>
      <c r="N228" s="17">
        <f t="shared" si="136"/>
        <v>0</v>
      </c>
      <c r="O228" s="18">
        <f t="shared" si="136"/>
        <v>0</v>
      </c>
      <c r="P228" s="17">
        <f t="shared" si="136"/>
        <v>0</v>
      </c>
      <c r="Q228" s="18">
        <f t="shared" si="136"/>
        <v>0</v>
      </c>
      <c r="R228" s="17">
        <f t="shared" si="136"/>
        <v>0</v>
      </c>
      <c r="S228" s="18">
        <f t="shared" si="136"/>
        <v>0</v>
      </c>
      <c r="T228" s="17">
        <f t="shared" si="136"/>
        <v>0</v>
      </c>
      <c r="U228" s="18">
        <f t="shared" si="136"/>
        <v>0</v>
      </c>
      <c r="V228" s="17">
        <f t="shared" si="136"/>
        <v>0</v>
      </c>
      <c r="W228" s="18">
        <f t="shared" si="136"/>
        <v>0</v>
      </c>
      <c r="X228" s="17">
        <f t="shared" si="136"/>
        <v>0</v>
      </c>
      <c r="Y228" s="18">
        <f t="shared" si="135"/>
        <v>0</v>
      </c>
      <c r="Z228" s="17">
        <f t="shared" si="135"/>
        <v>0</v>
      </c>
      <c r="AA228" s="18">
        <f t="shared" si="136"/>
        <v>0</v>
      </c>
      <c r="AB228" s="20">
        <f t="shared" si="136"/>
        <v>0</v>
      </c>
      <c r="AC228" s="16">
        <f t="shared" si="118"/>
        <v>0</v>
      </c>
      <c r="AD228" s="20">
        <f t="shared" si="119"/>
        <v>0</v>
      </c>
      <c r="AE228" s="26"/>
      <c r="AF228" s="150"/>
      <c r="AG228" s="6"/>
      <c r="AI228" s="27"/>
      <c r="AJ228" s="27"/>
      <c r="AK228" s="27"/>
      <c r="AL228" s="27"/>
      <c r="AM228" s="27"/>
      <c r="AN228" s="27"/>
      <c r="AO228" s="27"/>
      <c r="AP228" s="27"/>
      <c r="AQ228" s="27"/>
      <c r="AR228" s="27"/>
      <c r="AS228" s="27"/>
      <c r="AT228" s="27"/>
      <c r="AU228" s="27"/>
      <c r="AV228" s="9"/>
    </row>
    <row r="229" spans="1:48" s="15" customFormat="1" ht="18" hidden="1" customHeight="1" outlineLevel="1" x14ac:dyDescent="0.4">
      <c r="A229" s="9"/>
      <c r="B229" s="104" t="s">
        <v>220</v>
      </c>
      <c r="C229" s="66">
        <f t="shared" si="136"/>
        <v>0</v>
      </c>
      <c r="D229" s="17">
        <f t="shared" si="136"/>
        <v>0</v>
      </c>
      <c r="E229" s="18">
        <f t="shared" si="136"/>
        <v>0</v>
      </c>
      <c r="F229" s="17">
        <f t="shared" si="136"/>
        <v>0</v>
      </c>
      <c r="G229" s="18">
        <f t="shared" si="136"/>
        <v>0</v>
      </c>
      <c r="H229" s="17">
        <f t="shared" si="136"/>
        <v>0</v>
      </c>
      <c r="I229" s="18">
        <f t="shared" si="136"/>
        <v>0</v>
      </c>
      <c r="J229" s="17">
        <f t="shared" si="136"/>
        <v>0</v>
      </c>
      <c r="K229" s="18">
        <f t="shared" si="136"/>
        <v>0</v>
      </c>
      <c r="L229" s="17">
        <f t="shared" si="136"/>
        <v>0</v>
      </c>
      <c r="M229" s="18">
        <f t="shared" si="136"/>
        <v>0</v>
      </c>
      <c r="N229" s="17">
        <f t="shared" si="136"/>
        <v>0</v>
      </c>
      <c r="O229" s="18">
        <f t="shared" si="136"/>
        <v>0</v>
      </c>
      <c r="P229" s="17">
        <f t="shared" si="136"/>
        <v>0</v>
      </c>
      <c r="Q229" s="18">
        <f t="shared" si="136"/>
        <v>0</v>
      </c>
      <c r="R229" s="17">
        <f t="shared" ref="R229:AB229" si="137">SUM(R37,R85,R133,R181)</f>
        <v>0</v>
      </c>
      <c r="S229" s="18">
        <f t="shared" si="137"/>
        <v>0</v>
      </c>
      <c r="T229" s="17">
        <f t="shared" si="137"/>
        <v>0</v>
      </c>
      <c r="U229" s="18">
        <f t="shared" si="137"/>
        <v>0</v>
      </c>
      <c r="V229" s="17">
        <f t="shared" si="137"/>
        <v>0</v>
      </c>
      <c r="W229" s="18">
        <f t="shared" si="137"/>
        <v>0</v>
      </c>
      <c r="X229" s="17">
        <f t="shared" si="137"/>
        <v>0</v>
      </c>
      <c r="Y229" s="18">
        <f t="shared" ref="Y229:Z239" si="138">SUM(Y37,Y85,Y133,Y181)</f>
        <v>0</v>
      </c>
      <c r="Z229" s="17">
        <f t="shared" si="138"/>
        <v>0</v>
      </c>
      <c r="AA229" s="18">
        <f t="shared" si="137"/>
        <v>0</v>
      </c>
      <c r="AB229" s="20">
        <f t="shared" si="137"/>
        <v>0</v>
      </c>
      <c r="AC229" s="16">
        <f t="shared" si="118"/>
        <v>0</v>
      </c>
      <c r="AD229" s="20">
        <f t="shared" si="119"/>
        <v>0</v>
      </c>
      <c r="AE229" s="26"/>
      <c r="AF229" s="150"/>
      <c r="AG229" s="6"/>
      <c r="AI229" s="27"/>
      <c r="AJ229" s="27"/>
      <c r="AK229" s="27"/>
      <c r="AL229" s="27"/>
      <c r="AM229" s="27"/>
      <c r="AN229" s="27"/>
      <c r="AO229" s="27"/>
      <c r="AP229" s="27"/>
      <c r="AQ229" s="27"/>
      <c r="AR229" s="27"/>
      <c r="AS229" s="27"/>
      <c r="AT229" s="27"/>
      <c r="AU229" s="27"/>
      <c r="AV229" s="9"/>
    </row>
    <row r="230" spans="1:48" s="15" customFormat="1" ht="18" hidden="1" customHeight="1" outlineLevel="1" x14ac:dyDescent="0.4">
      <c r="A230" s="9"/>
      <c r="B230" s="104" t="s">
        <v>225</v>
      </c>
      <c r="C230" s="66">
        <f t="shared" ref="C230:AB240" si="139">SUM(C38,C86,C134,C182)</f>
        <v>0</v>
      </c>
      <c r="D230" s="17">
        <f t="shared" si="139"/>
        <v>0</v>
      </c>
      <c r="E230" s="18">
        <f t="shared" si="139"/>
        <v>0</v>
      </c>
      <c r="F230" s="17">
        <f t="shared" si="139"/>
        <v>0</v>
      </c>
      <c r="G230" s="18">
        <f t="shared" si="139"/>
        <v>0</v>
      </c>
      <c r="H230" s="17">
        <f t="shared" si="139"/>
        <v>0</v>
      </c>
      <c r="I230" s="18">
        <f t="shared" si="139"/>
        <v>0</v>
      </c>
      <c r="J230" s="17">
        <f t="shared" si="139"/>
        <v>0</v>
      </c>
      <c r="K230" s="18">
        <f t="shared" si="139"/>
        <v>0</v>
      </c>
      <c r="L230" s="17">
        <f t="shared" si="139"/>
        <v>0</v>
      </c>
      <c r="M230" s="18">
        <f t="shared" si="139"/>
        <v>0</v>
      </c>
      <c r="N230" s="17">
        <f t="shared" si="139"/>
        <v>0</v>
      </c>
      <c r="O230" s="18">
        <f t="shared" si="139"/>
        <v>0</v>
      </c>
      <c r="P230" s="17">
        <f t="shared" si="139"/>
        <v>0</v>
      </c>
      <c r="Q230" s="18">
        <f t="shared" si="139"/>
        <v>0</v>
      </c>
      <c r="R230" s="17">
        <f t="shared" si="139"/>
        <v>0</v>
      </c>
      <c r="S230" s="18">
        <f t="shared" si="139"/>
        <v>0</v>
      </c>
      <c r="T230" s="17">
        <f t="shared" si="139"/>
        <v>0</v>
      </c>
      <c r="U230" s="18">
        <f t="shared" si="139"/>
        <v>0</v>
      </c>
      <c r="V230" s="17">
        <f t="shared" si="139"/>
        <v>0</v>
      </c>
      <c r="W230" s="18">
        <f t="shared" si="139"/>
        <v>0</v>
      </c>
      <c r="X230" s="17">
        <f t="shared" si="139"/>
        <v>0</v>
      </c>
      <c r="Y230" s="18">
        <f t="shared" si="138"/>
        <v>0</v>
      </c>
      <c r="Z230" s="17">
        <f t="shared" si="138"/>
        <v>0</v>
      </c>
      <c r="AA230" s="18">
        <f t="shared" si="139"/>
        <v>0</v>
      </c>
      <c r="AB230" s="20">
        <f t="shared" si="139"/>
        <v>0</v>
      </c>
      <c r="AC230" s="16">
        <f t="shared" si="118"/>
        <v>0</v>
      </c>
      <c r="AD230" s="20">
        <f t="shared" si="119"/>
        <v>0</v>
      </c>
      <c r="AE230" s="26"/>
      <c r="AF230" s="150"/>
      <c r="AG230" s="6"/>
      <c r="AI230" s="27"/>
      <c r="AJ230" s="27"/>
      <c r="AK230" s="27"/>
      <c r="AL230" s="27"/>
      <c r="AM230" s="27"/>
      <c r="AN230" s="27"/>
      <c r="AO230" s="27"/>
      <c r="AP230" s="27"/>
      <c r="AQ230" s="27"/>
      <c r="AR230" s="27"/>
      <c r="AS230" s="27"/>
      <c r="AT230" s="27"/>
      <c r="AU230" s="27"/>
      <c r="AV230" s="9"/>
    </row>
    <row r="231" spans="1:48" s="15" customFormat="1" ht="18" hidden="1" customHeight="1" outlineLevel="1" x14ac:dyDescent="0.4">
      <c r="A231" s="9"/>
      <c r="B231" s="104" t="s">
        <v>286</v>
      </c>
      <c r="C231" s="66">
        <f t="shared" si="139"/>
        <v>0</v>
      </c>
      <c r="D231" s="17">
        <f t="shared" si="139"/>
        <v>0</v>
      </c>
      <c r="E231" s="18">
        <f t="shared" si="139"/>
        <v>0</v>
      </c>
      <c r="F231" s="17">
        <f t="shared" si="139"/>
        <v>0</v>
      </c>
      <c r="G231" s="18">
        <f t="shared" si="139"/>
        <v>0</v>
      </c>
      <c r="H231" s="17">
        <f t="shared" si="139"/>
        <v>0</v>
      </c>
      <c r="I231" s="18">
        <f t="shared" si="139"/>
        <v>0</v>
      </c>
      <c r="J231" s="17">
        <f t="shared" si="139"/>
        <v>0</v>
      </c>
      <c r="K231" s="18">
        <f t="shared" si="139"/>
        <v>0</v>
      </c>
      <c r="L231" s="17">
        <f t="shared" si="139"/>
        <v>0</v>
      </c>
      <c r="M231" s="18">
        <f t="shared" si="139"/>
        <v>0</v>
      </c>
      <c r="N231" s="17">
        <f t="shared" si="139"/>
        <v>0</v>
      </c>
      <c r="O231" s="18">
        <f t="shared" si="139"/>
        <v>0</v>
      </c>
      <c r="P231" s="17">
        <f t="shared" si="139"/>
        <v>0</v>
      </c>
      <c r="Q231" s="18">
        <f t="shared" si="139"/>
        <v>0</v>
      </c>
      <c r="R231" s="17">
        <f t="shared" si="139"/>
        <v>0</v>
      </c>
      <c r="S231" s="18">
        <f t="shared" si="139"/>
        <v>0</v>
      </c>
      <c r="T231" s="17">
        <f t="shared" si="139"/>
        <v>0</v>
      </c>
      <c r="U231" s="18">
        <f t="shared" si="139"/>
        <v>0</v>
      </c>
      <c r="V231" s="17">
        <f t="shared" si="139"/>
        <v>0</v>
      </c>
      <c r="W231" s="18">
        <f t="shared" si="139"/>
        <v>0</v>
      </c>
      <c r="X231" s="17">
        <f t="shared" si="139"/>
        <v>0</v>
      </c>
      <c r="Y231" s="18">
        <f t="shared" si="138"/>
        <v>0</v>
      </c>
      <c r="Z231" s="17">
        <f t="shared" si="138"/>
        <v>0</v>
      </c>
      <c r="AA231" s="18">
        <f t="shared" si="139"/>
        <v>0</v>
      </c>
      <c r="AB231" s="20">
        <f t="shared" si="139"/>
        <v>0</v>
      </c>
      <c r="AC231" s="16">
        <f t="shared" si="118"/>
        <v>0</v>
      </c>
      <c r="AD231" s="20">
        <f t="shared" si="119"/>
        <v>0</v>
      </c>
      <c r="AE231" s="26"/>
      <c r="AF231" s="150"/>
      <c r="AG231" s="6"/>
      <c r="AI231" s="27"/>
      <c r="AJ231" s="27"/>
      <c r="AK231" s="27"/>
      <c r="AL231" s="27"/>
      <c r="AM231" s="27"/>
      <c r="AN231" s="27"/>
      <c r="AO231" s="27"/>
      <c r="AP231" s="27"/>
      <c r="AQ231" s="27"/>
      <c r="AR231" s="27"/>
      <c r="AS231" s="27"/>
      <c r="AT231" s="27"/>
      <c r="AU231" s="27"/>
      <c r="AV231" s="9"/>
    </row>
    <row r="232" spans="1:48" s="15" customFormat="1" ht="18" hidden="1" customHeight="1" outlineLevel="1" x14ac:dyDescent="0.4">
      <c r="A232" s="9"/>
      <c r="B232" s="104" t="s">
        <v>287</v>
      </c>
      <c r="C232" s="66">
        <f t="shared" si="139"/>
        <v>0</v>
      </c>
      <c r="D232" s="17">
        <f t="shared" si="139"/>
        <v>0</v>
      </c>
      <c r="E232" s="18">
        <f t="shared" si="139"/>
        <v>0</v>
      </c>
      <c r="F232" s="17">
        <f t="shared" si="139"/>
        <v>0</v>
      </c>
      <c r="G232" s="18">
        <f t="shared" si="139"/>
        <v>0</v>
      </c>
      <c r="H232" s="17">
        <f t="shared" si="139"/>
        <v>0</v>
      </c>
      <c r="I232" s="18">
        <f t="shared" si="139"/>
        <v>0</v>
      </c>
      <c r="J232" s="17">
        <f t="shared" si="139"/>
        <v>0</v>
      </c>
      <c r="K232" s="18">
        <f t="shared" si="139"/>
        <v>0</v>
      </c>
      <c r="L232" s="17">
        <f t="shared" si="139"/>
        <v>0</v>
      </c>
      <c r="M232" s="18">
        <f t="shared" si="139"/>
        <v>0</v>
      </c>
      <c r="N232" s="17">
        <f t="shared" si="139"/>
        <v>0</v>
      </c>
      <c r="O232" s="18">
        <f t="shared" si="139"/>
        <v>0</v>
      </c>
      <c r="P232" s="17">
        <f t="shared" si="139"/>
        <v>0</v>
      </c>
      <c r="Q232" s="18">
        <f t="shared" si="139"/>
        <v>0</v>
      </c>
      <c r="R232" s="17">
        <f t="shared" si="139"/>
        <v>0</v>
      </c>
      <c r="S232" s="18">
        <f t="shared" si="139"/>
        <v>0</v>
      </c>
      <c r="T232" s="17">
        <f t="shared" si="139"/>
        <v>0</v>
      </c>
      <c r="U232" s="18">
        <f t="shared" si="139"/>
        <v>0</v>
      </c>
      <c r="V232" s="17">
        <f t="shared" si="139"/>
        <v>0</v>
      </c>
      <c r="W232" s="18">
        <f t="shared" si="139"/>
        <v>0</v>
      </c>
      <c r="X232" s="17">
        <f t="shared" si="139"/>
        <v>0</v>
      </c>
      <c r="Y232" s="18">
        <f t="shared" si="138"/>
        <v>0</v>
      </c>
      <c r="Z232" s="17">
        <f t="shared" si="138"/>
        <v>0</v>
      </c>
      <c r="AA232" s="18">
        <f t="shared" si="139"/>
        <v>0</v>
      </c>
      <c r="AB232" s="20">
        <f t="shared" si="139"/>
        <v>0</v>
      </c>
      <c r="AC232" s="16">
        <f t="shared" si="118"/>
        <v>0</v>
      </c>
      <c r="AD232" s="20">
        <f t="shared" si="119"/>
        <v>0</v>
      </c>
      <c r="AE232" s="26"/>
      <c r="AF232" s="150"/>
      <c r="AG232" s="6"/>
      <c r="AI232" s="27"/>
      <c r="AJ232" s="27"/>
      <c r="AK232" s="27"/>
      <c r="AL232" s="27"/>
      <c r="AM232" s="27"/>
      <c r="AN232" s="27"/>
      <c r="AO232" s="27"/>
      <c r="AP232" s="27"/>
      <c r="AQ232" s="27"/>
      <c r="AR232" s="27"/>
      <c r="AS232" s="27"/>
      <c r="AT232" s="27"/>
      <c r="AU232" s="27"/>
      <c r="AV232" s="9"/>
    </row>
    <row r="233" spans="1:48" s="15" customFormat="1" ht="18" hidden="1" customHeight="1" outlineLevel="1" x14ac:dyDescent="0.4">
      <c r="A233" s="9"/>
      <c r="B233" s="104" t="s">
        <v>288</v>
      </c>
      <c r="C233" s="66">
        <f t="shared" si="139"/>
        <v>0</v>
      </c>
      <c r="D233" s="17">
        <f t="shared" si="139"/>
        <v>0</v>
      </c>
      <c r="E233" s="18">
        <f t="shared" si="139"/>
        <v>0</v>
      </c>
      <c r="F233" s="17">
        <f t="shared" si="139"/>
        <v>0</v>
      </c>
      <c r="G233" s="18">
        <f t="shared" si="139"/>
        <v>0</v>
      </c>
      <c r="H233" s="17">
        <f t="shared" si="139"/>
        <v>0</v>
      </c>
      <c r="I233" s="18">
        <f t="shared" si="139"/>
        <v>0</v>
      </c>
      <c r="J233" s="17">
        <f t="shared" si="139"/>
        <v>0</v>
      </c>
      <c r="K233" s="18">
        <f t="shared" si="139"/>
        <v>0</v>
      </c>
      <c r="L233" s="17">
        <f t="shared" si="139"/>
        <v>0</v>
      </c>
      <c r="M233" s="18">
        <f t="shared" si="139"/>
        <v>0</v>
      </c>
      <c r="N233" s="17">
        <f t="shared" si="139"/>
        <v>0</v>
      </c>
      <c r="O233" s="18">
        <f t="shared" si="139"/>
        <v>0</v>
      </c>
      <c r="P233" s="17">
        <f t="shared" si="139"/>
        <v>0</v>
      </c>
      <c r="Q233" s="18">
        <f t="shared" si="139"/>
        <v>0</v>
      </c>
      <c r="R233" s="17">
        <f t="shared" si="139"/>
        <v>0</v>
      </c>
      <c r="S233" s="18">
        <f t="shared" si="139"/>
        <v>0</v>
      </c>
      <c r="T233" s="17">
        <f t="shared" si="139"/>
        <v>0</v>
      </c>
      <c r="U233" s="18">
        <f t="shared" si="139"/>
        <v>0</v>
      </c>
      <c r="V233" s="17">
        <f t="shared" si="139"/>
        <v>0</v>
      </c>
      <c r="W233" s="18">
        <f t="shared" si="139"/>
        <v>0</v>
      </c>
      <c r="X233" s="17">
        <f t="shared" si="139"/>
        <v>0</v>
      </c>
      <c r="Y233" s="18">
        <f t="shared" si="138"/>
        <v>0</v>
      </c>
      <c r="Z233" s="17">
        <f t="shared" si="138"/>
        <v>0</v>
      </c>
      <c r="AA233" s="18">
        <f t="shared" si="139"/>
        <v>0</v>
      </c>
      <c r="AB233" s="20">
        <f t="shared" si="139"/>
        <v>0</v>
      </c>
      <c r="AC233" s="16">
        <f t="shared" si="118"/>
        <v>0</v>
      </c>
      <c r="AD233" s="20">
        <f t="shared" si="119"/>
        <v>0</v>
      </c>
      <c r="AE233" s="26"/>
      <c r="AF233" s="150"/>
      <c r="AG233" s="6"/>
      <c r="AI233" s="27"/>
      <c r="AJ233" s="27"/>
      <c r="AK233" s="27"/>
      <c r="AL233" s="27"/>
      <c r="AM233" s="27"/>
      <c r="AN233" s="27"/>
      <c r="AO233" s="27"/>
      <c r="AP233" s="27"/>
      <c r="AQ233" s="27"/>
      <c r="AR233" s="27"/>
      <c r="AS233" s="27"/>
      <c r="AT233" s="27"/>
      <c r="AU233" s="27"/>
      <c r="AV233" s="9"/>
    </row>
    <row r="234" spans="1:48" s="15" customFormat="1" ht="18" hidden="1" customHeight="1" outlineLevel="1" x14ac:dyDescent="0.4">
      <c r="A234" s="9"/>
      <c r="B234" s="104" t="s">
        <v>289</v>
      </c>
      <c r="C234" s="66">
        <f t="shared" si="139"/>
        <v>0</v>
      </c>
      <c r="D234" s="17">
        <f t="shared" si="139"/>
        <v>0</v>
      </c>
      <c r="E234" s="18">
        <f t="shared" si="139"/>
        <v>0</v>
      </c>
      <c r="F234" s="17">
        <f t="shared" si="139"/>
        <v>0</v>
      </c>
      <c r="G234" s="18">
        <f t="shared" si="139"/>
        <v>0</v>
      </c>
      <c r="H234" s="17">
        <f t="shared" si="139"/>
        <v>0</v>
      </c>
      <c r="I234" s="18">
        <f t="shared" si="139"/>
        <v>0</v>
      </c>
      <c r="J234" s="17">
        <f t="shared" si="139"/>
        <v>0</v>
      </c>
      <c r="K234" s="18">
        <f t="shared" si="139"/>
        <v>0</v>
      </c>
      <c r="L234" s="17">
        <f t="shared" si="139"/>
        <v>0</v>
      </c>
      <c r="M234" s="18">
        <f t="shared" si="139"/>
        <v>0</v>
      </c>
      <c r="N234" s="17">
        <f t="shared" si="139"/>
        <v>0</v>
      </c>
      <c r="O234" s="18">
        <f t="shared" si="139"/>
        <v>0</v>
      </c>
      <c r="P234" s="17">
        <f t="shared" si="139"/>
        <v>0</v>
      </c>
      <c r="Q234" s="18">
        <f t="shared" si="139"/>
        <v>0</v>
      </c>
      <c r="R234" s="17">
        <f t="shared" si="139"/>
        <v>0</v>
      </c>
      <c r="S234" s="18">
        <f t="shared" si="139"/>
        <v>0</v>
      </c>
      <c r="T234" s="17">
        <f t="shared" si="139"/>
        <v>0</v>
      </c>
      <c r="U234" s="18">
        <f t="shared" si="139"/>
        <v>0</v>
      </c>
      <c r="V234" s="17">
        <f t="shared" si="139"/>
        <v>0</v>
      </c>
      <c r="W234" s="18">
        <f t="shared" si="139"/>
        <v>0</v>
      </c>
      <c r="X234" s="17">
        <f t="shared" si="139"/>
        <v>0</v>
      </c>
      <c r="Y234" s="18">
        <f t="shared" si="138"/>
        <v>0</v>
      </c>
      <c r="Z234" s="17">
        <f t="shared" si="138"/>
        <v>0</v>
      </c>
      <c r="AA234" s="18">
        <f t="shared" si="139"/>
        <v>0</v>
      </c>
      <c r="AB234" s="20">
        <f t="shared" si="139"/>
        <v>0</v>
      </c>
      <c r="AC234" s="16">
        <f t="shared" si="118"/>
        <v>0</v>
      </c>
      <c r="AD234" s="20">
        <f t="shared" si="119"/>
        <v>0</v>
      </c>
      <c r="AE234" s="26"/>
      <c r="AF234" s="150"/>
      <c r="AG234" s="6"/>
      <c r="AI234" s="27"/>
      <c r="AJ234" s="27"/>
      <c r="AK234" s="27"/>
      <c r="AL234" s="27"/>
      <c r="AM234" s="27"/>
      <c r="AN234" s="27"/>
      <c r="AO234" s="27"/>
      <c r="AP234" s="27"/>
      <c r="AQ234" s="27"/>
      <c r="AR234" s="27"/>
      <c r="AS234" s="27"/>
      <c r="AT234" s="27"/>
      <c r="AU234" s="27"/>
      <c r="AV234" s="9"/>
    </row>
    <row r="235" spans="1:48" s="15" customFormat="1" ht="18" hidden="1" customHeight="1" outlineLevel="1" x14ac:dyDescent="0.4">
      <c r="A235" s="9"/>
      <c r="B235" s="104" t="s">
        <v>228</v>
      </c>
      <c r="C235" s="66">
        <f t="shared" si="139"/>
        <v>0</v>
      </c>
      <c r="D235" s="17">
        <f t="shared" si="139"/>
        <v>0</v>
      </c>
      <c r="E235" s="18">
        <f t="shared" si="139"/>
        <v>0</v>
      </c>
      <c r="F235" s="17">
        <f t="shared" si="139"/>
        <v>0</v>
      </c>
      <c r="G235" s="18">
        <f t="shared" si="139"/>
        <v>0</v>
      </c>
      <c r="H235" s="17">
        <f t="shared" si="139"/>
        <v>0</v>
      </c>
      <c r="I235" s="18">
        <f t="shared" si="139"/>
        <v>0</v>
      </c>
      <c r="J235" s="17">
        <f t="shared" si="139"/>
        <v>0</v>
      </c>
      <c r="K235" s="18">
        <f t="shared" si="139"/>
        <v>0</v>
      </c>
      <c r="L235" s="17">
        <f t="shared" si="139"/>
        <v>0</v>
      </c>
      <c r="M235" s="18">
        <f t="shared" si="139"/>
        <v>0</v>
      </c>
      <c r="N235" s="17">
        <f t="shared" si="139"/>
        <v>0</v>
      </c>
      <c r="O235" s="18">
        <f t="shared" si="139"/>
        <v>0</v>
      </c>
      <c r="P235" s="17">
        <f t="shared" si="139"/>
        <v>0</v>
      </c>
      <c r="Q235" s="18">
        <f t="shared" si="139"/>
        <v>0</v>
      </c>
      <c r="R235" s="17">
        <f t="shared" si="139"/>
        <v>0</v>
      </c>
      <c r="S235" s="18">
        <f t="shared" si="139"/>
        <v>0</v>
      </c>
      <c r="T235" s="17">
        <f t="shared" si="139"/>
        <v>0</v>
      </c>
      <c r="U235" s="18">
        <f t="shared" si="139"/>
        <v>0</v>
      </c>
      <c r="V235" s="17">
        <f t="shared" si="139"/>
        <v>0</v>
      </c>
      <c r="W235" s="18">
        <f t="shared" si="139"/>
        <v>0</v>
      </c>
      <c r="X235" s="17">
        <f t="shared" si="139"/>
        <v>0</v>
      </c>
      <c r="Y235" s="18">
        <f t="shared" si="138"/>
        <v>0</v>
      </c>
      <c r="Z235" s="17">
        <f t="shared" si="138"/>
        <v>0</v>
      </c>
      <c r="AA235" s="18">
        <f t="shared" si="139"/>
        <v>0</v>
      </c>
      <c r="AB235" s="20">
        <f t="shared" si="139"/>
        <v>0</v>
      </c>
      <c r="AC235" s="16">
        <f t="shared" si="118"/>
        <v>0</v>
      </c>
      <c r="AD235" s="20">
        <f t="shared" si="119"/>
        <v>0</v>
      </c>
      <c r="AE235" s="26"/>
      <c r="AF235" s="150"/>
      <c r="AG235" s="6"/>
      <c r="AI235" s="27"/>
      <c r="AJ235" s="27"/>
      <c r="AK235" s="27"/>
      <c r="AL235" s="27"/>
      <c r="AM235" s="27"/>
      <c r="AN235" s="27"/>
      <c r="AO235" s="27"/>
      <c r="AP235" s="27"/>
      <c r="AQ235" s="27"/>
      <c r="AR235" s="27"/>
      <c r="AS235" s="27"/>
      <c r="AT235" s="27"/>
      <c r="AU235" s="27"/>
      <c r="AV235" s="9"/>
    </row>
    <row r="236" spans="1:48" s="15" customFormat="1" ht="18" hidden="1" customHeight="1" outlineLevel="1" x14ac:dyDescent="0.4">
      <c r="A236" s="9"/>
      <c r="B236" s="104" t="s">
        <v>231</v>
      </c>
      <c r="C236" s="66">
        <f t="shared" si="139"/>
        <v>0</v>
      </c>
      <c r="D236" s="17">
        <f t="shared" si="139"/>
        <v>0</v>
      </c>
      <c r="E236" s="18">
        <f t="shared" si="139"/>
        <v>0</v>
      </c>
      <c r="F236" s="17">
        <f t="shared" si="139"/>
        <v>0</v>
      </c>
      <c r="G236" s="18">
        <f t="shared" si="139"/>
        <v>0</v>
      </c>
      <c r="H236" s="17">
        <f t="shared" si="139"/>
        <v>0</v>
      </c>
      <c r="I236" s="18">
        <f t="shared" si="139"/>
        <v>0</v>
      </c>
      <c r="J236" s="17">
        <f t="shared" si="139"/>
        <v>0</v>
      </c>
      <c r="K236" s="18">
        <f t="shared" si="139"/>
        <v>0</v>
      </c>
      <c r="L236" s="17">
        <f t="shared" si="139"/>
        <v>0</v>
      </c>
      <c r="M236" s="18">
        <f t="shared" si="139"/>
        <v>0</v>
      </c>
      <c r="N236" s="17">
        <f t="shared" si="139"/>
        <v>0</v>
      </c>
      <c r="O236" s="18">
        <f t="shared" si="139"/>
        <v>0</v>
      </c>
      <c r="P236" s="17">
        <f t="shared" si="139"/>
        <v>0</v>
      </c>
      <c r="Q236" s="18">
        <f t="shared" si="139"/>
        <v>0</v>
      </c>
      <c r="R236" s="17">
        <f t="shared" si="139"/>
        <v>0</v>
      </c>
      <c r="S236" s="18">
        <f t="shared" si="139"/>
        <v>0</v>
      </c>
      <c r="T236" s="17">
        <f t="shared" si="139"/>
        <v>0</v>
      </c>
      <c r="U236" s="18">
        <f t="shared" si="139"/>
        <v>0</v>
      </c>
      <c r="V236" s="17">
        <f t="shared" si="139"/>
        <v>0</v>
      </c>
      <c r="W236" s="18">
        <f t="shared" si="139"/>
        <v>0</v>
      </c>
      <c r="X236" s="17">
        <f t="shared" si="139"/>
        <v>0</v>
      </c>
      <c r="Y236" s="18">
        <f t="shared" si="138"/>
        <v>0</v>
      </c>
      <c r="Z236" s="17">
        <f t="shared" si="138"/>
        <v>0</v>
      </c>
      <c r="AA236" s="18">
        <f t="shared" si="139"/>
        <v>0</v>
      </c>
      <c r="AB236" s="20">
        <f t="shared" si="139"/>
        <v>0</v>
      </c>
      <c r="AC236" s="16">
        <f t="shared" si="118"/>
        <v>0</v>
      </c>
      <c r="AD236" s="20">
        <f t="shared" si="119"/>
        <v>0</v>
      </c>
      <c r="AE236" s="26"/>
      <c r="AF236" s="150"/>
      <c r="AG236" s="6"/>
      <c r="AI236" s="27"/>
      <c r="AJ236" s="27"/>
      <c r="AK236" s="27"/>
      <c r="AL236" s="27"/>
      <c r="AM236" s="27"/>
      <c r="AN236" s="27"/>
      <c r="AO236" s="27"/>
      <c r="AP236" s="27"/>
      <c r="AQ236" s="27"/>
      <c r="AR236" s="27"/>
      <c r="AS236" s="27"/>
      <c r="AT236" s="27"/>
      <c r="AU236" s="27"/>
      <c r="AV236" s="9"/>
    </row>
    <row r="237" spans="1:48" s="15" customFormat="1" ht="18" hidden="1" customHeight="1" outlineLevel="1" x14ac:dyDescent="0.4">
      <c r="A237" s="9"/>
      <c r="B237" s="104" t="s">
        <v>290</v>
      </c>
      <c r="C237" s="66">
        <f t="shared" si="139"/>
        <v>0</v>
      </c>
      <c r="D237" s="17">
        <f t="shared" si="139"/>
        <v>0</v>
      </c>
      <c r="E237" s="18">
        <f t="shared" si="139"/>
        <v>0</v>
      </c>
      <c r="F237" s="17">
        <f t="shared" si="139"/>
        <v>0</v>
      </c>
      <c r="G237" s="18">
        <f t="shared" si="139"/>
        <v>0</v>
      </c>
      <c r="H237" s="17">
        <f t="shared" si="139"/>
        <v>0</v>
      </c>
      <c r="I237" s="18">
        <f t="shared" si="139"/>
        <v>0</v>
      </c>
      <c r="J237" s="17">
        <f t="shared" si="139"/>
        <v>0</v>
      </c>
      <c r="K237" s="18">
        <f t="shared" si="139"/>
        <v>0</v>
      </c>
      <c r="L237" s="17">
        <f t="shared" si="139"/>
        <v>0</v>
      </c>
      <c r="M237" s="18">
        <f t="shared" si="139"/>
        <v>0</v>
      </c>
      <c r="N237" s="17">
        <f t="shared" si="139"/>
        <v>0</v>
      </c>
      <c r="O237" s="18">
        <f t="shared" si="139"/>
        <v>0</v>
      </c>
      <c r="P237" s="17">
        <f t="shared" si="139"/>
        <v>0</v>
      </c>
      <c r="Q237" s="18">
        <f t="shared" si="139"/>
        <v>0</v>
      </c>
      <c r="R237" s="17">
        <f t="shared" si="139"/>
        <v>0</v>
      </c>
      <c r="S237" s="18">
        <f t="shared" si="139"/>
        <v>0</v>
      </c>
      <c r="T237" s="17">
        <f t="shared" si="139"/>
        <v>0</v>
      </c>
      <c r="U237" s="18">
        <f t="shared" si="139"/>
        <v>0</v>
      </c>
      <c r="V237" s="17">
        <f t="shared" si="139"/>
        <v>0</v>
      </c>
      <c r="W237" s="18">
        <f t="shared" si="139"/>
        <v>0</v>
      </c>
      <c r="X237" s="17">
        <f t="shared" si="139"/>
        <v>0</v>
      </c>
      <c r="Y237" s="18">
        <f t="shared" si="138"/>
        <v>0</v>
      </c>
      <c r="Z237" s="17">
        <f t="shared" si="138"/>
        <v>0</v>
      </c>
      <c r="AA237" s="18">
        <f t="shared" si="139"/>
        <v>0</v>
      </c>
      <c r="AB237" s="20">
        <f t="shared" si="139"/>
        <v>0</v>
      </c>
      <c r="AC237" s="16">
        <f t="shared" si="118"/>
        <v>0</v>
      </c>
      <c r="AD237" s="20">
        <f t="shared" si="119"/>
        <v>0</v>
      </c>
      <c r="AE237" s="26"/>
      <c r="AF237" s="150"/>
      <c r="AG237" s="6"/>
      <c r="AI237" s="27"/>
      <c r="AJ237" s="27"/>
      <c r="AK237" s="27"/>
      <c r="AL237" s="27"/>
      <c r="AM237" s="27"/>
      <c r="AN237" s="27"/>
      <c r="AO237" s="27"/>
      <c r="AP237" s="27"/>
      <c r="AQ237" s="27"/>
      <c r="AR237" s="27"/>
      <c r="AS237" s="27"/>
      <c r="AT237" s="27"/>
      <c r="AU237" s="27"/>
      <c r="AV237" s="9"/>
    </row>
    <row r="238" spans="1:48" s="15" customFormat="1" ht="18" hidden="1" customHeight="1" outlineLevel="1" x14ac:dyDescent="0.4">
      <c r="A238" s="9"/>
      <c r="B238" s="104" t="s">
        <v>291</v>
      </c>
      <c r="C238" s="66">
        <f t="shared" si="139"/>
        <v>0</v>
      </c>
      <c r="D238" s="17">
        <f t="shared" si="139"/>
        <v>0</v>
      </c>
      <c r="E238" s="18">
        <f t="shared" si="139"/>
        <v>0</v>
      </c>
      <c r="F238" s="17">
        <f t="shared" si="139"/>
        <v>0</v>
      </c>
      <c r="G238" s="18">
        <f t="shared" si="139"/>
        <v>0</v>
      </c>
      <c r="H238" s="17">
        <f t="shared" si="139"/>
        <v>0</v>
      </c>
      <c r="I238" s="18">
        <f t="shared" si="139"/>
        <v>0</v>
      </c>
      <c r="J238" s="17">
        <f t="shared" si="139"/>
        <v>0</v>
      </c>
      <c r="K238" s="18">
        <f t="shared" si="139"/>
        <v>0</v>
      </c>
      <c r="L238" s="17">
        <f t="shared" si="139"/>
        <v>0</v>
      </c>
      <c r="M238" s="18">
        <f t="shared" si="139"/>
        <v>0</v>
      </c>
      <c r="N238" s="17">
        <f t="shared" si="139"/>
        <v>0</v>
      </c>
      <c r="O238" s="18">
        <f t="shared" si="139"/>
        <v>0</v>
      </c>
      <c r="P238" s="17">
        <f t="shared" si="139"/>
        <v>0</v>
      </c>
      <c r="Q238" s="18">
        <f t="shared" si="139"/>
        <v>0</v>
      </c>
      <c r="R238" s="17">
        <f t="shared" si="139"/>
        <v>0</v>
      </c>
      <c r="S238" s="18">
        <f t="shared" si="139"/>
        <v>0</v>
      </c>
      <c r="T238" s="17">
        <f t="shared" si="139"/>
        <v>0</v>
      </c>
      <c r="U238" s="18">
        <f t="shared" si="139"/>
        <v>0</v>
      </c>
      <c r="V238" s="17">
        <f t="shared" si="139"/>
        <v>0</v>
      </c>
      <c r="W238" s="18">
        <f t="shared" si="139"/>
        <v>0</v>
      </c>
      <c r="X238" s="17">
        <f t="shared" si="139"/>
        <v>0</v>
      </c>
      <c r="Y238" s="18">
        <f t="shared" si="138"/>
        <v>0</v>
      </c>
      <c r="Z238" s="17">
        <f t="shared" si="138"/>
        <v>0</v>
      </c>
      <c r="AA238" s="18">
        <f t="shared" si="139"/>
        <v>0</v>
      </c>
      <c r="AB238" s="20">
        <f t="shared" si="139"/>
        <v>0</v>
      </c>
      <c r="AC238" s="16">
        <f t="shared" si="118"/>
        <v>0</v>
      </c>
      <c r="AD238" s="20">
        <f t="shared" si="119"/>
        <v>0</v>
      </c>
      <c r="AE238" s="26"/>
      <c r="AF238" s="150"/>
      <c r="AG238" s="6"/>
      <c r="AI238" s="27"/>
      <c r="AJ238" s="27"/>
      <c r="AK238" s="27"/>
      <c r="AL238" s="27"/>
      <c r="AM238" s="27"/>
      <c r="AN238" s="27"/>
      <c r="AO238" s="27"/>
      <c r="AP238" s="27"/>
      <c r="AQ238" s="27"/>
      <c r="AR238" s="27"/>
      <c r="AS238" s="27"/>
      <c r="AT238" s="27"/>
      <c r="AU238" s="27"/>
      <c r="AV238" s="9"/>
    </row>
    <row r="239" spans="1:48" s="15" customFormat="1" ht="18" hidden="1" customHeight="1" outlineLevel="1" x14ac:dyDescent="0.4">
      <c r="A239" s="9"/>
      <c r="B239" s="104" t="s">
        <v>292</v>
      </c>
      <c r="C239" s="66">
        <f t="shared" si="139"/>
        <v>0</v>
      </c>
      <c r="D239" s="17">
        <f t="shared" si="139"/>
        <v>0</v>
      </c>
      <c r="E239" s="18">
        <f t="shared" si="139"/>
        <v>0</v>
      </c>
      <c r="F239" s="17">
        <f t="shared" si="139"/>
        <v>0</v>
      </c>
      <c r="G239" s="18">
        <f t="shared" si="139"/>
        <v>0</v>
      </c>
      <c r="H239" s="17">
        <f t="shared" si="139"/>
        <v>0</v>
      </c>
      <c r="I239" s="18">
        <f t="shared" si="139"/>
        <v>0</v>
      </c>
      <c r="J239" s="17">
        <f t="shared" si="139"/>
        <v>0</v>
      </c>
      <c r="K239" s="18">
        <f t="shared" si="139"/>
        <v>0</v>
      </c>
      <c r="L239" s="17">
        <f t="shared" si="139"/>
        <v>0</v>
      </c>
      <c r="M239" s="18">
        <f t="shared" si="139"/>
        <v>0</v>
      </c>
      <c r="N239" s="17">
        <f t="shared" si="139"/>
        <v>0</v>
      </c>
      <c r="O239" s="18">
        <f t="shared" si="139"/>
        <v>0</v>
      </c>
      <c r="P239" s="17">
        <f t="shared" si="139"/>
        <v>0</v>
      </c>
      <c r="Q239" s="18">
        <f t="shared" si="139"/>
        <v>0</v>
      </c>
      <c r="R239" s="17">
        <f t="shared" si="139"/>
        <v>0</v>
      </c>
      <c r="S239" s="18">
        <f t="shared" si="139"/>
        <v>0</v>
      </c>
      <c r="T239" s="17">
        <f t="shared" si="139"/>
        <v>0</v>
      </c>
      <c r="U239" s="18">
        <f t="shared" si="139"/>
        <v>0</v>
      </c>
      <c r="V239" s="17">
        <f t="shared" si="139"/>
        <v>0</v>
      </c>
      <c r="W239" s="18">
        <f t="shared" si="139"/>
        <v>0</v>
      </c>
      <c r="X239" s="17">
        <f t="shared" si="139"/>
        <v>0</v>
      </c>
      <c r="Y239" s="18">
        <f t="shared" si="138"/>
        <v>0</v>
      </c>
      <c r="Z239" s="17">
        <f t="shared" si="138"/>
        <v>0</v>
      </c>
      <c r="AA239" s="18">
        <f t="shared" si="139"/>
        <v>0</v>
      </c>
      <c r="AB239" s="20">
        <f t="shared" si="139"/>
        <v>0</v>
      </c>
      <c r="AC239" s="16">
        <f t="shared" si="118"/>
        <v>0</v>
      </c>
      <c r="AD239" s="20">
        <f t="shared" si="119"/>
        <v>0</v>
      </c>
      <c r="AE239" s="26"/>
      <c r="AF239" s="150"/>
      <c r="AG239" s="6"/>
      <c r="AI239" s="27"/>
      <c r="AJ239" s="27"/>
      <c r="AK239" s="27"/>
      <c r="AL239" s="27"/>
      <c r="AM239" s="27"/>
      <c r="AN239" s="27"/>
      <c r="AO239" s="27"/>
      <c r="AP239" s="27"/>
      <c r="AQ239" s="27"/>
      <c r="AR239" s="27"/>
      <c r="AS239" s="27"/>
      <c r="AT239" s="27"/>
      <c r="AU239" s="27"/>
      <c r="AV239" s="9"/>
    </row>
    <row r="240" spans="1:48" s="15" customFormat="1" ht="18" hidden="1" customHeight="1" outlineLevel="1" x14ac:dyDescent="0.4">
      <c r="A240" s="9"/>
      <c r="B240" s="104" t="s">
        <v>293</v>
      </c>
      <c r="C240" s="66">
        <f t="shared" si="139"/>
        <v>0</v>
      </c>
      <c r="D240" s="17">
        <f t="shared" si="139"/>
        <v>0</v>
      </c>
      <c r="E240" s="18">
        <f t="shared" si="139"/>
        <v>0</v>
      </c>
      <c r="F240" s="17">
        <f t="shared" si="139"/>
        <v>0</v>
      </c>
      <c r="G240" s="18">
        <f t="shared" si="139"/>
        <v>0</v>
      </c>
      <c r="H240" s="17">
        <f t="shared" si="139"/>
        <v>0</v>
      </c>
      <c r="I240" s="18">
        <f t="shared" si="139"/>
        <v>0</v>
      </c>
      <c r="J240" s="17">
        <f t="shared" si="139"/>
        <v>0</v>
      </c>
      <c r="K240" s="18">
        <f t="shared" si="139"/>
        <v>0</v>
      </c>
      <c r="L240" s="17">
        <f t="shared" si="139"/>
        <v>0</v>
      </c>
      <c r="M240" s="18">
        <f t="shared" si="139"/>
        <v>0</v>
      </c>
      <c r="N240" s="17">
        <f t="shared" si="139"/>
        <v>0</v>
      </c>
      <c r="O240" s="18">
        <f t="shared" si="139"/>
        <v>0</v>
      </c>
      <c r="P240" s="17">
        <f t="shared" si="139"/>
        <v>0</v>
      </c>
      <c r="Q240" s="18">
        <f t="shared" si="139"/>
        <v>0</v>
      </c>
      <c r="R240" s="17">
        <f t="shared" ref="R240:AB240" si="140">SUM(R48,R96,R144,R192)</f>
        <v>0</v>
      </c>
      <c r="S240" s="18">
        <f t="shared" si="140"/>
        <v>0</v>
      </c>
      <c r="T240" s="17">
        <f t="shared" si="140"/>
        <v>0</v>
      </c>
      <c r="U240" s="18">
        <f t="shared" si="140"/>
        <v>0</v>
      </c>
      <c r="V240" s="17">
        <f t="shared" si="140"/>
        <v>0</v>
      </c>
      <c r="W240" s="18">
        <f t="shared" si="140"/>
        <v>0</v>
      </c>
      <c r="X240" s="17">
        <f t="shared" si="140"/>
        <v>0</v>
      </c>
      <c r="Y240" s="18">
        <f t="shared" ref="Y240:Z240" si="141">SUM(Y48,Y96,Y144,Y192)</f>
        <v>0</v>
      </c>
      <c r="Z240" s="17">
        <f t="shared" si="141"/>
        <v>0</v>
      </c>
      <c r="AA240" s="18">
        <f t="shared" si="140"/>
        <v>0</v>
      </c>
      <c r="AB240" s="20">
        <f t="shared" si="140"/>
        <v>0</v>
      </c>
      <c r="AC240" s="16">
        <f t="shared" si="118"/>
        <v>0</v>
      </c>
      <c r="AD240" s="20">
        <f t="shared" si="119"/>
        <v>0</v>
      </c>
      <c r="AE240" s="26"/>
      <c r="AF240" s="150"/>
      <c r="AG240" s="6"/>
      <c r="AI240" s="27"/>
      <c r="AJ240" s="27"/>
      <c r="AK240" s="27"/>
      <c r="AL240" s="27"/>
      <c r="AM240" s="27"/>
      <c r="AN240" s="27"/>
      <c r="AO240" s="27"/>
      <c r="AP240" s="27"/>
      <c r="AQ240" s="27"/>
      <c r="AR240" s="27"/>
      <c r="AS240" s="27"/>
      <c r="AT240" s="27"/>
      <c r="AU240" s="27"/>
      <c r="AV240" s="9"/>
    </row>
    <row r="241" spans="1:48" s="15" customFormat="1" ht="18" hidden="1" customHeight="1" outlineLevel="1" x14ac:dyDescent="0.4">
      <c r="A241" s="9"/>
      <c r="B241" s="104" t="s">
        <v>294</v>
      </c>
      <c r="C241" s="66">
        <f t="shared" ref="C241:AB249" si="142">SUM(C49,C97,C145,C193)</f>
        <v>0</v>
      </c>
      <c r="D241" s="17">
        <f t="shared" si="142"/>
        <v>0</v>
      </c>
      <c r="E241" s="18">
        <f t="shared" si="142"/>
        <v>0</v>
      </c>
      <c r="F241" s="17">
        <f t="shared" si="142"/>
        <v>0</v>
      </c>
      <c r="G241" s="18">
        <f t="shared" si="142"/>
        <v>0</v>
      </c>
      <c r="H241" s="17">
        <f t="shared" si="142"/>
        <v>0</v>
      </c>
      <c r="I241" s="18">
        <f t="shared" si="142"/>
        <v>0</v>
      </c>
      <c r="J241" s="17">
        <f t="shared" si="142"/>
        <v>0</v>
      </c>
      <c r="K241" s="18">
        <f t="shared" si="142"/>
        <v>0</v>
      </c>
      <c r="L241" s="17">
        <f t="shared" si="142"/>
        <v>0</v>
      </c>
      <c r="M241" s="18">
        <f t="shared" si="142"/>
        <v>0</v>
      </c>
      <c r="N241" s="17">
        <f t="shared" si="142"/>
        <v>0</v>
      </c>
      <c r="O241" s="18">
        <f t="shared" si="142"/>
        <v>0</v>
      </c>
      <c r="P241" s="17">
        <f t="shared" si="142"/>
        <v>0</v>
      </c>
      <c r="Q241" s="18">
        <f t="shared" si="142"/>
        <v>0</v>
      </c>
      <c r="R241" s="17">
        <f t="shared" si="142"/>
        <v>0</v>
      </c>
      <c r="S241" s="18">
        <f t="shared" si="142"/>
        <v>0</v>
      </c>
      <c r="T241" s="17">
        <f t="shared" si="142"/>
        <v>0</v>
      </c>
      <c r="U241" s="18">
        <f t="shared" si="142"/>
        <v>0</v>
      </c>
      <c r="V241" s="17">
        <f t="shared" si="142"/>
        <v>0</v>
      </c>
      <c r="W241" s="18">
        <f t="shared" si="142"/>
        <v>0</v>
      </c>
      <c r="X241" s="17">
        <f t="shared" si="142"/>
        <v>0</v>
      </c>
      <c r="Y241" s="18">
        <f t="shared" ref="Y241:Z241" si="143">SUM(Y49,Y97,Y145,Y193)</f>
        <v>0</v>
      </c>
      <c r="Z241" s="17">
        <f t="shared" si="143"/>
        <v>0</v>
      </c>
      <c r="AA241" s="18">
        <f t="shared" si="142"/>
        <v>0</v>
      </c>
      <c r="AB241" s="20">
        <f t="shared" si="142"/>
        <v>0</v>
      </c>
      <c r="AC241" s="16">
        <f t="shared" si="118"/>
        <v>0</v>
      </c>
      <c r="AD241" s="20">
        <f t="shared" si="119"/>
        <v>0</v>
      </c>
      <c r="AE241" s="26"/>
      <c r="AF241" s="150"/>
      <c r="AG241" s="6"/>
      <c r="AI241" s="27"/>
      <c r="AJ241" s="27"/>
      <c r="AK241" s="27"/>
      <c r="AL241" s="27"/>
      <c r="AM241" s="27"/>
      <c r="AN241" s="27"/>
      <c r="AO241" s="27"/>
      <c r="AP241" s="27"/>
      <c r="AQ241" s="27"/>
      <c r="AR241" s="27"/>
      <c r="AS241" s="27"/>
      <c r="AT241" s="27"/>
      <c r="AU241" s="27"/>
      <c r="AV241" s="9"/>
    </row>
    <row r="242" spans="1:48" s="15" customFormat="1" ht="18" hidden="1" customHeight="1" outlineLevel="1" x14ac:dyDescent="0.4">
      <c r="A242" s="9"/>
      <c r="B242" s="104" t="s">
        <v>234</v>
      </c>
      <c r="C242" s="66">
        <f t="shared" si="142"/>
        <v>0</v>
      </c>
      <c r="D242" s="17">
        <f t="shared" si="142"/>
        <v>0</v>
      </c>
      <c r="E242" s="18">
        <f t="shared" si="142"/>
        <v>0</v>
      </c>
      <c r="F242" s="17">
        <f t="shared" si="142"/>
        <v>0</v>
      </c>
      <c r="G242" s="18">
        <f t="shared" si="142"/>
        <v>0</v>
      </c>
      <c r="H242" s="17">
        <f t="shared" si="142"/>
        <v>0</v>
      </c>
      <c r="I242" s="18">
        <f t="shared" si="142"/>
        <v>0</v>
      </c>
      <c r="J242" s="17">
        <f t="shared" si="142"/>
        <v>0</v>
      </c>
      <c r="K242" s="18">
        <f t="shared" si="142"/>
        <v>0</v>
      </c>
      <c r="L242" s="17">
        <f t="shared" si="142"/>
        <v>0</v>
      </c>
      <c r="M242" s="18">
        <f t="shared" si="142"/>
        <v>0</v>
      </c>
      <c r="N242" s="17">
        <f t="shared" si="142"/>
        <v>0</v>
      </c>
      <c r="O242" s="18">
        <f t="shared" si="142"/>
        <v>0</v>
      </c>
      <c r="P242" s="17">
        <f t="shared" si="142"/>
        <v>0</v>
      </c>
      <c r="Q242" s="18">
        <f t="shared" si="142"/>
        <v>0</v>
      </c>
      <c r="R242" s="17">
        <f t="shared" si="142"/>
        <v>0</v>
      </c>
      <c r="S242" s="18">
        <f t="shared" si="142"/>
        <v>0</v>
      </c>
      <c r="T242" s="17">
        <f t="shared" si="142"/>
        <v>0</v>
      </c>
      <c r="U242" s="18">
        <f t="shared" si="142"/>
        <v>0</v>
      </c>
      <c r="V242" s="17">
        <f t="shared" si="142"/>
        <v>0</v>
      </c>
      <c r="W242" s="18">
        <f t="shared" si="142"/>
        <v>0</v>
      </c>
      <c r="X242" s="17">
        <f t="shared" si="142"/>
        <v>0</v>
      </c>
      <c r="Y242" s="18">
        <f t="shared" ref="Y242:Z242" si="144">SUM(Y50,Y98,Y146,Y194)</f>
        <v>0</v>
      </c>
      <c r="Z242" s="17">
        <f t="shared" si="144"/>
        <v>0</v>
      </c>
      <c r="AA242" s="18">
        <f t="shared" si="142"/>
        <v>0</v>
      </c>
      <c r="AB242" s="20">
        <f t="shared" si="142"/>
        <v>0</v>
      </c>
      <c r="AC242" s="16">
        <f t="shared" si="118"/>
        <v>0</v>
      </c>
      <c r="AD242" s="20">
        <f t="shared" si="119"/>
        <v>0</v>
      </c>
      <c r="AE242" s="26"/>
      <c r="AF242" s="150"/>
      <c r="AG242" s="6"/>
      <c r="AI242" s="27"/>
      <c r="AJ242" s="27"/>
      <c r="AK242" s="27"/>
      <c r="AL242" s="27"/>
      <c r="AM242" s="27"/>
      <c r="AN242" s="27"/>
      <c r="AO242" s="27"/>
      <c r="AP242" s="27"/>
      <c r="AQ242" s="27"/>
      <c r="AR242" s="27"/>
      <c r="AS242" s="27"/>
      <c r="AT242" s="27"/>
      <c r="AU242" s="27"/>
      <c r="AV242" s="9"/>
    </row>
    <row r="243" spans="1:48" s="15" customFormat="1" ht="18" hidden="1" customHeight="1" outlineLevel="1" x14ac:dyDescent="0.4">
      <c r="A243" s="9"/>
      <c r="B243" s="104" t="s">
        <v>295</v>
      </c>
      <c r="C243" s="66">
        <f t="shared" si="142"/>
        <v>0</v>
      </c>
      <c r="D243" s="17">
        <f t="shared" si="142"/>
        <v>0</v>
      </c>
      <c r="E243" s="18">
        <f t="shared" si="142"/>
        <v>0</v>
      </c>
      <c r="F243" s="17">
        <f t="shared" si="142"/>
        <v>0</v>
      </c>
      <c r="G243" s="18">
        <f t="shared" si="142"/>
        <v>0</v>
      </c>
      <c r="H243" s="17">
        <f t="shared" si="142"/>
        <v>0</v>
      </c>
      <c r="I243" s="18">
        <f t="shared" si="142"/>
        <v>0</v>
      </c>
      <c r="J243" s="17">
        <f t="shared" si="142"/>
        <v>0</v>
      </c>
      <c r="K243" s="18">
        <f t="shared" si="142"/>
        <v>0</v>
      </c>
      <c r="L243" s="17">
        <f t="shared" si="142"/>
        <v>0</v>
      </c>
      <c r="M243" s="18">
        <f t="shared" si="142"/>
        <v>0</v>
      </c>
      <c r="N243" s="17">
        <f t="shared" si="142"/>
        <v>0</v>
      </c>
      <c r="O243" s="18">
        <f t="shared" si="142"/>
        <v>0</v>
      </c>
      <c r="P243" s="17">
        <f t="shared" si="142"/>
        <v>0</v>
      </c>
      <c r="Q243" s="18">
        <f t="shared" si="142"/>
        <v>0</v>
      </c>
      <c r="R243" s="17">
        <f t="shared" si="142"/>
        <v>0</v>
      </c>
      <c r="S243" s="18">
        <f t="shared" si="142"/>
        <v>0</v>
      </c>
      <c r="T243" s="17">
        <f t="shared" si="142"/>
        <v>0</v>
      </c>
      <c r="U243" s="18">
        <f t="shared" si="142"/>
        <v>0</v>
      </c>
      <c r="V243" s="17">
        <f t="shared" si="142"/>
        <v>0</v>
      </c>
      <c r="W243" s="18">
        <f t="shared" si="142"/>
        <v>0</v>
      </c>
      <c r="X243" s="17">
        <f t="shared" si="142"/>
        <v>0</v>
      </c>
      <c r="Y243" s="18">
        <f t="shared" ref="Y243:Z243" si="145">SUM(Y51,Y99,Y147,Y195)</f>
        <v>0</v>
      </c>
      <c r="Z243" s="17">
        <f t="shared" si="145"/>
        <v>0</v>
      </c>
      <c r="AA243" s="18">
        <f t="shared" si="142"/>
        <v>0</v>
      </c>
      <c r="AB243" s="20">
        <f t="shared" si="142"/>
        <v>0</v>
      </c>
      <c r="AC243" s="16">
        <f t="shared" si="118"/>
        <v>0</v>
      </c>
      <c r="AD243" s="20">
        <f t="shared" si="119"/>
        <v>0</v>
      </c>
      <c r="AE243" s="26"/>
      <c r="AF243" s="150"/>
      <c r="AG243" s="6"/>
      <c r="AI243" s="27"/>
      <c r="AJ243" s="27"/>
      <c r="AK243" s="27"/>
      <c r="AL243" s="27"/>
      <c r="AM243" s="27"/>
      <c r="AN243" s="27"/>
      <c r="AO243" s="27"/>
      <c r="AP243" s="27"/>
      <c r="AQ243" s="27"/>
      <c r="AR243" s="27"/>
      <c r="AS243" s="27"/>
      <c r="AT243" s="27"/>
      <c r="AU243" s="27"/>
      <c r="AV243" s="9"/>
    </row>
    <row r="244" spans="1:48" s="15" customFormat="1" ht="18" hidden="1" customHeight="1" outlineLevel="1" x14ac:dyDescent="0.4">
      <c r="A244" s="9"/>
      <c r="B244" s="104" t="s">
        <v>296</v>
      </c>
      <c r="C244" s="66">
        <f t="shared" si="142"/>
        <v>0</v>
      </c>
      <c r="D244" s="17">
        <f t="shared" si="142"/>
        <v>0</v>
      </c>
      <c r="E244" s="18">
        <f t="shared" si="142"/>
        <v>0</v>
      </c>
      <c r="F244" s="17">
        <f t="shared" si="142"/>
        <v>0</v>
      </c>
      <c r="G244" s="18">
        <f t="shared" si="142"/>
        <v>0</v>
      </c>
      <c r="H244" s="17">
        <f t="shared" si="142"/>
        <v>0</v>
      </c>
      <c r="I244" s="18">
        <f t="shared" si="142"/>
        <v>0</v>
      </c>
      <c r="J244" s="17">
        <f t="shared" si="142"/>
        <v>0</v>
      </c>
      <c r="K244" s="18">
        <f t="shared" si="142"/>
        <v>0</v>
      </c>
      <c r="L244" s="17">
        <f t="shared" si="142"/>
        <v>0</v>
      </c>
      <c r="M244" s="18">
        <f t="shared" si="142"/>
        <v>0</v>
      </c>
      <c r="N244" s="17">
        <f t="shared" si="142"/>
        <v>0</v>
      </c>
      <c r="O244" s="18">
        <f t="shared" si="142"/>
        <v>0</v>
      </c>
      <c r="P244" s="17">
        <f t="shared" si="142"/>
        <v>0</v>
      </c>
      <c r="Q244" s="18">
        <f t="shared" si="142"/>
        <v>0</v>
      </c>
      <c r="R244" s="17">
        <f t="shared" si="142"/>
        <v>0</v>
      </c>
      <c r="S244" s="18">
        <f t="shared" si="142"/>
        <v>0</v>
      </c>
      <c r="T244" s="17">
        <f t="shared" si="142"/>
        <v>0</v>
      </c>
      <c r="U244" s="18">
        <f t="shared" si="142"/>
        <v>0</v>
      </c>
      <c r="V244" s="17">
        <f t="shared" si="142"/>
        <v>0</v>
      </c>
      <c r="W244" s="18">
        <f t="shared" si="142"/>
        <v>0</v>
      </c>
      <c r="X244" s="17">
        <f t="shared" si="142"/>
        <v>0</v>
      </c>
      <c r="Y244" s="18">
        <f t="shared" ref="Y244:Z244" si="146">SUM(Y52,Y100,Y148,Y196)</f>
        <v>0</v>
      </c>
      <c r="Z244" s="17">
        <f t="shared" si="146"/>
        <v>0</v>
      </c>
      <c r="AA244" s="18">
        <f t="shared" si="142"/>
        <v>0</v>
      </c>
      <c r="AB244" s="20">
        <f t="shared" si="142"/>
        <v>0</v>
      </c>
      <c r="AC244" s="16">
        <f t="shared" si="118"/>
        <v>0</v>
      </c>
      <c r="AD244" s="20">
        <f t="shared" si="119"/>
        <v>0</v>
      </c>
      <c r="AE244" s="26"/>
      <c r="AF244" s="150"/>
      <c r="AG244" s="6"/>
      <c r="AI244" s="27"/>
      <c r="AJ244" s="27"/>
      <c r="AK244" s="27"/>
      <c r="AL244" s="27"/>
      <c r="AM244" s="27"/>
      <c r="AN244" s="27"/>
      <c r="AO244" s="27"/>
      <c r="AP244" s="27"/>
      <c r="AQ244" s="27"/>
      <c r="AR244" s="27"/>
      <c r="AS244" s="27"/>
      <c r="AT244" s="27"/>
      <c r="AU244" s="27"/>
      <c r="AV244" s="9"/>
    </row>
    <row r="245" spans="1:48" s="15" customFormat="1" ht="18" hidden="1" customHeight="1" outlineLevel="1" x14ac:dyDescent="0.4">
      <c r="A245" s="9"/>
      <c r="B245" s="104" t="s">
        <v>238</v>
      </c>
      <c r="C245" s="66">
        <f t="shared" si="142"/>
        <v>0</v>
      </c>
      <c r="D245" s="17">
        <f t="shared" si="142"/>
        <v>0</v>
      </c>
      <c r="E245" s="18">
        <f t="shared" si="142"/>
        <v>0</v>
      </c>
      <c r="F245" s="17">
        <f t="shared" si="142"/>
        <v>0</v>
      </c>
      <c r="G245" s="18">
        <f t="shared" si="142"/>
        <v>0</v>
      </c>
      <c r="H245" s="17">
        <f t="shared" si="142"/>
        <v>0</v>
      </c>
      <c r="I245" s="18">
        <f t="shared" si="142"/>
        <v>0</v>
      </c>
      <c r="J245" s="17">
        <f t="shared" si="142"/>
        <v>0</v>
      </c>
      <c r="K245" s="18">
        <f t="shared" si="142"/>
        <v>0</v>
      </c>
      <c r="L245" s="17">
        <f t="shared" si="142"/>
        <v>0</v>
      </c>
      <c r="M245" s="18">
        <f t="shared" si="142"/>
        <v>0</v>
      </c>
      <c r="N245" s="17">
        <f t="shared" si="142"/>
        <v>0</v>
      </c>
      <c r="O245" s="18">
        <f t="shared" si="142"/>
        <v>0</v>
      </c>
      <c r="P245" s="17">
        <f t="shared" si="142"/>
        <v>0</v>
      </c>
      <c r="Q245" s="18">
        <f t="shared" si="142"/>
        <v>0</v>
      </c>
      <c r="R245" s="17">
        <f t="shared" si="142"/>
        <v>0</v>
      </c>
      <c r="S245" s="18">
        <f t="shared" si="142"/>
        <v>0</v>
      </c>
      <c r="T245" s="17">
        <f t="shared" si="142"/>
        <v>0</v>
      </c>
      <c r="U245" s="18">
        <f t="shared" si="142"/>
        <v>0</v>
      </c>
      <c r="V245" s="17">
        <f t="shared" si="142"/>
        <v>0</v>
      </c>
      <c r="W245" s="18">
        <f t="shared" si="142"/>
        <v>0</v>
      </c>
      <c r="X245" s="17">
        <f t="shared" si="142"/>
        <v>0</v>
      </c>
      <c r="Y245" s="18">
        <f t="shared" ref="Y245:Z245" si="147">SUM(Y53,Y101,Y149,Y197)</f>
        <v>0</v>
      </c>
      <c r="Z245" s="17">
        <f t="shared" si="147"/>
        <v>0</v>
      </c>
      <c r="AA245" s="18">
        <f t="shared" si="142"/>
        <v>0</v>
      </c>
      <c r="AB245" s="20">
        <f t="shared" si="142"/>
        <v>0</v>
      </c>
      <c r="AC245" s="16">
        <f t="shared" si="118"/>
        <v>0</v>
      </c>
      <c r="AD245" s="20">
        <f t="shared" si="119"/>
        <v>0</v>
      </c>
      <c r="AE245" s="26"/>
      <c r="AF245" s="6"/>
      <c r="AG245" s="6"/>
      <c r="AH245" s="150"/>
      <c r="AI245" s="27"/>
      <c r="AJ245" s="27"/>
      <c r="AK245" s="27"/>
      <c r="AL245" s="27"/>
      <c r="AM245" s="27"/>
      <c r="AN245" s="27"/>
      <c r="AO245" s="27"/>
      <c r="AP245" s="27"/>
      <c r="AQ245" s="27"/>
      <c r="AR245" s="27"/>
      <c r="AS245" s="27"/>
      <c r="AT245" s="27"/>
      <c r="AU245" s="27"/>
      <c r="AV245" s="9"/>
    </row>
    <row r="246" spans="1:48" s="15" customFormat="1" ht="18" hidden="1" customHeight="1" outlineLevel="1" x14ac:dyDescent="0.4">
      <c r="A246" s="9"/>
      <c r="B246" s="104" t="s">
        <v>297</v>
      </c>
      <c r="C246" s="66">
        <f t="shared" si="142"/>
        <v>0</v>
      </c>
      <c r="D246" s="17">
        <f t="shared" si="142"/>
        <v>0</v>
      </c>
      <c r="E246" s="18">
        <f t="shared" si="142"/>
        <v>0</v>
      </c>
      <c r="F246" s="17">
        <f t="shared" si="142"/>
        <v>0</v>
      </c>
      <c r="G246" s="18">
        <f t="shared" si="142"/>
        <v>0</v>
      </c>
      <c r="H246" s="17">
        <f t="shared" si="142"/>
        <v>0</v>
      </c>
      <c r="I246" s="18">
        <f t="shared" si="142"/>
        <v>0</v>
      </c>
      <c r="J246" s="17">
        <f t="shared" si="142"/>
        <v>0</v>
      </c>
      <c r="K246" s="18">
        <f t="shared" si="142"/>
        <v>0</v>
      </c>
      <c r="L246" s="17">
        <f t="shared" si="142"/>
        <v>0</v>
      </c>
      <c r="M246" s="18">
        <f t="shared" si="142"/>
        <v>0</v>
      </c>
      <c r="N246" s="17">
        <f t="shared" si="142"/>
        <v>0</v>
      </c>
      <c r="O246" s="18">
        <f t="shared" si="142"/>
        <v>0</v>
      </c>
      <c r="P246" s="17">
        <f t="shared" si="142"/>
        <v>0</v>
      </c>
      <c r="Q246" s="18">
        <f t="shared" si="142"/>
        <v>0</v>
      </c>
      <c r="R246" s="17">
        <f t="shared" si="142"/>
        <v>0</v>
      </c>
      <c r="S246" s="18">
        <f t="shared" si="142"/>
        <v>0</v>
      </c>
      <c r="T246" s="17">
        <f t="shared" si="142"/>
        <v>0</v>
      </c>
      <c r="U246" s="18">
        <f t="shared" si="142"/>
        <v>0</v>
      </c>
      <c r="V246" s="17">
        <f t="shared" si="142"/>
        <v>0</v>
      </c>
      <c r="W246" s="18">
        <f t="shared" si="142"/>
        <v>0</v>
      </c>
      <c r="X246" s="17">
        <f t="shared" si="142"/>
        <v>0</v>
      </c>
      <c r="Y246" s="18">
        <f t="shared" ref="Y246:Z246" si="148">SUM(Y54,Y102,Y150,Y198)</f>
        <v>0</v>
      </c>
      <c r="Z246" s="17">
        <f t="shared" si="148"/>
        <v>0</v>
      </c>
      <c r="AA246" s="18">
        <f t="shared" si="142"/>
        <v>0</v>
      </c>
      <c r="AB246" s="20">
        <f t="shared" si="142"/>
        <v>0</v>
      </c>
      <c r="AC246" s="16">
        <f t="shared" si="118"/>
        <v>0</v>
      </c>
      <c r="AD246" s="20">
        <f t="shared" si="119"/>
        <v>0</v>
      </c>
      <c r="AE246" s="26"/>
      <c r="AF246" s="6"/>
      <c r="AG246" s="6"/>
      <c r="AH246" s="150"/>
      <c r="AI246" s="27"/>
      <c r="AJ246" s="27"/>
      <c r="AK246" s="27"/>
      <c r="AL246" s="27"/>
      <c r="AM246" s="27"/>
      <c r="AN246" s="27"/>
      <c r="AO246" s="27"/>
      <c r="AP246" s="27"/>
      <c r="AQ246" s="27"/>
      <c r="AR246" s="27"/>
      <c r="AS246" s="27"/>
      <c r="AT246" s="27"/>
      <c r="AU246" s="27"/>
      <c r="AV246" s="9"/>
    </row>
    <row r="247" spans="1:48" s="15" customFormat="1" ht="18" hidden="1" customHeight="1" outlineLevel="1" x14ac:dyDescent="0.4">
      <c r="A247" s="9"/>
      <c r="B247" s="104" t="s">
        <v>298</v>
      </c>
      <c r="C247" s="66">
        <f t="shared" si="142"/>
        <v>0</v>
      </c>
      <c r="D247" s="17">
        <f t="shared" si="142"/>
        <v>0</v>
      </c>
      <c r="E247" s="18">
        <f t="shared" si="142"/>
        <v>0</v>
      </c>
      <c r="F247" s="17">
        <f t="shared" si="142"/>
        <v>0</v>
      </c>
      <c r="G247" s="18">
        <f t="shared" si="142"/>
        <v>0</v>
      </c>
      <c r="H247" s="17">
        <f t="shared" si="142"/>
        <v>0</v>
      </c>
      <c r="I247" s="18">
        <f t="shared" si="142"/>
        <v>0</v>
      </c>
      <c r="J247" s="17">
        <f t="shared" si="142"/>
        <v>0</v>
      </c>
      <c r="K247" s="18">
        <f t="shared" si="142"/>
        <v>0</v>
      </c>
      <c r="L247" s="17">
        <f t="shared" si="142"/>
        <v>0</v>
      </c>
      <c r="M247" s="18">
        <f t="shared" si="142"/>
        <v>0</v>
      </c>
      <c r="N247" s="17">
        <f t="shared" si="142"/>
        <v>0</v>
      </c>
      <c r="O247" s="18">
        <f t="shared" si="142"/>
        <v>0</v>
      </c>
      <c r="P247" s="17">
        <f t="shared" si="142"/>
        <v>0</v>
      </c>
      <c r="Q247" s="18">
        <f t="shared" si="142"/>
        <v>0</v>
      </c>
      <c r="R247" s="17">
        <f t="shared" si="142"/>
        <v>0</v>
      </c>
      <c r="S247" s="18">
        <f t="shared" si="142"/>
        <v>0</v>
      </c>
      <c r="T247" s="17">
        <f t="shared" si="142"/>
        <v>0</v>
      </c>
      <c r="U247" s="18">
        <f t="shared" si="142"/>
        <v>0</v>
      </c>
      <c r="V247" s="17">
        <f t="shared" si="142"/>
        <v>0</v>
      </c>
      <c r="W247" s="18">
        <f t="shared" si="142"/>
        <v>0</v>
      </c>
      <c r="X247" s="17">
        <f t="shared" si="142"/>
        <v>0</v>
      </c>
      <c r="Y247" s="18">
        <f t="shared" ref="Y247:Z247" si="149">SUM(Y55,Y103,Y151,Y199)</f>
        <v>0</v>
      </c>
      <c r="Z247" s="17">
        <f t="shared" si="149"/>
        <v>0</v>
      </c>
      <c r="AA247" s="18">
        <f t="shared" si="142"/>
        <v>0</v>
      </c>
      <c r="AB247" s="20">
        <f t="shared" si="142"/>
        <v>0</v>
      </c>
      <c r="AC247" s="16">
        <f t="shared" si="118"/>
        <v>0</v>
      </c>
      <c r="AD247" s="20">
        <f t="shared" si="119"/>
        <v>0</v>
      </c>
      <c r="AE247" s="26"/>
      <c r="AF247" s="6"/>
      <c r="AG247" s="6"/>
      <c r="AH247" s="150"/>
      <c r="AI247" s="27"/>
      <c r="AJ247" s="27"/>
      <c r="AK247" s="27"/>
      <c r="AL247" s="27"/>
      <c r="AM247" s="27"/>
      <c r="AN247" s="27"/>
      <c r="AO247" s="27"/>
      <c r="AP247" s="27"/>
      <c r="AQ247" s="27"/>
      <c r="AR247" s="27"/>
      <c r="AS247" s="27"/>
      <c r="AT247" s="27"/>
      <c r="AU247" s="27"/>
      <c r="AV247" s="9"/>
    </row>
    <row r="248" spans="1:48" s="15" customFormat="1" ht="18" hidden="1" customHeight="1" outlineLevel="1" x14ac:dyDescent="0.4">
      <c r="A248" s="9"/>
      <c r="B248" s="104" t="s">
        <v>299</v>
      </c>
      <c r="C248" s="66">
        <f t="shared" si="142"/>
        <v>0</v>
      </c>
      <c r="D248" s="17">
        <f t="shared" si="142"/>
        <v>0</v>
      </c>
      <c r="E248" s="18">
        <f t="shared" si="142"/>
        <v>0</v>
      </c>
      <c r="F248" s="17">
        <f t="shared" si="142"/>
        <v>0</v>
      </c>
      <c r="G248" s="18">
        <f t="shared" si="142"/>
        <v>0</v>
      </c>
      <c r="H248" s="17">
        <f t="shared" si="142"/>
        <v>0</v>
      </c>
      <c r="I248" s="18">
        <f t="shared" si="142"/>
        <v>0</v>
      </c>
      <c r="J248" s="17">
        <f t="shared" si="142"/>
        <v>0</v>
      </c>
      <c r="K248" s="18">
        <f t="shared" si="142"/>
        <v>0</v>
      </c>
      <c r="L248" s="17">
        <f t="shared" si="142"/>
        <v>0</v>
      </c>
      <c r="M248" s="18">
        <f t="shared" si="142"/>
        <v>0</v>
      </c>
      <c r="N248" s="17">
        <f t="shared" si="142"/>
        <v>0</v>
      </c>
      <c r="O248" s="18">
        <f t="shared" si="142"/>
        <v>0</v>
      </c>
      <c r="P248" s="17">
        <f t="shared" si="142"/>
        <v>0</v>
      </c>
      <c r="Q248" s="18">
        <f t="shared" si="142"/>
        <v>0</v>
      </c>
      <c r="R248" s="17">
        <f t="shared" si="142"/>
        <v>0</v>
      </c>
      <c r="S248" s="18">
        <f t="shared" si="142"/>
        <v>0</v>
      </c>
      <c r="T248" s="17">
        <f t="shared" si="142"/>
        <v>0</v>
      </c>
      <c r="U248" s="18">
        <f t="shared" si="142"/>
        <v>0</v>
      </c>
      <c r="V248" s="17">
        <f t="shared" si="142"/>
        <v>0</v>
      </c>
      <c r="W248" s="18">
        <f t="shared" si="142"/>
        <v>0</v>
      </c>
      <c r="X248" s="17">
        <f t="shared" si="142"/>
        <v>0</v>
      </c>
      <c r="Y248" s="18">
        <f t="shared" ref="Y248:Z248" si="150">SUM(Y56,Y104,Y152,Y200)</f>
        <v>0</v>
      </c>
      <c r="Z248" s="17">
        <f t="shared" si="150"/>
        <v>0</v>
      </c>
      <c r="AA248" s="18">
        <f t="shared" si="142"/>
        <v>0</v>
      </c>
      <c r="AB248" s="20">
        <f t="shared" si="142"/>
        <v>0</v>
      </c>
      <c r="AC248" s="16">
        <f t="shared" si="118"/>
        <v>0</v>
      </c>
      <c r="AD248" s="20">
        <f t="shared" si="119"/>
        <v>0</v>
      </c>
      <c r="AE248" s="26"/>
      <c r="AF248" s="6"/>
      <c r="AG248" s="6"/>
      <c r="AH248" s="150"/>
      <c r="AI248" s="27"/>
      <c r="AJ248" s="27"/>
      <c r="AK248" s="27"/>
      <c r="AL248" s="27"/>
      <c r="AM248" s="27"/>
      <c r="AN248" s="27"/>
      <c r="AO248" s="27"/>
      <c r="AP248" s="27"/>
      <c r="AQ248" s="27"/>
      <c r="AR248" s="27"/>
      <c r="AS248" s="27"/>
      <c r="AT248" s="27"/>
      <c r="AU248" s="27"/>
      <c r="AV248" s="9"/>
    </row>
    <row r="249" spans="1:48" s="15" customFormat="1" ht="18" hidden="1" customHeight="1" outlineLevel="1" x14ac:dyDescent="0.4">
      <c r="A249" s="9"/>
      <c r="B249" s="104" t="s">
        <v>300</v>
      </c>
      <c r="C249" s="66">
        <f>SUM(C57,C105,C153,C201)</f>
        <v>0</v>
      </c>
      <c r="D249" s="17">
        <f t="shared" si="142"/>
        <v>0</v>
      </c>
      <c r="E249" s="18">
        <f t="shared" si="142"/>
        <v>0</v>
      </c>
      <c r="F249" s="17">
        <f t="shared" si="142"/>
        <v>0</v>
      </c>
      <c r="G249" s="18">
        <f t="shared" si="142"/>
        <v>0</v>
      </c>
      <c r="H249" s="17">
        <f t="shared" si="142"/>
        <v>0</v>
      </c>
      <c r="I249" s="18">
        <f t="shared" si="142"/>
        <v>0</v>
      </c>
      <c r="J249" s="17">
        <f t="shared" si="142"/>
        <v>0</v>
      </c>
      <c r="K249" s="18">
        <f t="shared" si="142"/>
        <v>0</v>
      </c>
      <c r="L249" s="17">
        <f t="shared" si="142"/>
        <v>0</v>
      </c>
      <c r="M249" s="18">
        <f t="shared" si="142"/>
        <v>0</v>
      </c>
      <c r="N249" s="17">
        <f t="shared" si="142"/>
        <v>0</v>
      </c>
      <c r="O249" s="18">
        <f t="shared" si="142"/>
        <v>0</v>
      </c>
      <c r="P249" s="17">
        <f t="shared" si="142"/>
        <v>0</v>
      </c>
      <c r="Q249" s="18">
        <f t="shared" si="142"/>
        <v>0</v>
      </c>
      <c r="R249" s="17">
        <f t="shared" si="142"/>
        <v>0</v>
      </c>
      <c r="S249" s="18">
        <f t="shared" si="142"/>
        <v>0</v>
      </c>
      <c r="T249" s="17">
        <f t="shared" si="142"/>
        <v>0</v>
      </c>
      <c r="U249" s="18">
        <f t="shared" si="142"/>
        <v>0</v>
      </c>
      <c r="V249" s="17">
        <f t="shared" si="142"/>
        <v>0</v>
      </c>
      <c r="W249" s="18">
        <f t="shared" si="142"/>
        <v>0</v>
      </c>
      <c r="X249" s="17">
        <f t="shared" si="142"/>
        <v>0</v>
      </c>
      <c r="Y249" s="18">
        <f t="shared" ref="Y249:Z249" si="151">SUM(Y57,Y105,Y153,Y201)</f>
        <v>0</v>
      </c>
      <c r="Z249" s="17">
        <f t="shared" si="151"/>
        <v>0</v>
      </c>
      <c r="AA249" s="18">
        <f t="shared" si="142"/>
        <v>0</v>
      </c>
      <c r="AB249" s="20">
        <f t="shared" si="142"/>
        <v>0</v>
      </c>
      <c r="AC249" s="16">
        <f t="shared" si="118"/>
        <v>0</v>
      </c>
      <c r="AD249" s="20">
        <f t="shared" si="119"/>
        <v>0</v>
      </c>
      <c r="AE249" s="26"/>
      <c r="AF249" s="6"/>
      <c r="AG249" s="6"/>
      <c r="AH249" s="150"/>
      <c r="AI249" s="27"/>
      <c r="AJ249" s="27"/>
      <c r="AK249" s="27"/>
      <c r="AL249" s="27"/>
      <c r="AM249" s="27"/>
      <c r="AN249" s="27"/>
      <c r="AO249" s="27"/>
      <c r="AP249" s="27"/>
      <c r="AQ249" s="27"/>
      <c r="AR249" s="27"/>
      <c r="AS249" s="27"/>
      <c r="AT249" s="27"/>
      <c r="AU249" s="27"/>
      <c r="AV249" s="9"/>
    </row>
    <row r="250" spans="1:48" s="15" customFormat="1" ht="9.75" customHeight="1" collapsed="1" thickBot="1" x14ac:dyDescent="0.45">
      <c r="A250" s="9"/>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26"/>
      <c r="AD250" s="6"/>
      <c r="AE250" s="6"/>
      <c r="AF250" s="150"/>
      <c r="AG250" s="27"/>
      <c r="AH250" s="27"/>
      <c r="AI250" s="27"/>
      <c r="AJ250" s="27"/>
      <c r="AK250" s="27"/>
      <c r="AL250" s="27"/>
      <c r="AM250" s="27"/>
      <c r="AN250" s="27"/>
      <c r="AO250" s="27"/>
      <c r="AP250" s="27"/>
      <c r="AQ250" s="27"/>
      <c r="AR250" s="27"/>
      <c r="AS250" s="27"/>
      <c r="AT250" s="9"/>
    </row>
    <row r="251" spans="1:48" s="15" customFormat="1" ht="18" customHeight="1" thickBot="1" x14ac:dyDescent="0.45">
      <c r="A251" s="9"/>
      <c r="B251" s="210" t="s">
        <v>81</v>
      </c>
      <c r="C251" s="211"/>
      <c r="D251" s="211"/>
      <c r="E251" s="211"/>
      <c r="F251" s="211"/>
      <c r="G251" s="211"/>
      <c r="H251" s="211"/>
      <c r="I251" s="211"/>
      <c r="J251" s="211"/>
      <c r="K251" s="211"/>
      <c r="L251" s="211"/>
      <c r="M251" s="211"/>
      <c r="N251" s="211"/>
      <c r="O251" s="211"/>
      <c r="P251" s="211"/>
      <c r="Q251" s="211"/>
      <c r="R251" s="211"/>
      <c r="S251" s="211"/>
      <c r="T251" s="211"/>
      <c r="U251" s="211"/>
      <c r="V251" s="211"/>
      <c r="W251" s="211"/>
      <c r="X251" s="211"/>
      <c r="Y251" s="157"/>
      <c r="Z251" s="157"/>
      <c r="AA251" s="157"/>
      <c r="AB251" s="157"/>
      <c r="AC251" s="208" t="s">
        <v>307</v>
      </c>
      <c r="AD251" s="209"/>
      <c r="AE251" s="26"/>
      <c r="AF251" s="6"/>
      <c r="AG251" s="6"/>
      <c r="AH251" s="150"/>
      <c r="AI251" s="27"/>
      <c r="AJ251" s="27"/>
      <c r="AK251" s="27"/>
      <c r="AL251" s="27"/>
      <c r="AM251" s="27"/>
      <c r="AN251" s="27"/>
      <c r="AO251" s="27"/>
      <c r="AP251" s="27"/>
      <c r="AQ251" s="27"/>
      <c r="AR251" s="27"/>
      <c r="AS251" s="27"/>
      <c r="AT251" s="27"/>
      <c r="AU251" s="27"/>
      <c r="AV251" s="9"/>
    </row>
    <row r="252" spans="1:48" s="15" customFormat="1" ht="18" customHeight="1" x14ac:dyDescent="0.4">
      <c r="A252" s="9"/>
      <c r="B252" s="158"/>
      <c r="C252" s="225" t="s">
        <v>0</v>
      </c>
      <c r="D252" s="255"/>
      <c r="E252" s="225" t="s">
        <v>1</v>
      </c>
      <c r="F252" s="255"/>
      <c r="G252" s="225" t="s">
        <v>2</v>
      </c>
      <c r="H252" s="255"/>
      <c r="I252" s="225" t="s">
        <v>3</v>
      </c>
      <c r="J252" s="255"/>
      <c r="K252" s="225" t="s">
        <v>4</v>
      </c>
      <c r="L252" s="255"/>
      <c r="M252" s="225" t="s">
        <v>5</v>
      </c>
      <c r="N252" s="255"/>
      <c r="O252" s="225" t="s">
        <v>339</v>
      </c>
      <c r="P252" s="255"/>
      <c r="Q252" s="225" t="s">
        <v>7</v>
      </c>
      <c r="R252" s="255"/>
      <c r="S252" s="225" t="s">
        <v>8</v>
      </c>
      <c r="T252" s="255"/>
      <c r="U252" s="256" t="s">
        <v>9</v>
      </c>
      <c r="V252" s="257"/>
      <c r="W252" s="224" t="s">
        <v>10</v>
      </c>
      <c r="X252" s="224"/>
      <c r="Y252" s="279" t="s">
        <v>317</v>
      </c>
      <c r="Z252" s="279"/>
      <c r="AA252" s="225" t="s">
        <v>11</v>
      </c>
      <c r="AB252" s="266"/>
      <c r="AC252" s="226" t="s">
        <v>12</v>
      </c>
      <c r="AD252" s="227"/>
      <c r="AE252" s="26"/>
      <c r="AF252" s="6"/>
      <c r="AG252" s="6"/>
      <c r="AH252" s="150"/>
      <c r="AI252" s="27"/>
      <c r="AJ252" s="27"/>
      <c r="AK252" s="27"/>
      <c r="AL252" s="27"/>
      <c r="AM252" s="27"/>
      <c r="AN252" s="27"/>
      <c r="AO252" s="27"/>
      <c r="AP252" s="27"/>
      <c r="AQ252" s="27"/>
      <c r="AR252" s="27"/>
      <c r="AS252" s="27"/>
      <c r="AT252" s="27"/>
      <c r="AU252" s="27"/>
      <c r="AV252" s="9"/>
    </row>
    <row r="253" spans="1:48" s="15" customFormat="1" ht="18" customHeight="1" thickBot="1" x14ac:dyDescent="0.45">
      <c r="A253" s="9"/>
      <c r="B253" s="159"/>
      <c r="C253" s="131">
        <f>SUM(C254:C300)</f>
        <v>0</v>
      </c>
      <c r="D253" s="126">
        <f t="shared" ref="D253:AB253" si="152">SUM(D254:D300)</f>
        <v>0</v>
      </c>
      <c r="E253" s="127">
        <f t="shared" si="152"/>
        <v>0</v>
      </c>
      <c r="F253" s="128">
        <f t="shared" si="152"/>
        <v>0</v>
      </c>
      <c r="G253" s="129">
        <f t="shared" si="152"/>
        <v>0</v>
      </c>
      <c r="H253" s="130">
        <f t="shared" si="152"/>
        <v>0</v>
      </c>
      <c r="I253" s="127">
        <f t="shared" si="152"/>
        <v>0</v>
      </c>
      <c r="J253" s="126">
        <f t="shared" si="152"/>
        <v>0</v>
      </c>
      <c r="K253" s="131">
        <f t="shared" si="152"/>
        <v>0</v>
      </c>
      <c r="L253" s="126">
        <f t="shared" si="152"/>
        <v>0</v>
      </c>
      <c r="M253" s="129">
        <f t="shared" si="152"/>
        <v>0</v>
      </c>
      <c r="N253" s="126">
        <f t="shared" si="152"/>
        <v>0</v>
      </c>
      <c r="O253" s="131">
        <f t="shared" si="152"/>
        <v>0</v>
      </c>
      <c r="P253" s="126">
        <f t="shared" si="152"/>
        <v>0</v>
      </c>
      <c r="Q253" s="131">
        <f t="shared" si="152"/>
        <v>0</v>
      </c>
      <c r="R253" s="126">
        <f t="shared" si="152"/>
        <v>0</v>
      </c>
      <c r="S253" s="131">
        <f t="shared" si="152"/>
        <v>0</v>
      </c>
      <c r="T253" s="126">
        <f t="shared" si="152"/>
        <v>0</v>
      </c>
      <c r="U253" s="127">
        <f t="shared" si="152"/>
        <v>0</v>
      </c>
      <c r="V253" s="128">
        <f t="shared" si="152"/>
        <v>0</v>
      </c>
      <c r="W253" s="127">
        <f t="shared" si="152"/>
        <v>0</v>
      </c>
      <c r="X253" s="129">
        <f t="shared" si="152"/>
        <v>0</v>
      </c>
      <c r="Y253" s="127">
        <f t="shared" ref="Y253:Z253" si="153">SUM(Y254:Y300)</f>
        <v>0</v>
      </c>
      <c r="Z253" s="129">
        <f t="shared" si="153"/>
        <v>0</v>
      </c>
      <c r="AA253" s="127">
        <f t="shared" si="152"/>
        <v>0</v>
      </c>
      <c r="AB253" s="130">
        <f t="shared" si="152"/>
        <v>0</v>
      </c>
      <c r="AC253" s="125">
        <f>SUM(AC254:AC300)</f>
        <v>0</v>
      </c>
      <c r="AD253" s="132">
        <f>SUM(AD254:AD300)</f>
        <v>0</v>
      </c>
      <c r="AE253" s="26"/>
      <c r="AF253" s="150" t="str">
        <f>$A$1&amp;2</f>
        <v>私人2</v>
      </c>
      <c r="AG253" s="6"/>
      <c r="AI253" s="27"/>
      <c r="AJ253" s="27"/>
      <c r="AK253" s="27"/>
      <c r="AL253" s="27"/>
      <c r="AM253" s="27"/>
      <c r="AN253" s="27"/>
      <c r="AO253" s="27"/>
      <c r="AP253" s="27"/>
      <c r="AQ253" s="27"/>
      <c r="AR253" s="27"/>
      <c r="AS253" s="27"/>
      <c r="AT253" s="27"/>
      <c r="AU253" s="27"/>
      <c r="AV253" s="9"/>
    </row>
    <row r="254" spans="1:48" s="15" customFormat="1" ht="18" hidden="1" customHeight="1" outlineLevel="1" x14ac:dyDescent="0.4">
      <c r="A254" s="9"/>
      <c r="B254" s="135" t="s">
        <v>187</v>
      </c>
      <c r="C254" s="112">
        <f t="shared" ref="C254:C300" si="154">SUMIFS($Q$432:$Q$481,$B$432:$B$481,$B254,$M$432:$M$481,C$252,$O$432:$O$481,"児童生徒")</f>
        <v>0</v>
      </c>
      <c r="D254" s="108">
        <f t="shared" ref="D254:D300" si="155">SUMIFS($Q$432:$Q$481,$B$432:$B$481,$B254,$M$432:$M$481,C$252,$O$432:$O$481,"教職員")</f>
        <v>0</v>
      </c>
      <c r="E254" s="112">
        <f t="shared" ref="E254:E300" si="156">SUMIFS($Q$432:$Q$481,$B$432:$B$481,$B254,$M$432:$M$481,E$252,$O$432:$O$481,"児童生徒")</f>
        <v>0</v>
      </c>
      <c r="F254" s="108">
        <f t="shared" ref="F254" si="157">SUMIFS($Q$432:$Q$481,$B$432:$B$481,$B254,$M$432:$M$481,E$252,$O$432:$O$481,"教職員")</f>
        <v>0</v>
      </c>
      <c r="G254" s="112">
        <f t="shared" ref="G254:G300" si="158">SUMIFS($Q$432:$Q$481,$B$432:$B$481,$B254,$M$432:$M$481,G$252,$O$432:$O$481,"児童生徒")</f>
        <v>0</v>
      </c>
      <c r="H254" s="108">
        <f t="shared" ref="H254" si="159">SUMIFS($Q$432:$Q$481,$B$432:$B$481,$B254,$M$432:$M$481,G$252,$O$432:$O$481,"教職員")</f>
        <v>0</v>
      </c>
      <c r="I254" s="112">
        <f t="shared" ref="I254:I300" si="160">SUMIFS($Q$432:$Q$481,$B$432:$B$481,$B254,$M$432:$M$481,I$252,$O$432:$O$481,"児童生徒")</f>
        <v>0</v>
      </c>
      <c r="J254" s="108">
        <f t="shared" ref="J254" si="161">SUMIFS($Q$432:$Q$481,$B$432:$B$481,$B254,$M$432:$M$481,I$252,$O$432:$O$481,"教職員")</f>
        <v>0</v>
      </c>
      <c r="K254" s="112">
        <f t="shared" ref="K254:K300" si="162">SUMIFS($Q$432:$Q$481,$B$432:$B$481,$B254,$M$432:$M$481,K$252,$O$432:$O$481,"児童生徒")</f>
        <v>0</v>
      </c>
      <c r="L254" s="108">
        <f t="shared" ref="L254" si="163">SUMIFS($Q$432:$Q$481,$B$432:$B$481,$B254,$M$432:$M$481,K$252,$O$432:$O$481,"教職員")</f>
        <v>0</v>
      </c>
      <c r="M254" s="112">
        <f t="shared" ref="M254:M300" si="164">SUMIFS($Q$432:$Q$481,$B$432:$B$481,$B254,$M$432:$M$481,M$252,$O$432:$O$481,"児童生徒")</f>
        <v>0</v>
      </c>
      <c r="N254" s="108">
        <f t="shared" ref="N254" si="165">SUMIFS($Q$432:$Q$481,$B$432:$B$481,$B254,$M$432:$M$481,M$252,$O$432:$O$481,"教職員")</f>
        <v>0</v>
      </c>
      <c r="O254" s="112">
        <f t="shared" ref="O254:O300" si="166">SUMIFS($Q$432:$Q$481,$B$432:$B$481,$B254,$M$432:$M$481,O$252,$O$432:$O$481,"児童生徒")</f>
        <v>0</v>
      </c>
      <c r="P254" s="108">
        <f t="shared" ref="P254" si="167">SUMIFS($Q$432:$Q$481,$B$432:$B$481,$B254,$M$432:$M$481,O$252,$O$432:$O$481,"教職員")</f>
        <v>0</v>
      </c>
      <c r="Q254" s="112">
        <f t="shared" ref="Q254:Q300" si="168">SUMIFS($Q$432:$Q$481,$B$432:$B$481,$B254,$M$432:$M$481,Q$252,$O$432:$O$481,"児童生徒")</f>
        <v>0</v>
      </c>
      <c r="R254" s="108">
        <f t="shared" ref="R254" si="169">SUMIFS($Q$432:$Q$481,$B$432:$B$481,$B254,$M$432:$M$481,Q$252,$O$432:$O$481,"教職員")</f>
        <v>0</v>
      </c>
      <c r="S254" s="112">
        <f t="shared" ref="S254:S300" si="170">SUMIFS($Q$432:$Q$481,$B$432:$B$481,$B254,$M$432:$M$481,S$252,$O$432:$O$481,"児童生徒")</f>
        <v>0</v>
      </c>
      <c r="T254" s="108">
        <f t="shared" ref="T254" si="171">SUMIFS($Q$432:$Q$481,$B$432:$B$481,$B254,$M$432:$M$481,S$252,$O$432:$O$481,"教職員")</f>
        <v>0</v>
      </c>
      <c r="U254" s="112">
        <f t="shared" ref="U254:U300" si="172">SUMIFS($Q$432:$Q$481,$B$432:$B$481,$B254,$M$432:$M$481,U$252,$O$432:$O$481,"児童生徒")</f>
        <v>0</v>
      </c>
      <c r="V254" s="108">
        <f t="shared" ref="V254" si="173">SUMIFS($Q$432:$Q$481,$B$432:$B$481,$B254,$M$432:$M$481,U$252,$O$432:$O$481,"教職員")</f>
        <v>0</v>
      </c>
      <c r="W254" s="112">
        <f t="shared" ref="W254:Y300" si="174">SUMIFS($Q$432:$Q$481,$B$432:$B$481,$B254,$M$432:$M$481,W$252,$O$432:$O$481,"児童生徒")</f>
        <v>0</v>
      </c>
      <c r="X254" s="108">
        <f t="shared" ref="X254" si="175">SUMIFS($Q$432:$Q$481,$B$432:$B$481,$B254,$M$432:$M$481,W$252,$O$432:$O$481,"教職員")</f>
        <v>0</v>
      </c>
      <c r="Y254" s="112">
        <f>SUMIFS($Q$432:$Q$481,$B$432:$B$481,$B254,$M$432:$M$481,Y$252,$O$432:$O$481,"児童生徒")</f>
        <v>0</v>
      </c>
      <c r="Z254" s="108">
        <f>SUMIFS($Q$432:$Q$481,$B$432:$B$481,$B254,$M$432:$M$481,Y$252,$O$432:$O$481,"教職員")</f>
        <v>0</v>
      </c>
      <c r="AA254" s="112">
        <f t="shared" ref="AA254:AA300" si="176">SUMIFS($Q$432:$Q$481,$B$432:$B$481,$B254,$M$432:$M$481,AA$252,$O$432:$O$481,"児童生徒")</f>
        <v>0</v>
      </c>
      <c r="AB254" s="119">
        <f t="shared" ref="AB254:AB300" si="177">SUMIFS($Q$432:$Q$481,$B$432:$B$481,$B254,$M$432:$M$481,AA$252,$O$432:$O$481,"教職員")</f>
        <v>0</v>
      </c>
      <c r="AC254" s="133">
        <f t="shared" ref="AC254:AC300" si="178">C254+E254+G254+I254+K254+M254+O254+Q254+S254+U254+W254+AA254</f>
        <v>0</v>
      </c>
      <c r="AD254" s="134">
        <f t="shared" ref="AD254:AD300" si="179">D254+F254+H254+J254+L254+N254+P254+R254+T254+V254+X254+AB254</f>
        <v>0</v>
      </c>
      <c r="AE254" s="9"/>
      <c r="AF254" s="9"/>
      <c r="AG254" s="9"/>
      <c r="AH254" s="150"/>
      <c r="AI254" s="9"/>
      <c r="AJ254" s="9"/>
      <c r="AK254" s="9"/>
      <c r="AL254" s="9"/>
      <c r="AM254" s="9"/>
      <c r="AN254" s="9"/>
      <c r="AO254" s="9"/>
      <c r="AP254" s="9"/>
      <c r="AQ254" s="9"/>
      <c r="AR254" s="9"/>
      <c r="AS254" s="9"/>
      <c r="AT254" s="9"/>
      <c r="AU254" s="9"/>
      <c r="AV254" s="9"/>
    </row>
    <row r="255" spans="1:48" s="15" customFormat="1" ht="18" hidden="1" customHeight="1" outlineLevel="1" x14ac:dyDescent="0.4">
      <c r="A255" s="9"/>
      <c r="B255" s="104" t="s">
        <v>269</v>
      </c>
      <c r="C255" s="66">
        <f t="shared" si="154"/>
        <v>0</v>
      </c>
      <c r="D255" s="17">
        <f t="shared" si="155"/>
        <v>0</v>
      </c>
      <c r="E255" s="18">
        <f t="shared" si="156"/>
        <v>0</v>
      </c>
      <c r="F255" s="17">
        <f t="shared" ref="F255" si="180">SUMIFS($Q$432:$Q$481,$B$432:$B$481,$B255,$M$432:$M$481,E$252,$O$432:$O$481,"教職員")</f>
        <v>0</v>
      </c>
      <c r="G255" s="18">
        <f t="shared" si="158"/>
        <v>0</v>
      </c>
      <c r="H255" s="17">
        <f t="shared" ref="H255" si="181">SUMIFS($Q$432:$Q$481,$B$432:$B$481,$B255,$M$432:$M$481,G$252,$O$432:$O$481,"教職員")</f>
        <v>0</v>
      </c>
      <c r="I255" s="18">
        <f t="shared" si="160"/>
        <v>0</v>
      </c>
      <c r="J255" s="17">
        <f t="shared" ref="J255" si="182">SUMIFS($Q$432:$Q$481,$B$432:$B$481,$B255,$M$432:$M$481,I$252,$O$432:$O$481,"教職員")</f>
        <v>0</v>
      </c>
      <c r="K255" s="18">
        <f t="shared" si="162"/>
        <v>0</v>
      </c>
      <c r="L255" s="17">
        <f t="shared" ref="L255" si="183">SUMIFS($Q$432:$Q$481,$B$432:$B$481,$B255,$M$432:$M$481,K$252,$O$432:$O$481,"教職員")</f>
        <v>0</v>
      </c>
      <c r="M255" s="18">
        <f t="shared" si="164"/>
        <v>0</v>
      </c>
      <c r="N255" s="17">
        <f t="shared" ref="N255" si="184">SUMIFS($Q$432:$Q$481,$B$432:$B$481,$B255,$M$432:$M$481,M$252,$O$432:$O$481,"教職員")</f>
        <v>0</v>
      </c>
      <c r="O255" s="18">
        <f t="shared" si="166"/>
        <v>0</v>
      </c>
      <c r="P255" s="17">
        <f t="shared" ref="P255" si="185">SUMIFS($Q$432:$Q$481,$B$432:$B$481,$B255,$M$432:$M$481,O$252,$O$432:$O$481,"教職員")</f>
        <v>0</v>
      </c>
      <c r="Q255" s="18">
        <f t="shared" si="168"/>
        <v>0</v>
      </c>
      <c r="R255" s="17">
        <f t="shared" ref="R255" si="186">SUMIFS($Q$432:$Q$481,$B$432:$B$481,$B255,$M$432:$M$481,Q$252,$O$432:$O$481,"教職員")</f>
        <v>0</v>
      </c>
      <c r="S255" s="18">
        <f t="shared" si="170"/>
        <v>0</v>
      </c>
      <c r="T255" s="17">
        <f t="shared" ref="T255" si="187">SUMIFS($Q$432:$Q$481,$B$432:$B$481,$B255,$M$432:$M$481,S$252,$O$432:$O$481,"教職員")</f>
        <v>0</v>
      </c>
      <c r="U255" s="18">
        <f t="shared" si="172"/>
        <v>0</v>
      </c>
      <c r="V255" s="17">
        <f t="shared" ref="V255" si="188">SUMIFS($Q$432:$Q$481,$B$432:$B$481,$B255,$M$432:$M$481,U$252,$O$432:$O$481,"教職員")</f>
        <v>0</v>
      </c>
      <c r="W255" s="18">
        <f t="shared" si="174"/>
        <v>0</v>
      </c>
      <c r="X255" s="19">
        <f t="shared" ref="X255" si="189">SUMIFS($Q$432:$Q$481,$B$432:$B$481,$B255,$M$432:$M$481,W$252,$O$432:$O$481,"教職員")</f>
        <v>0</v>
      </c>
      <c r="Y255" s="18">
        <f t="shared" si="174"/>
        <v>0</v>
      </c>
      <c r="Z255" s="19">
        <f t="shared" ref="Z255:Z300" si="190">SUMIFS($Q$432:$Q$481,$B$432:$B$481,$B255,$M$432:$M$481,Y$252,$O$432:$O$481,"教職員")</f>
        <v>0</v>
      </c>
      <c r="AA255" s="18">
        <f t="shared" si="176"/>
        <v>0</v>
      </c>
      <c r="AB255" s="19">
        <f t="shared" si="177"/>
        <v>0</v>
      </c>
      <c r="AC255" s="32">
        <f t="shared" si="178"/>
        <v>0</v>
      </c>
      <c r="AD255" s="20">
        <f t="shared" si="179"/>
        <v>0</v>
      </c>
      <c r="AE255" s="9"/>
      <c r="AF255" s="9"/>
      <c r="AG255" s="9"/>
      <c r="AH255" s="150"/>
      <c r="AI255" s="9"/>
      <c r="AJ255" s="9"/>
      <c r="AK255" s="9"/>
      <c r="AL255" s="9"/>
      <c r="AM255" s="9"/>
      <c r="AN255" s="9"/>
      <c r="AO255" s="9"/>
      <c r="AP255" s="9"/>
      <c r="AQ255" s="9"/>
      <c r="AR255" s="9"/>
      <c r="AS255" s="9"/>
      <c r="AT255" s="9"/>
      <c r="AU255" s="9"/>
      <c r="AV255" s="9"/>
    </row>
    <row r="256" spans="1:48" s="15" customFormat="1" ht="18" hidden="1" customHeight="1" outlineLevel="1" x14ac:dyDescent="0.4">
      <c r="A256" s="9"/>
      <c r="B256" s="104" t="s">
        <v>270</v>
      </c>
      <c r="C256" s="66">
        <f t="shared" si="154"/>
        <v>0</v>
      </c>
      <c r="D256" s="17">
        <f t="shared" si="155"/>
        <v>0</v>
      </c>
      <c r="E256" s="18">
        <f t="shared" si="156"/>
        <v>0</v>
      </c>
      <c r="F256" s="17">
        <f t="shared" ref="F256" si="191">SUMIFS($Q$432:$Q$481,$B$432:$B$481,$B256,$M$432:$M$481,E$252,$O$432:$O$481,"教職員")</f>
        <v>0</v>
      </c>
      <c r="G256" s="18">
        <f t="shared" si="158"/>
        <v>0</v>
      </c>
      <c r="H256" s="17">
        <f t="shared" ref="H256" si="192">SUMIFS($Q$432:$Q$481,$B$432:$B$481,$B256,$M$432:$M$481,G$252,$O$432:$O$481,"教職員")</f>
        <v>0</v>
      </c>
      <c r="I256" s="18">
        <f t="shared" si="160"/>
        <v>0</v>
      </c>
      <c r="J256" s="17">
        <f t="shared" ref="J256" si="193">SUMIFS($Q$432:$Q$481,$B$432:$B$481,$B256,$M$432:$M$481,I$252,$O$432:$O$481,"教職員")</f>
        <v>0</v>
      </c>
      <c r="K256" s="18">
        <f t="shared" si="162"/>
        <v>0</v>
      </c>
      <c r="L256" s="17">
        <f t="shared" ref="L256" si="194">SUMIFS($Q$432:$Q$481,$B$432:$B$481,$B256,$M$432:$M$481,K$252,$O$432:$O$481,"教職員")</f>
        <v>0</v>
      </c>
      <c r="M256" s="18">
        <f t="shared" si="164"/>
        <v>0</v>
      </c>
      <c r="N256" s="17">
        <f t="shared" ref="N256" si="195">SUMIFS($Q$432:$Q$481,$B$432:$B$481,$B256,$M$432:$M$481,M$252,$O$432:$O$481,"教職員")</f>
        <v>0</v>
      </c>
      <c r="O256" s="18">
        <f t="shared" si="166"/>
        <v>0</v>
      </c>
      <c r="P256" s="17">
        <f t="shared" ref="P256" si="196">SUMIFS($Q$432:$Q$481,$B$432:$B$481,$B256,$M$432:$M$481,O$252,$O$432:$O$481,"教職員")</f>
        <v>0</v>
      </c>
      <c r="Q256" s="18">
        <f t="shared" si="168"/>
        <v>0</v>
      </c>
      <c r="R256" s="17">
        <f t="shared" ref="R256" si="197">SUMIFS($Q$432:$Q$481,$B$432:$B$481,$B256,$M$432:$M$481,Q$252,$O$432:$O$481,"教職員")</f>
        <v>0</v>
      </c>
      <c r="S256" s="18">
        <f t="shared" si="170"/>
        <v>0</v>
      </c>
      <c r="T256" s="17">
        <f t="shared" ref="T256" si="198">SUMIFS($Q$432:$Q$481,$B$432:$B$481,$B256,$M$432:$M$481,S$252,$O$432:$O$481,"教職員")</f>
        <v>0</v>
      </c>
      <c r="U256" s="18">
        <f t="shared" si="172"/>
        <v>0</v>
      </c>
      <c r="V256" s="17">
        <f t="shared" ref="V256" si="199">SUMIFS($Q$432:$Q$481,$B$432:$B$481,$B256,$M$432:$M$481,U$252,$O$432:$O$481,"教職員")</f>
        <v>0</v>
      </c>
      <c r="W256" s="18">
        <f t="shared" si="174"/>
        <v>0</v>
      </c>
      <c r="X256" s="19">
        <f t="shared" ref="X256" si="200">SUMIFS($Q$432:$Q$481,$B$432:$B$481,$B256,$M$432:$M$481,W$252,$O$432:$O$481,"教職員")</f>
        <v>0</v>
      </c>
      <c r="Y256" s="18">
        <f t="shared" si="174"/>
        <v>0</v>
      </c>
      <c r="Z256" s="19">
        <f t="shared" si="190"/>
        <v>0</v>
      </c>
      <c r="AA256" s="18">
        <f t="shared" si="176"/>
        <v>0</v>
      </c>
      <c r="AB256" s="19">
        <f t="shared" si="177"/>
        <v>0</v>
      </c>
      <c r="AC256" s="32">
        <f t="shared" si="178"/>
        <v>0</v>
      </c>
      <c r="AD256" s="20">
        <f t="shared" si="179"/>
        <v>0</v>
      </c>
      <c r="AE256" s="9"/>
      <c r="AF256" s="9"/>
      <c r="AG256" s="9"/>
      <c r="AH256" s="150"/>
      <c r="AI256" s="9"/>
      <c r="AJ256" s="9"/>
      <c r="AK256" s="9"/>
      <c r="AL256" s="9"/>
      <c r="AM256" s="9"/>
      <c r="AN256" s="9"/>
      <c r="AO256" s="9"/>
      <c r="AP256" s="9"/>
      <c r="AQ256" s="9"/>
      <c r="AR256" s="9"/>
      <c r="AS256" s="9"/>
      <c r="AT256" s="9"/>
      <c r="AU256" s="9"/>
      <c r="AV256" s="9"/>
    </row>
    <row r="257" spans="1:48" s="15" customFormat="1" ht="18" hidden="1" customHeight="1" outlineLevel="1" x14ac:dyDescent="0.4">
      <c r="A257" s="9"/>
      <c r="B257" s="104" t="s">
        <v>190</v>
      </c>
      <c r="C257" s="66">
        <f t="shared" si="154"/>
        <v>0</v>
      </c>
      <c r="D257" s="17">
        <f t="shared" si="155"/>
        <v>0</v>
      </c>
      <c r="E257" s="18">
        <f t="shared" si="156"/>
        <v>0</v>
      </c>
      <c r="F257" s="17">
        <f t="shared" ref="F257" si="201">SUMIFS($Q$432:$Q$481,$B$432:$B$481,$B257,$M$432:$M$481,E$252,$O$432:$O$481,"教職員")</f>
        <v>0</v>
      </c>
      <c r="G257" s="18">
        <f t="shared" si="158"/>
        <v>0</v>
      </c>
      <c r="H257" s="17">
        <f t="shared" ref="H257" si="202">SUMIFS($Q$432:$Q$481,$B$432:$B$481,$B257,$M$432:$M$481,G$252,$O$432:$O$481,"教職員")</f>
        <v>0</v>
      </c>
      <c r="I257" s="18">
        <f t="shared" si="160"/>
        <v>0</v>
      </c>
      <c r="J257" s="17">
        <f t="shared" ref="J257" si="203">SUMIFS($Q$432:$Q$481,$B$432:$B$481,$B257,$M$432:$M$481,I$252,$O$432:$O$481,"教職員")</f>
        <v>0</v>
      </c>
      <c r="K257" s="18">
        <f t="shared" si="162"/>
        <v>0</v>
      </c>
      <c r="L257" s="17">
        <f t="shared" ref="L257" si="204">SUMIFS($Q$432:$Q$481,$B$432:$B$481,$B257,$M$432:$M$481,K$252,$O$432:$O$481,"教職員")</f>
        <v>0</v>
      </c>
      <c r="M257" s="18">
        <f t="shared" si="164"/>
        <v>0</v>
      </c>
      <c r="N257" s="17">
        <f t="shared" ref="N257" si="205">SUMIFS($Q$432:$Q$481,$B$432:$B$481,$B257,$M$432:$M$481,M$252,$O$432:$O$481,"教職員")</f>
        <v>0</v>
      </c>
      <c r="O257" s="18">
        <f t="shared" si="166"/>
        <v>0</v>
      </c>
      <c r="P257" s="17">
        <f t="shared" ref="P257" si="206">SUMIFS($Q$432:$Q$481,$B$432:$B$481,$B257,$M$432:$M$481,O$252,$O$432:$O$481,"教職員")</f>
        <v>0</v>
      </c>
      <c r="Q257" s="18">
        <f t="shared" si="168"/>
        <v>0</v>
      </c>
      <c r="R257" s="17">
        <f t="shared" ref="R257" si="207">SUMIFS($Q$432:$Q$481,$B$432:$B$481,$B257,$M$432:$M$481,Q$252,$O$432:$O$481,"教職員")</f>
        <v>0</v>
      </c>
      <c r="S257" s="18">
        <f t="shared" si="170"/>
        <v>0</v>
      </c>
      <c r="T257" s="17">
        <f t="shared" ref="T257" si="208">SUMIFS($Q$432:$Q$481,$B$432:$B$481,$B257,$M$432:$M$481,S$252,$O$432:$O$481,"教職員")</f>
        <v>0</v>
      </c>
      <c r="U257" s="18">
        <f t="shared" si="172"/>
        <v>0</v>
      </c>
      <c r="V257" s="17">
        <f t="shared" ref="V257" si="209">SUMIFS($Q$432:$Q$481,$B$432:$B$481,$B257,$M$432:$M$481,U$252,$O$432:$O$481,"教職員")</f>
        <v>0</v>
      </c>
      <c r="W257" s="18">
        <f t="shared" si="174"/>
        <v>0</v>
      </c>
      <c r="X257" s="19">
        <f t="shared" ref="X257" si="210">SUMIFS($Q$432:$Q$481,$B$432:$B$481,$B257,$M$432:$M$481,W$252,$O$432:$O$481,"教職員")</f>
        <v>0</v>
      </c>
      <c r="Y257" s="18">
        <f t="shared" si="174"/>
        <v>0</v>
      </c>
      <c r="Z257" s="19">
        <f t="shared" si="190"/>
        <v>0</v>
      </c>
      <c r="AA257" s="18">
        <f t="shared" si="176"/>
        <v>0</v>
      </c>
      <c r="AB257" s="19">
        <f t="shared" si="177"/>
        <v>0</v>
      </c>
      <c r="AC257" s="32">
        <f t="shared" si="178"/>
        <v>0</v>
      </c>
      <c r="AD257" s="20">
        <f t="shared" si="179"/>
        <v>0</v>
      </c>
      <c r="AE257" s="9"/>
      <c r="AF257" s="9"/>
      <c r="AG257" s="9"/>
      <c r="AH257" s="150"/>
      <c r="AI257" s="9"/>
      <c r="AJ257" s="9"/>
      <c r="AK257" s="9"/>
      <c r="AL257" s="9"/>
      <c r="AM257" s="9"/>
      <c r="AN257" s="9"/>
      <c r="AO257" s="9"/>
      <c r="AP257" s="9"/>
      <c r="AQ257" s="9"/>
      <c r="AR257" s="9"/>
      <c r="AS257" s="9"/>
      <c r="AT257" s="9"/>
      <c r="AU257" s="9"/>
      <c r="AV257" s="9"/>
    </row>
    <row r="258" spans="1:48" s="15" customFormat="1" ht="18" hidden="1" customHeight="1" outlineLevel="1" x14ac:dyDescent="0.4">
      <c r="A258" s="9"/>
      <c r="B258" s="104" t="s">
        <v>271</v>
      </c>
      <c r="C258" s="66">
        <f t="shared" si="154"/>
        <v>0</v>
      </c>
      <c r="D258" s="17">
        <f t="shared" si="155"/>
        <v>0</v>
      </c>
      <c r="E258" s="18">
        <f t="shared" si="156"/>
        <v>0</v>
      </c>
      <c r="F258" s="17">
        <f t="shared" ref="F258" si="211">SUMIFS($Q$432:$Q$481,$B$432:$B$481,$B258,$M$432:$M$481,E$252,$O$432:$O$481,"教職員")</f>
        <v>0</v>
      </c>
      <c r="G258" s="18">
        <f t="shared" si="158"/>
        <v>0</v>
      </c>
      <c r="H258" s="17">
        <f t="shared" ref="H258" si="212">SUMIFS($Q$432:$Q$481,$B$432:$B$481,$B258,$M$432:$M$481,G$252,$O$432:$O$481,"教職員")</f>
        <v>0</v>
      </c>
      <c r="I258" s="18">
        <f t="shared" si="160"/>
        <v>0</v>
      </c>
      <c r="J258" s="17">
        <f t="shared" ref="J258" si="213">SUMIFS($Q$432:$Q$481,$B$432:$B$481,$B258,$M$432:$M$481,I$252,$O$432:$O$481,"教職員")</f>
        <v>0</v>
      </c>
      <c r="K258" s="18">
        <f t="shared" si="162"/>
        <v>0</v>
      </c>
      <c r="L258" s="17">
        <f t="shared" ref="L258" si="214">SUMIFS($Q$432:$Q$481,$B$432:$B$481,$B258,$M$432:$M$481,K$252,$O$432:$O$481,"教職員")</f>
        <v>0</v>
      </c>
      <c r="M258" s="18">
        <f t="shared" si="164"/>
        <v>0</v>
      </c>
      <c r="N258" s="17">
        <f t="shared" ref="N258" si="215">SUMIFS($Q$432:$Q$481,$B$432:$B$481,$B258,$M$432:$M$481,M$252,$O$432:$O$481,"教職員")</f>
        <v>0</v>
      </c>
      <c r="O258" s="18">
        <f t="shared" si="166"/>
        <v>0</v>
      </c>
      <c r="P258" s="17">
        <f t="shared" ref="P258" si="216">SUMIFS($Q$432:$Q$481,$B$432:$B$481,$B258,$M$432:$M$481,O$252,$O$432:$O$481,"教職員")</f>
        <v>0</v>
      </c>
      <c r="Q258" s="18">
        <f t="shared" si="168"/>
        <v>0</v>
      </c>
      <c r="R258" s="17">
        <f t="shared" ref="R258" si="217">SUMIFS($Q$432:$Q$481,$B$432:$B$481,$B258,$M$432:$M$481,Q$252,$O$432:$O$481,"教職員")</f>
        <v>0</v>
      </c>
      <c r="S258" s="18">
        <f t="shared" si="170"/>
        <v>0</v>
      </c>
      <c r="T258" s="17">
        <f t="shared" ref="T258" si="218">SUMIFS($Q$432:$Q$481,$B$432:$B$481,$B258,$M$432:$M$481,S$252,$O$432:$O$481,"教職員")</f>
        <v>0</v>
      </c>
      <c r="U258" s="18">
        <f t="shared" si="172"/>
        <v>0</v>
      </c>
      <c r="V258" s="17">
        <f t="shared" ref="V258" si="219">SUMIFS($Q$432:$Q$481,$B$432:$B$481,$B258,$M$432:$M$481,U$252,$O$432:$O$481,"教職員")</f>
        <v>0</v>
      </c>
      <c r="W258" s="18">
        <f t="shared" si="174"/>
        <v>0</v>
      </c>
      <c r="X258" s="19">
        <f t="shared" ref="X258" si="220">SUMIFS($Q$432:$Q$481,$B$432:$B$481,$B258,$M$432:$M$481,W$252,$O$432:$O$481,"教職員")</f>
        <v>0</v>
      </c>
      <c r="Y258" s="18">
        <f t="shared" si="174"/>
        <v>0</v>
      </c>
      <c r="Z258" s="19">
        <f t="shared" si="190"/>
        <v>0</v>
      </c>
      <c r="AA258" s="18">
        <f t="shared" si="176"/>
        <v>0</v>
      </c>
      <c r="AB258" s="19">
        <f t="shared" si="177"/>
        <v>0</v>
      </c>
      <c r="AC258" s="32">
        <f t="shared" si="178"/>
        <v>0</v>
      </c>
      <c r="AD258" s="20">
        <f t="shared" si="179"/>
        <v>0</v>
      </c>
      <c r="AE258" s="9"/>
      <c r="AF258" s="9"/>
      <c r="AG258" s="9"/>
      <c r="AH258" s="150"/>
      <c r="AI258" s="9"/>
      <c r="AJ258" s="9"/>
      <c r="AK258" s="9"/>
      <c r="AL258" s="9"/>
      <c r="AM258" s="9"/>
      <c r="AN258" s="9"/>
      <c r="AO258" s="9"/>
      <c r="AP258" s="9"/>
      <c r="AQ258" s="9"/>
      <c r="AR258" s="9"/>
      <c r="AS258" s="9"/>
      <c r="AT258" s="9"/>
      <c r="AU258" s="9"/>
      <c r="AV258" s="9"/>
    </row>
    <row r="259" spans="1:48" s="15" customFormat="1" ht="18" hidden="1" customHeight="1" outlineLevel="1" x14ac:dyDescent="0.4">
      <c r="A259" s="9"/>
      <c r="B259" s="104" t="s">
        <v>272</v>
      </c>
      <c r="C259" s="66">
        <f t="shared" si="154"/>
        <v>0</v>
      </c>
      <c r="D259" s="17">
        <f t="shared" si="155"/>
        <v>0</v>
      </c>
      <c r="E259" s="18">
        <f t="shared" si="156"/>
        <v>0</v>
      </c>
      <c r="F259" s="17">
        <f t="shared" ref="F259" si="221">SUMIFS($Q$432:$Q$481,$B$432:$B$481,$B259,$M$432:$M$481,E$252,$O$432:$O$481,"教職員")</f>
        <v>0</v>
      </c>
      <c r="G259" s="18">
        <f t="shared" si="158"/>
        <v>0</v>
      </c>
      <c r="H259" s="17">
        <f t="shared" ref="H259" si="222">SUMIFS($Q$432:$Q$481,$B$432:$B$481,$B259,$M$432:$M$481,G$252,$O$432:$O$481,"教職員")</f>
        <v>0</v>
      </c>
      <c r="I259" s="18">
        <f t="shared" si="160"/>
        <v>0</v>
      </c>
      <c r="J259" s="17">
        <f t="shared" ref="J259" si="223">SUMIFS($Q$432:$Q$481,$B$432:$B$481,$B259,$M$432:$M$481,I$252,$O$432:$O$481,"教職員")</f>
        <v>0</v>
      </c>
      <c r="K259" s="18">
        <f t="shared" si="162"/>
        <v>0</v>
      </c>
      <c r="L259" s="17">
        <f t="shared" ref="L259" si="224">SUMIFS($Q$432:$Q$481,$B$432:$B$481,$B259,$M$432:$M$481,K$252,$O$432:$O$481,"教職員")</f>
        <v>0</v>
      </c>
      <c r="M259" s="18">
        <f t="shared" si="164"/>
        <v>0</v>
      </c>
      <c r="N259" s="17">
        <f t="shared" ref="N259" si="225">SUMIFS($Q$432:$Q$481,$B$432:$B$481,$B259,$M$432:$M$481,M$252,$O$432:$O$481,"教職員")</f>
        <v>0</v>
      </c>
      <c r="O259" s="18">
        <f t="shared" si="166"/>
        <v>0</v>
      </c>
      <c r="P259" s="17">
        <f t="shared" ref="P259" si="226">SUMIFS($Q$432:$Q$481,$B$432:$B$481,$B259,$M$432:$M$481,O$252,$O$432:$O$481,"教職員")</f>
        <v>0</v>
      </c>
      <c r="Q259" s="18">
        <f t="shared" si="168"/>
        <v>0</v>
      </c>
      <c r="R259" s="17">
        <f t="shared" ref="R259" si="227">SUMIFS($Q$432:$Q$481,$B$432:$B$481,$B259,$M$432:$M$481,Q$252,$O$432:$O$481,"教職員")</f>
        <v>0</v>
      </c>
      <c r="S259" s="18">
        <f t="shared" si="170"/>
        <v>0</v>
      </c>
      <c r="T259" s="17">
        <f t="shared" ref="T259" si="228">SUMIFS($Q$432:$Q$481,$B$432:$B$481,$B259,$M$432:$M$481,S$252,$O$432:$O$481,"教職員")</f>
        <v>0</v>
      </c>
      <c r="U259" s="18">
        <f t="shared" si="172"/>
        <v>0</v>
      </c>
      <c r="V259" s="17">
        <f t="shared" ref="V259" si="229">SUMIFS($Q$432:$Q$481,$B$432:$B$481,$B259,$M$432:$M$481,U$252,$O$432:$O$481,"教職員")</f>
        <v>0</v>
      </c>
      <c r="W259" s="18">
        <f t="shared" si="174"/>
        <v>0</v>
      </c>
      <c r="X259" s="19">
        <f t="shared" ref="X259" si="230">SUMIFS($Q$432:$Q$481,$B$432:$B$481,$B259,$M$432:$M$481,W$252,$O$432:$O$481,"教職員")</f>
        <v>0</v>
      </c>
      <c r="Y259" s="18">
        <f t="shared" si="174"/>
        <v>0</v>
      </c>
      <c r="Z259" s="19">
        <f t="shared" si="190"/>
        <v>0</v>
      </c>
      <c r="AA259" s="18">
        <f t="shared" si="176"/>
        <v>0</v>
      </c>
      <c r="AB259" s="19">
        <f t="shared" si="177"/>
        <v>0</v>
      </c>
      <c r="AC259" s="32">
        <f t="shared" si="178"/>
        <v>0</v>
      </c>
      <c r="AD259" s="20">
        <f t="shared" si="179"/>
        <v>0</v>
      </c>
      <c r="AE259" s="9"/>
      <c r="AF259" s="9"/>
      <c r="AG259" s="9"/>
      <c r="AH259" s="150"/>
      <c r="AI259" s="9"/>
      <c r="AJ259" s="9"/>
      <c r="AK259" s="9"/>
      <c r="AL259" s="9"/>
      <c r="AM259" s="9"/>
      <c r="AN259" s="9"/>
      <c r="AO259" s="9"/>
      <c r="AP259" s="9"/>
      <c r="AQ259" s="9"/>
      <c r="AR259" s="9"/>
      <c r="AS259" s="9"/>
      <c r="AT259" s="9"/>
      <c r="AU259" s="9"/>
      <c r="AV259" s="9"/>
    </row>
    <row r="260" spans="1:48" s="15" customFormat="1" ht="18" hidden="1" customHeight="1" outlineLevel="1" x14ac:dyDescent="0.4">
      <c r="A260" s="9"/>
      <c r="B260" s="104" t="s">
        <v>273</v>
      </c>
      <c r="C260" s="66">
        <f t="shared" si="154"/>
        <v>0</v>
      </c>
      <c r="D260" s="17">
        <f t="shared" si="155"/>
        <v>0</v>
      </c>
      <c r="E260" s="18">
        <f t="shared" si="156"/>
        <v>0</v>
      </c>
      <c r="F260" s="17">
        <f t="shared" ref="F260" si="231">SUMIFS($Q$432:$Q$481,$B$432:$B$481,$B260,$M$432:$M$481,E$252,$O$432:$O$481,"教職員")</f>
        <v>0</v>
      </c>
      <c r="G260" s="18">
        <f t="shared" si="158"/>
        <v>0</v>
      </c>
      <c r="H260" s="17">
        <f t="shared" ref="H260" si="232">SUMIFS($Q$432:$Q$481,$B$432:$B$481,$B260,$M$432:$M$481,G$252,$O$432:$O$481,"教職員")</f>
        <v>0</v>
      </c>
      <c r="I260" s="18">
        <f t="shared" si="160"/>
        <v>0</v>
      </c>
      <c r="J260" s="17">
        <f t="shared" ref="J260" si="233">SUMIFS($Q$432:$Q$481,$B$432:$B$481,$B260,$M$432:$M$481,I$252,$O$432:$O$481,"教職員")</f>
        <v>0</v>
      </c>
      <c r="K260" s="18">
        <f t="shared" si="162"/>
        <v>0</v>
      </c>
      <c r="L260" s="17">
        <f t="shared" ref="L260" si="234">SUMIFS($Q$432:$Q$481,$B$432:$B$481,$B260,$M$432:$M$481,K$252,$O$432:$O$481,"教職員")</f>
        <v>0</v>
      </c>
      <c r="M260" s="18">
        <f t="shared" si="164"/>
        <v>0</v>
      </c>
      <c r="N260" s="17">
        <f t="shared" ref="N260" si="235">SUMIFS($Q$432:$Q$481,$B$432:$B$481,$B260,$M$432:$M$481,M$252,$O$432:$O$481,"教職員")</f>
        <v>0</v>
      </c>
      <c r="O260" s="18">
        <f t="shared" si="166"/>
        <v>0</v>
      </c>
      <c r="P260" s="17">
        <f t="shared" ref="P260" si="236">SUMIFS($Q$432:$Q$481,$B$432:$B$481,$B260,$M$432:$M$481,O$252,$O$432:$O$481,"教職員")</f>
        <v>0</v>
      </c>
      <c r="Q260" s="18">
        <f t="shared" si="168"/>
        <v>0</v>
      </c>
      <c r="R260" s="17">
        <f t="shared" ref="R260" si="237">SUMIFS($Q$432:$Q$481,$B$432:$B$481,$B260,$M$432:$M$481,Q$252,$O$432:$O$481,"教職員")</f>
        <v>0</v>
      </c>
      <c r="S260" s="18">
        <f t="shared" si="170"/>
        <v>0</v>
      </c>
      <c r="T260" s="17">
        <f t="shared" ref="T260" si="238">SUMIFS($Q$432:$Q$481,$B$432:$B$481,$B260,$M$432:$M$481,S$252,$O$432:$O$481,"教職員")</f>
        <v>0</v>
      </c>
      <c r="U260" s="18">
        <f t="shared" si="172"/>
        <v>0</v>
      </c>
      <c r="V260" s="17">
        <f t="shared" ref="V260" si="239">SUMIFS($Q$432:$Q$481,$B$432:$B$481,$B260,$M$432:$M$481,U$252,$O$432:$O$481,"教職員")</f>
        <v>0</v>
      </c>
      <c r="W260" s="18">
        <f t="shared" si="174"/>
        <v>0</v>
      </c>
      <c r="X260" s="19">
        <f t="shared" ref="X260" si="240">SUMIFS($Q$432:$Q$481,$B$432:$B$481,$B260,$M$432:$M$481,W$252,$O$432:$O$481,"教職員")</f>
        <v>0</v>
      </c>
      <c r="Y260" s="18">
        <f t="shared" si="174"/>
        <v>0</v>
      </c>
      <c r="Z260" s="19">
        <f t="shared" si="190"/>
        <v>0</v>
      </c>
      <c r="AA260" s="18">
        <f t="shared" si="176"/>
        <v>0</v>
      </c>
      <c r="AB260" s="19">
        <f t="shared" si="177"/>
        <v>0</v>
      </c>
      <c r="AC260" s="32">
        <f t="shared" si="178"/>
        <v>0</v>
      </c>
      <c r="AD260" s="20">
        <f t="shared" si="179"/>
        <v>0</v>
      </c>
      <c r="AE260" s="9"/>
      <c r="AF260" s="9"/>
      <c r="AG260" s="9"/>
      <c r="AH260" s="150"/>
      <c r="AI260" s="9"/>
      <c r="AJ260" s="9"/>
      <c r="AK260" s="9"/>
      <c r="AL260" s="9"/>
      <c r="AM260" s="9"/>
      <c r="AN260" s="9"/>
      <c r="AO260" s="9"/>
      <c r="AP260" s="9"/>
      <c r="AQ260" s="9"/>
      <c r="AR260" s="9"/>
      <c r="AS260" s="9"/>
      <c r="AT260" s="9"/>
      <c r="AU260" s="9"/>
      <c r="AV260" s="9"/>
    </row>
    <row r="261" spans="1:48" s="15" customFormat="1" ht="18" hidden="1" customHeight="1" outlineLevel="1" x14ac:dyDescent="0.4">
      <c r="A261" s="9"/>
      <c r="B261" s="104" t="s">
        <v>274</v>
      </c>
      <c r="C261" s="66">
        <f t="shared" si="154"/>
        <v>0</v>
      </c>
      <c r="D261" s="17">
        <f t="shared" si="155"/>
        <v>0</v>
      </c>
      <c r="E261" s="18">
        <f t="shared" si="156"/>
        <v>0</v>
      </c>
      <c r="F261" s="17">
        <f t="shared" ref="F261" si="241">SUMIFS($Q$432:$Q$481,$B$432:$B$481,$B261,$M$432:$M$481,E$252,$O$432:$O$481,"教職員")</f>
        <v>0</v>
      </c>
      <c r="G261" s="18">
        <f t="shared" si="158"/>
        <v>0</v>
      </c>
      <c r="H261" s="17">
        <f t="shared" ref="H261" si="242">SUMIFS($Q$432:$Q$481,$B$432:$B$481,$B261,$M$432:$M$481,G$252,$O$432:$O$481,"教職員")</f>
        <v>0</v>
      </c>
      <c r="I261" s="18">
        <f t="shared" si="160"/>
        <v>0</v>
      </c>
      <c r="J261" s="17">
        <f t="shared" ref="J261" si="243">SUMIFS($Q$432:$Q$481,$B$432:$B$481,$B261,$M$432:$M$481,I$252,$O$432:$O$481,"教職員")</f>
        <v>0</v>
      </c>
      <c r="K261" s="18">
        <f t="shared" si="162"/>
        <v>0</v>
      </c>
      <c r="L261" s="17">
        <f t="shared" ref="L261" si="244">SUMIFS($Q$432:$Q$481,$B$432:$B$481,$B261,$M$432:$M$481,K$252,$O$432:$O$481,"教職員")</f>
        <v>0</v>
      </c>
      <c r="M261" s="18">
        <f t="shared" si="164"/>
        <v>0</v>
      </c>
      <c r="N261" s="17">
        <f t="shared" ref="N261" si="245">SUMIFS($Q$432:$Q$481,$B$432:$B$481,$B261,$M$432:$M$481,M$252,$O$432:$O$481,"教職員")</f>
        <v>0</v>
      </c>
      <c r="O261" s="18">
        <f t="shared" si="166"/>
        <v>0</v>
      </c>
      <c r="P261" s="17">
        <f t="shared" ref="P261" si="246">SUMIFS($Q$432:$Q$481,$B$432:$B$481,$B261,$M$432:$M$481,O$252,$O$432:$O$481,"教職員")</f>
        <v>0</v>
      </c>
      <c r="Q261" s="18">
        <f t="shared" si="168"/>
        <v>0</v>
      </c>
      <c r="R261" s="17">
        <f t="shared" ref="R261" si="247">SUMIFS($Q$432:$Q$481,$B$432:$B$481,$B261,$M$432:$M$481,Q$252,$O$432:$O$481,"教職員")</f>
        <v>0</v>
      </c>
      <c r="S261" s="18">
        <f t="shared" si="170"/>
        <v>0</v>
      </c>
      <c r="T261" s="17">
        <f t="shared" ref="T261" si="248">SUMIFS($Q$432:$Q$481,$B$432:$B$481,$B261,$M$432:$M$481,S$252,$O$432:$O$481,"教職員")</f>
        <v>0</v>
      </c>
      <c r="U261" s="18">
        <f t="shared" si="172"/>
        <v>0</v>
      </c>
      <c r="V261" s="17">
        <f t="shared" ref="V261" si="249">SUMIFS($Q$432:$Q$481,$B$432:$B$481,$B261,$M$432:$M$481,U$252,$O$432:$O$481,"教職員")</f>
        <v>0</v>
      </c>
      <c r="W261" s="18">
        <f t="shared" si="174"/>
        <v>0</v>
      </c>
      <c r="X261" s="19">
        <f t="shared" ref="X261" si="250">SUMIFS($Q$432:$Q$481,$B$432:$B$481,$B261,$M$432:$M$481,W$252,$O$432:$O$481,"教職員")</f>
        <v>0</v>
      </c>
      <c r="Y261" s="18">
        <f t="shared" si="174"/>
        <v>0</v>
      </c>
      <c r="Z261" s="19">
        <f t="shared" si="190"/>
        <v>0</v>
      </c>
      <c r="AA261" s="18">
        <f t="shared" si="176"/>
        <v>0</v>
      </c>
      <c r="AB261" s="19">
        <f t="shared" si="177"/>
        <v>0</v>
      </c>
      <c r="AC261" s="32">
        <f t="shared" si="178"/>
        <v>0</v>
      </c>
      <c r="AD261" s="20">
        <f t="shared" si="179"/>
        <v>0</v>
      </c>
      <c r="AE261" s="9"/>
      <c r="AF261" s="9"/>
      <c r="AG261" s="9"/>
      <c r="AH261" s="150"/>
      <c r="AI261" s="9"/>
      <c r="AJ261" s="9"/>
      <c r="AK261" s="9"/>
      <c r="AL261" s="9"/>
      <c r="AM261" s="9"/>
      <c r="AN261" s="9"/>
      <c r="AO261" s="9"/>
      <c r="AP261" s="9"/>
      <c r="AQ261" s="9"/>
      <c r="AR261" s="9"/>
      <c r="AS261" s="9"/>
      <c r="AT261" s="9"/>
      <c r="AU261" s="9"/>
      <c r="AV261" s="9"/>
    </row>
    <row r="262" spans="1:48" s="15" customFormat="1" ht="18" hidden="1" customHeight="1" outlineLevel="1" x14ac:dyDescent="0.4">
      <c r="A262" s="9"/>
      <c r="B262" s="104" t="s">
        <v>275</v>
      </c>
      <c r="C262" s="66">
        <f t="shared" si="154"/>
        <v>0</v>
      </c>
      <c r="D262" s="17">
        <f t="shared" si="155"/>
        <v>0</v>
      </c>
      <c r="E262" s="18">
        <f t="shared" si="156"/>
        <v>0</v>
      </c>
      <c r="F262" s="17">
        <f t="shared" ref="F262" si="251">SUMIFS($Q$432:$Q$481,$B$432:$B$481,$B262,$M$432:$M$481,E$252,$O$432:$O$481,"教職員")</f>
        <v>0</v>
      </c>
      <c r="G262" s="18">
        <f t="shared" si="158"/>
        <v>0</v>
      </c>
      <c r="H262" s="17">
        <f t="shared" ref="H262" si="252">SUMIFS($Q$432:$Q$481,$B$432:$B$481,$B262,$M$432:$M$481,G$252,$O$432:$O$481,"教職員")</f>
        <v>0</v>
      </c>
      <c r="I262" s="18">
        <f t="shared" si="160"/>
        <v>0</v>
      </c>
      <c r="J262" s="17">
        <f t="shared" ref="J262" si="253">SUMIFS($Q$432:$Q$481,$B$432:$B$481,$B262,$M$432:$M$481,I$252,$O$432:$O$481,"教職員")</f>
        <v>0</v>
      </c>
      <c r="K262" s="18">
        <f t="shared" si="162"/>
        <v>0</v>
      </c>
      <c r="L262" s="17">
        <f t="shared" ref="L262" si="254">SUMIFS($Q$432:$Q$481,$B$432:$B$481,$B262,$M$432:$M$481,K$252,$O$432:$O$481,"教職員")</f>
        <v>0</v>
      </c>
      <c r="M262" s="18">
        <f t="shared" si="164"/>
        <v>0</v>
      </c>
      <c r="N262" s="17">
        <f t="shared" ref="N262" si="255">SUMIFS($Q$432:$Q$481,$B$432:$B$481,$B262,$M$432:$M$481,M$252,$O$432:$O$481,"教職員")</f>
        <v>0</v>
      </c>
      <c r="O262" s="18">
        <f t="shared" si="166"/>
        <v>0</v>
      </c>
      <c r="P262" s="17">
        <f t="shared" ref="P262" si="256">SUMIFS($Q$432:$Q$481,$B$432:$B$481,$B262,$M$432:$M$481,O$252,$O$432:$O$481,"教職員")</f>
        <v>0</v>
      </c>
      <c r="Q262" s="18">
        <f t="shared" si="168"/>
        <v>0</v>
      </c>
      <c r="R262" s="17">
        <f t="shared" ref="R262" si="257">SUMIFS($Q$432:$Q$481,$B$432:$B$481,$B262,$M$432:$M$481,Q$252,$O$432:$O$481,"教職員")</f>
        <v>0</v>
      </c>
      <c r="S262" s="18">
        <f t="shared" si="170"/>
        <v>0</v>
      </c>
      <c r="T262" s="17">
        <f t="shared" ref="T262" si="258">SUMIFS($Q$432:$Q$481,$B$432:$B$481,$B262,$M$432:$M$481,S$252,$O$432:$O$481,"教職員")</f>
        <v>0</v>
      </c>
      <c r="U262" s="18">
        <f t="shared" si="172"/>
        <v>0</v>
      </c>
      <c r="V262" s="17">
        <f t="shared" ref="V262" si="259">SUMIFS($Q$432:$Q$481,$B$432:$B$481,$B262,$M$432:$M$481,U$252,$O$432:$O$481,"教職員")</f>
        <v>0</v>
      </c>
      <c r="W262" s="18">
        <f t="shared" si="174"/>
        <v>0</v>
      </c>
      <c r="X262" s="19">
        <f t="shared" ref="X262" si="260">SUMIFS($Q$432:$Q$481,$B$432:$B$481,$B262,$M$432:$M$481,W$252,$O$432:$O$481,"教職員")</f>
        <v>0</v>
      </c>
      <c r="Y262" s="18">
        <f t="shared" si="174"/>
        <v>0</v>
      </c>
      <c r="Z262" s="19">
        <f t="shared" si="190"/>
        <v>0</v>
      </c>
      <c r="AA262" s="18">
        <f t="shared" si="176"/>
        <v>0</v>
      </c>
      <c r="AB262" s="19">
        <f t="shared" si="177"/>
        <v>0</v>
      </c>
      <c r="AC262" s="32">
        <f t="shared" si="178"/>
        <v>0</v>
      </c>
      <c r="AD262" s="20">
        <f t="shared" si="179"/>
        <v>0</v>
      </c>
      <c r="AE262" s="9"/>
      <c r="AF262" s="9"/>
      <c r="AG262" s="9"/>
      <c r="AH262" s="150"/>
      <c r="AI262" s="9"/>
      <c r="AJ262" s="9"/>
      <c r="AK262" s="9"/>
      <c r="AL262" s="9"/>
      <c r="AM262" s="9"/>
      <c r="AN262" s="9"/>
      <c r="AO262" s="9"/>
      <c r="AP262" s="9"/>
      <c r="AQ262" s="9"/>
      <c r="AR262" s="9"/>
      <c r="AS262" s="9"/>
      <c r="AT262" s="9"/>
      <c r="AU262" s="9"/>
      <c r="AV262" s="9"/>
    </row>
    <row r="263" spans="1:48" s="15" customFormat="1" ht="18" hidden="1" customHeight="1" outlineLevel="1" x14ac:dyDescent="0.4">
      <c r="A263" s="9"/>
      <c r="B263" s="104" t="s">
        <v>276</v>
      </c>
      <c r="C263" s="66">
        <f t="shared" si="154"/>
        <v>0</v>
      </c>
      <c r="D263" s="17">
        <f t="shared" si="155"/>
        <v>0</v>
      </c>
      <c r="E263" s="18">
        <f t="shared" si="156"/>
        <v>0</v>
      </c>
      <c r="F263" s="17">
        <f t="shared" ref="F263" si="261">SUMIFS($Q$432:$Q$481,$B$432:$B$481,$B263,$M$432:$M$481,E$252,$O$432:$O$481,"教職員")</f>
        <v>0</v>
      </c>
      <c r="G263" s="18">
        <f t="shared" si="158"/>
        <v>0</v>
      </c>
      <c r="H263" s="17">
        <f t="shared" ref="H263" si="262">SUMIFS($Q$432:$Q$481,$B$432:$B$481,$B263,$M$432:$M$481,G$252,$O$432:$O$481,"教職員")</f>
        <v>0</v>
      </c>
      <c r="I263" s="18">
        <f t="shared" si="160"/>
        <v>0</v>
      </c>
      <c r="J263" s="17">
        <f t="shared" ref="J263" si="263">SUMIFS($Q$432:$Q$481,$B$432:$B$481,$B263,$M$432:$M$481,I$252,$O$432:$O$481,"教職員")</f>
        <v>0</v>
      </c>
      <c r="K263" s="18">
        <f t="shared" si="162"/>
        <v>0</v>
      </c>
      <c r="L263" s="17">
        <f t="shared" ref="L263" si="264">SUMIFS($Q$432:$Q$481,$B$432:$B$481,$B263,$M$432:$M$481,K$252,$O$432:$O$481,"教職員")</f>
        <v>0</v>
      </c>
      <c r="M263" s="18">
        <f t="shared" si="164"/>
        <v>0</v>
      </c>
      <c r="N263" s="17">
        <f t="shared" ref="N263" si="265">SUMIFS($Q$432:$Q$481,$B$432:$B$481,$B263,$M$432:$M$481,M$252,$O$432:$O$481,"教職員")</f>
        <v>0</v>
      </c>
      <c r="O263" s="18">
        <f t="shared" si="166"/>
        <v>0</v>
      </c>
      <c r="P263" s="17">
        <f t="shared" ref="P263" si="266">SUMIFS($Q$432:$Q$481,$B$432:$B$481,$B263,$M$432:$M$481,O$252,$O$432:$O$481,"教職員")</f>
        <v>0</v>
      </c>
      <c r="Q263" s="18">
        <f t="shared" si="168"/>
        <v>0</v>
      </c>
      <c r="R263" s="17">
        <f t="shared" ref="R263" si="267">SUMIFS($Q$432:$Q$481,$B$432:$B$481,$B263,$M$432:$M$481,Q$252,$O$432:$O$481,"教職員")</f>
        <v>0</v>
      </c>
      <c r="S263" s="18">
        <f t="shared" si="170"/>
        <v>0</v>
      </c>
      <c r="T263" s="17">
        <f t="shared" ref="T263" si="268">SUMIFS($Q$432:$Q$481,$B$432:$B$481,$B263,$M$432:$M$481,S$252,$O$432:$O$481,"教職員")</f>
        <v>0</v>
      </c>
      <c r="U263" s="18">
        <f t="shared" si="172"/>
        <v>0</v>
      </c>
      <c r="V263" s="17">
        <f t="shared" ref="V263" si="269">SUMIFS($Q$432:$Q$481,$B$432:$B$481,$B263,$M$432:$M$481,U$252,$O$432:$O$481,"教職員")</f>
        <v>0</v>
      </c>
      <c r="W263" s="18">
        <f t="shared" si="174"/>
        <v>0</v>
      </c>
      <c r="X263" s="19">
        <f t="shared" ref="X263" si="270">SUMIFS($Q$432:$Q$481,$B$432:$B$481,$B263,$M$432:$M$481,W$252,$O$432:$O$481,"教職員")</f>
        <v>0</v>
      </c>
      <c r="Y263" s="18">
        <f t="shared" si="174"/>
        <v>0</v>
      </c>
      <c r="Z263" s="19">
        <f t="shared" si="190"/>
        <v>0</v>
      </c>
      <c r="AA263" s="18">
        <f t="shared" si="176"/>
        <v>0</v>
      </c>
      <c r="AB263" s="19">
        <f t="shared" si="177"/>
        <v>0</v>
      </c>
      <c r="AC263" s="32">
        <f t="shared" si="178"/>
        <v>0</v>
      </c>
      <c r="AD263" s="20">
        <f t="shared" si="179"/>
        <v>0</v>
      </c>
      <c r="AE263" s="9"/>
      <c r="AF263" s="9"/>
      <c r="AG263" s="9"/>
      <c r="AH263" s="150"/>
      <c r="AI263" s="9"/>
      <c r="AJ263" s="9"/>
      <c r="AK263" s="9"/>
      <c r="AL263" s="9"/>
      <c r="AM263" s="9"/>
      <c r="AN263" s="9"/>
      <c r="AO263" s="9"/>
      <c r="AP263" s="9"/>
      <c r="AQ263" s="9"/>
      <c r="AR263" s="9"/>
      <c r="AS263" s="9"/>
      <c r="AT263" s="9"/>
      <c r="AU263" s="9"/>
      <c r="AV263" s="9"/>
    </row>
    <row r="264" spans="1:48" s="15" customFormat="1" ht="18" hidden="1" customHeight="1" outlineLevel="1" x14ac:dyDescent="0.4">
      <c r="A264" s="9"/>
      <c r="B264" s="104" t="s">
        <v>193</v>
      </c>
      <c r="C264" s="66">
        <f t="shared" si="154"/>
        <v>0</v>
      </c>
      <c r="D264" s="17">
        <f t="shared" si="155"/>
        <v>0</v>
      </c>
      <c r="E264" s="18">
        <f t="shared" si="156"/>
        <v>0</v>
      </c>
      <c r="F264" s="17">
        <f t="shared" ref="F264" si="271">SUMIFS($Q$432:$Q$481,$B$432:$B$481,$B264,$M$432:$M$481,E$252,$O$432:$O$481,"教職員")</f>
        <v>0</v>
      </c>
      <c r="G264" s="18">
        <f t="shared" si="158"/>
        <v>0</v>
      </c>
      <c r="H264" s="17">
        <f t="shared" ref="H264" si="272">SUMIFS($Q$432:$Q$481,$B$432:$B$481,$B264,$M$432:$M$481,G$252,$O$432:$O$481,"教職員")</f>
        <v>0</v>
      </c>
      <c r="I264" s="18">
        <f t="shared" si="160"/>
        <v>0</v>
      </c>
      <c r="J264" s="17">
        <f t="shared" ref="J264" si="273">SUMIFS($Q$432:$Q$481,$B$432:$B$481,$B264,$M$432:$M$481,I$252,$O$432:$O$481,"教職員")</f>
        <v>0</v>
      </c>
      <c r="K264" s="18">
        <f t="shared" si="162"/>
        <v>0</v>
      </c>
      <c r="L264" s="17">
        <f t="shared" ref="L264" si="274">SUMIFS($Q$432:$Q$481,$B$432:$B$481,$B264,$M$432:$M$481,K$252,$O$432:$O$481,"教職員")</f>
        <v>0</v>
      </c>
      <c r="M264" s="18">
        <f t="shared" si="164"/>
        <v>0</v>
      </c>
      <c r="N264" s="17">
        <f t="shared" ref="N264" si="275">SUMIFS($Q$432:$Q$481,$B$432:$B$481,$B264,$M$432:$M$481,M$252,$O$432:$O$481,"教職員")</f>
        <v>0</v>
      </c>
      <c r="O264" s="18">
        <f t="shared" si="166"/>
        <v>0</v>
      </c>
      <c r="P264" s="17">
        <f t="shared" ref="P264" si="276">SUMIFS($Q$432:$Q$481,$B$432:$B$481,$B264,$M$432:$M$481,O$252,$O$432:$O$481,"教職員")</f>
        <v>0</v>
      </c>
      <c r="Q264" s="18">
        <f t="shared" si="168"/>
        <v>0</v>
      </c>
      <c r="R264" s="17">
        <f t="shared" ref="R264" si="277">SUMIFS($Q$432:$Q$481,$B$432:$B$481,$B264,$M$432:$M$481,Q$252,$O$432:$O$481,"教職員")</f>
        <v>0</v>
      </c>
      <c r="S264" s="18">
        <f t="shared" si="170"/>
        <v>0</v>
      </c>
      <c r="T264" s="17">
        <f t="shared" ref="T264" si="278">SUMIFS($Q$432:$Q$481,$B$432:$B$481,$B264,$M$432:$M$481,S$252,$O$432:$O$481,"教職員")</f>
        <v>0</v>
      </c>
      <c r="U264" s="18">
        <f t="shared" si="172"/>
        <v>0</v>
      </c>
      <c r="V264" s="17">
        <f t="shared" ref="V264" si="279">SUMIFS($Q$432:$Q$481,$B$432:$B$481,$B264,$M$432:$M$481,U$252,$O$432:$O$481,"教職員")</f>
        <v>0</v>
      </c>
      <c r="W264" s="18">
        <f t="shared" si="174"/>
        <v>0</v>
      </c>
      <c r="X264" s="19">
        <f t="shared" ref="X264" si="280">SUMIFS($Q$432:$Q$481,$B$432:$B$481,$B264,$M$432:$M$481,W$252,$O$432:$O$481,"教職員")</f>
        <v>0</v>
      </c>
      <c r="Y264" s="18">
        <f t="shared" si="174"/>
        <v>0</v>
      </c>
      <c r="Z264" s="19">
        <f t="shared" si="190"/>
        <v>0</v>
      </c>
      <c r="AA264" s="18">
        <f t="shared" si="176"/>
        <v>0</v>
      </c>
      <c r="AB264" s="19">
        <f t="shared" si="177"/>
        <v>0</v>
      </c>
      <c r="AC264" s="32">
        <f t="shared" si="178"/>
        <v>0</v>
      </c>
      <c r="AD264" s="20">
        <f t="shared" si="179"/>
        <v>0</v>
      </c>
      <c r="AE264" s="9"/>
      <c r="AF264" s="9"/>
      <c r="AG264" s="9"/>
      <c r="AH264" s="150"/>
      <c r="AI264" s="9"/>
      <c r="AJ264" s="9"/>
      <c r="AK264" s="9"/>
      <c r="AL264" s="9"/>
      <c r="AM264" s="9"/>
      <c r="AN264" s="9"/>
      <c r="AO264" s="9"/>
      <c r="AP264" s="9"/>
      <c r="AQ264" s="9"/>
      <c r="AR264" s="9"/>
      <c r="AS264" s="9"/>
      <c r="AT264" s="9"/>
      <c r="AU264" s="9"/>
      <c r="AV264" s="9"/>
    </row>
    <row r="265" spans="1:48" s="15" customFormat="1" ht="18" hidden="1" customHeight="1" outlineLevel="1" x14ac:dyDescent="0.4">
      <c r="A265" s="9"/>
      <c r="B265" s="104" t="s">
        <v>196</v>
      </c>
      <c r="C265" s="66">
        <f t="shared" si="154"/>
        <v>0</v>
      </c>
      <c r="D265" s="17">
        <f t="shared" si="155"/>
        <v>0</v>
      </c>
      <c r="E265" s="18">
        <f t="shared" si="156"/>
        <v>0</v>
      </c>
      <c r="F265" s="17">
        <f t="shared" ref="F265" si="281">SUMIFS($Q$432:$Q$481,$B$432:$B$481,$B265,$M$432:$M$481,E$252,$O$432:$O$481,"教職員")</f>
        <v>0</v>
      </c>
      <c r="G265" s="18">
        <f t="shared" si="158"/>
        <v>0</v>
      </c>
      <c r="H265" s="17">
        <f t="shared" ref="H265" si="282">SUMIFS($Q$432:$Q$481,$B$432:$B$481,$B265,$M$432:$M$481,G$252,$O$432:$O$481,"教職員")</f>
        <v>0</v>
      </c>
      <c r="I265" s="18">
        <f t="shared" si="160"/>
        <v>0</v>
      </c>
      <c r="J265" s="17">
        <f t="shared" ref="J265" si="283">SUMIFS($Q$432:$Q$481,$B$432:$B$481,$B265,$M$432:$M$481,I$252,$O$432:$O$481,"教職員")</f>
        <v>0</v>
      </c>
      <c r="K265" s="18">
        <f t="shared" si="162"/>
        <v>0</v>
      </c>
      <c r="L265" s="17">
        <f t="shared" ref="L265" si="284">SUMIFS($Q$432:$Q$481,$B$432:$B$481,$B265,$M$432:$M$481,K$252,$O$432:$O$481,"教職員")</f>
        <v>0</v>
      </c>
      <c r="M265" s="18">
        <f t="shared" si="164"/>
        <v>0</v>
      </c>
      <c r="N265" s="17">
        <f t="shared" ref="N265" si="285">SUMIFS($Q$432:$Q$481,$B$432:$B$481,$B265,$M$432:$M$481,M$252,$O$432:$O$481,"教職員")</f>
        <v>0</v>
      </c>
      <c r="O265" s="18">
        <f t="shared" si="166"/>
        <v>0</v>
      </c>
      <c r="P265" s="17">
        <f t="shared" ref="P265" si="286">SUMIFS($Q$432:$Q$481,$B$432:$B$481,$B265,$M$432:$M$481,O$252,$O$432:$O$481,"教職員")</f>
        <v>0</v>
      </c>
      <c r="Q265" s="18">
        <f t="shared" si="168"/>
        <v>0</v>
      </c>
      <c r="R265" s="17">
        <f t="shared" ref="R265" si="287">SUMIFS($Q$432:$Q$481,$B$432:$B$481,$B265,$M$432:$M$481,Q$252,$O$432:$O$481,"教職員")</f>
        <v>0</v>
      </c>
      <c r="S265" s="18">
        <f t="shared" si="170"/>
        <v>0</v>
      </c>
      <c r="T265" s="17">
        <f t="shared" ref="T265" si="288">SUMIFS($Q$432:$Q$481,$B$432:$B$481,$B265,$M$432:$M$481,S$252,$O$432:$O$481,"教職員")</f>
        <v>0</v>
      </c>
      <c r="U265" s="18">
        <f t="shared" si="172"/>
        <v>0</v>
      </c>
      <c r="V265" s="17">
        <f t="shared" ref="V265" si="289">SUMIFS($Q$432:$Q$481,$B$432:$B$481,$B265,$M$432:$M$481,U$252,$O$432:$O$481,"教職員")</f>
        <v>0</v>
      </c>
      <c r="W265" s="18">
        <f t="shared" si="174"/>
        <v>0</v>
      </c>
      <c r="X265" s="19">
        <f t="shared" ref="X265" si="290">SUMIFS($Q$432:$Q$481,$B$432:$B$481,$B265,$M$432:$M$481,W$252,$O$432:$O$481,"教職員")</f>
        <v>0</v>
      </c>
      <c r="Y265" s="18">
        <f t="shared" si="174"/>
        <v>0</v>
      </c>
      <c r="Z265" s="19">
        <f t="shared" si="190"/>
        <v>0</v>
      </c>
      <c r="AA265" s="18">
        <f t="shared" si="176"/>
        <v>0</v>
      </c>
      <c r="AB265" s="19">
        <f t="shared" si="177"/>
        <v>0</v>
      </c>
      <c r="AC265" s="32">
        <f t="shared" si="178"/>
        <v>0</v>
      </c>
      <c r="AD265" s="20">
        <f t="shared" si="179"/>
        <v>0</v>
      </c>
      <c r="AE265" s="9"/>
      <c r="AF265" s="9"/>
      <c r="AG265" s="9"/>
      <c r="AH265" s="150"/>
      <c r="AI265" s="9"/>
      <c r="AJ265" s="9"/>
      <c r="AK265" s="9"/>
      <c r="AL265" s="9"/>
      <c r="AM265" s="9"/>
      <c r="AN265" s="9"/>
      <c r="AO265" s="9"/>
      <c r="AP265" s="9"/>
      <c r="AQ265" s="9"/>
      <c r="AR265" s="9"/>
      <c r="AS265" s="9"/>
      <c r="AT265" s="9"/>
      <c r="AU265" s="9"/>
      <c r="AV265" s="9"/>
    </row>
    <row r="266" spans="1:48" s="15" customFormat="1" ht="18" hidden="1" customHeight="1" outlineLevel="1" x14ac:dyDescent="0.4">
      <c r="A266" s="9"/>
      <c r="B266" s="104" t="s">
        <v>277</v>
      </c>
      <c r="C266" s="66">
        <f t="shared" si="154"/>
        <v>0</v>
      </c>
      <c r="D266" s="17">
        <f t="shared" si="155"/>
        <v>0</v>
      </c>
      <c r="E266" s="18">
        <f t="shared" si="156"/>
        <v>0</v>
      </c>
      <c r="F266" s="17">
        <f t="shared" ref="F266" si="291">SUMIFS($Q$432:$Q$481,$B$432:$B$481,$B266,$M$432:$M$481,E$252,$O$432:$O$481,"教職員")</f>
        <v>0</v>
      </c>
      <c r="G266" s="18">
        <f t="shared" si="158"/>
        <v>0</v>
      </c>
      <c r="H266" s="17">
        <f t="shared" ref="H266" si="292">SUMIFS($Q$432:$Q$481,$B$432:$B$481,$B266,$M$432:$M$481,G$252,$O$432:$O$481,"教職員")</f>
        <v>0</v>
      </c>
      <c r="I266" s="18">
        <f t="shared" si="160"/>
        <v>0</v>
      </c>
      <c r="J266" s="17">
        <f t="shared" ref="J266" si="293">SUMIFS($Q$432:$Q$481,$B$432:$B$481,$B266,$M$432:$M$481,I$252,$O$432:$O$481,"教職員")</f>
        <v>0</v>
      </c>
      <c r="K266" s="18">
        <f t="shared" si="162"/>
        <v>0</v>
      </c>
      <c r="L266" s="17">
        <f t="shared" ref="L266" si="294">SUMIFS($Q$432:$Q$481,$B$432:$B$481,$B266,$M$432:$M$481,K$252,$O$432:$O$481,"教職員")</f>
        <v>0</v>
      </c>
      <c r="M266" s="18">
        <f t="shared" si="164"/>
        <v>0</v>
      </c>
      <c r="N266" s="17">
        <f t="shared" ref="N266" si="295">SUMIFS($Q$432:$Q$481,$B$432:$B$481,$B266,$M$432:$M$481,M$252,$O$432:$O$481,"教職員")</f>
        <v>0</v>
      </c>
      <c r="O266" s="18">
        <f t="shared" si="166"/>
        <v>0</v>
      </c>
      <c r="P266" s="17">
        <f t="shared" ref="P266" si="296">SUMIFS($Q$432:$Q$481,$B$432:$B$481,$B266,$M$432:$M$481,O$252,$O$432:$O$481,"教職員")</f>
        <v>0</v>
      </c>
      <c r="Q266" s="18">
        <f t="shared" si="168"/>
        <v>0</v>
      </c>
      <c r="R266" s="17">
        <f t="shared" ref="R266" si="297">SUMIFS($Q$432:$Q$481,$B$432:$B$481,$B266,$M$432:$M$481,Q$252,$O$432:$O$481,"教職員")</f>
        <v>0</v>
      </c>
      <c r="S266" s="18">
        <f t="shared" si="170"/>
        <v>0</v>
      </c>
      <c r="T266" s="17">
        <f t="shared" ref="T266" si="298">SUMIFS($Q$432:$Q$481,$B$432:$B$481,$B266,$M$432:$M$481,S$252,$O$432:$O$481,"教職員")</f>
        <v>0</v>
      </c>
      <c r="U266" s="18">
        <f t="shared" si="172"/>
        <v>0</v>
      </c>
      <c r="V266" s="17">
        <f t="shared" ref="V266" si="299">SUMIFS($Q$432:$Q$481,$B$432:$B$481,$B266,$M$432:$M$481,U$252,$O$432:$O$481,"教職員")</f>
        <v>0</v>
      </c>
      <c r="W266" s="18">
        <f t="shared" si="174"/>
        <v>0</v>
      </c>
      <c r="X266" s="19">
        <f t="shared" ref="X266" si="300">SUMIFS($Q$432:$Q$481,$B$432:$B$481,$B266,$M$432:$M$481,W$252,$O$432:$O$481,"教職員")</f>
        <v>0</v>
      </c>
      <c r="Y266" s="18">
        <f t="shared" si="174"/>
        <v>0</v>
      </c>
      <c r="Z266" s="19">
        <f t="shared" si="190"/>
        <v>0</v>
      </c>
      <c r="AA266" s="18">
        <f t="shared" si="176"/>
        <v>0</v>
      </c>
      <c r="AB266" s="19">
        <f t="shared" si="177"/>
        <v>0</v>
      </c>
      <c r="AC266" s="32">
        <f t="shared" si="178"/>
        <v>0</v>
      </c>
      <c r="AD266" s="20">
        <f t="shared" si="179"/>
        <v>0</v>
      </c>
      <c r="AE266" s="9"/>
      <c r="AF266" s="9"/>
      <c r="AG266" s="9"/>
      <c r="AH266" s="150"/>
      <c r="AI266" s="9"/>
      <c r="AJ266" s="9"/>
      <c r="AK266" s="9"/>
      <c r="AL266" s="9"/>
      <c r="AM266" s="9"/>
      <c r="AN266" s="9"/>
      <c r="AO266" s="9"/>
      <c r="AP266" s="9"/>
      <c r="AQ266" s="9"/>
      <c r="AR266" s="9"/>
      <c r="AS266" s="9"/>
      <c r="AT266" s="9"/>
      <c r="AU266" s="9"/>
      <c r="AV266" s="9"/>
    </row>
    <row r="267" spans="1:48" s="15" customFormat="1" ht="18" hidden="1" customHeight="1" outlineLevel="1" x14ac:dyDescent="0.4">
      <c r="A267" s="9"/>
      <c r="B267" s="104" t="s">
        <v>199</v>
      </c>
      <c r="C267" s="66">
        <f t="shared" si="154"/>
        <v>0</v>
      </c>
      <c r="D267" s="17">
        <f t="shared" si="155"/>
        <v>0</v>
      </c>
      <c r="E267" s="18">
        <f t="shared" si="156"/>
        <v>0</v>
      </c>
      <c r="F267" s="17">
        <f t="shared" ref="F267" si="301">SUMIFS($Q$432:$Q$481,$B$432:$B$481,$B267,$M$432:$M$481,E$252,$O$432:$O$481,"教職員")</f>
        <v>0</v>
      </c>
      <c r="G267" s="18">
        <f t="shared" si="158"/>
        <v>0</v>
      </c>
      <c r="H267" s="17">
        <f t="shared" ref="H267" si="302">SUMIFS($Q$432:$Q$481,$B$432:$B$481,$B267,$M$432:$M$481,G$252,$O$432:$O$481,"教職員")</f>
        <v>0</v>
      </c>
      <c r="I267" s="18">
        <f t="shared" si="160"/>
        <v>0</v>
      </c>
      <c r="J267" s="17">
        <f t="shared" ref="J267" si="303">SUMIFS($Q$432:$Q$481,$B$432:$B$481,$B267,$M$432:$M$481,I$252,$O$432:$O$481,"教職員")</f>
        <v>0</v>
      </c>
      <c r="K267" s="18">
        <f t="shared" si="162"/>
        <v>0</v>
      </c>
      <c r="L267" s="17">
        <f t="shared" ref="L267" si="304">SUMIFS($Q$432:$Q$481,$B$432:$B$481,$B267,$M$432:$M$481,K$252,$O$432:$O$481,"教職員")</f>
        <v>0</v>
      </c>
      <c r="M267" s="18">
        <f t="shared" si="164"/>
        <v>0</v>
      </c>
      <c r="N267" s="17">
        <f t="shared" ref="N267" si="305">SUMIFS($Q$432:$Q$481,$B$432:$B$481,$B267,$M$432:$M$481,M$252,$O$432:$O$481,"教職員")</f>
        <v>0</v>
      </c>
      <c r="O267" s="18">
        <f t="shared" si="166"/>
        <v>0</v>
      </c>
      <c r="P267" s="17">
        <f t="shared" ref="P267" si="306">SUMIFS($Q$432:$Q$481,$B$432:$B$481,$B267,$M$432:$M$481,O$252,$O$432:$O$481,"教職員")</f>
        <v>0</v>
      </c>
      <c r="Q267" s="18">
        <f t="shared" si="168"/>
        <v>0</v>
      </c>
      <c r="R267" s="17">
        <f t="shared" ref="R267" si="307">SUMIFS($Q$432:$Q$481,$B$432:$B$481,$B267,$M$432:$M$481,Q$252,$O$432:$O$481,"教職員")</f>
        <v>0</v>
      </c>
      <c r="S267" s="18">
        <f t="shared" si="170"/>
        <v>0</v>
      </c>
      <c r="T267" s="17">
        <f t="shared" ref="T267" si="308">SUMIFS($Q$432:$Q$481,$B$432:$B$481,$B267,$M$432:$M$481,S$252,$O$432:$O$481,"教職員")</f>
        <v>0</v>
      </c>
      <c r="U267" s="18">
        <f t="shared" si="172"/>
        <v>0</v>
      </c>
      <c r="V267" s="17">
        <f t="shared" ref="V267" si="309">SUMIFS($Q$432:$Q$481,$B$432:$B$481,$B267,$M$432:$M$481,U$252,$O$432:$O$481,"教職員")</f>
        <v>0</v>
      </c>
      <c r="W267" s="18">
        <f t="shared" si="174"/>
        <v>0</v>
      </c>
      <c r="X267" s="19">
        <f t="shared" ref="X267" si="310">SUMIFS($Q$432:$Q$481,$B$432:$B$481,$B267,$M$432:$M$481,W$252,$O$432:$O$481,"教職員")</f>
        <v>0</v>
      </c>
      <c r="Y267" s="18">
        <f t="shared" si="174"/>
        <v>0</v>
      </c>
      <c r="Z267" s="19">
        <f t="shared" si="190"/>
        <v>0</v>
      </c>
      <c r="AA267" s="18">
        <f t="shared" si="176"/>
        <v>0</v>
      </c>
      <c r="AB267" s="19">
        <f t="shared" si="177"/>
        <v>0</v>
      </c>
      <c r="AC267" s="32">
        <f t="shared" si="178"/>
        <v>0</v>
      </c>
      <c r="AD267" s="20">
        <f t="shared" si="179"/>
        <v>0</v>
      </c>
      <c r="AE267" s="9"/>
      <c r="AF267" s="9"/>
      <c r="AG267" s="9"/>
      <c r="AH267" s="150"/>
      <c r="AI267" s="9"/>
      <c r="AJ267" s="9"/>
      <c r="AK267" s="9"/>
      <c r="AL267" s="9"/>
      <c r="AM267" s="9"/>
      <c r="AN267" s="9"/>
      <c r="AO267" s="9"/>
      <c r="AP267" s="9"/>
      <c r="AQ267" s="9"/>
      <c r="AR267" s="9"/>
      <c r="AS267" s="9"/>
      <c r="AT267" s="9"/>
      <c r="AU267" s="9"/>
      <c r="AV267" s="9"/>
    </row>
    <row r="268" spans="1:48" s="15" customFormat="1" ht="18" hidden="1" customHeight="1" outlineLevel="1" x14ac:dyDescent="0.4">
      <c r="A268" s="9"/>
      <c r="B268" s="104" t="s">
        <v>206</v>
      </c>
      <c r="C268" s="66">
        <f t="shared" si="154"/>
        <v>0</v>
      </c>
      <c r="D268" s="17">
        <f t="shared" si="155"/>
        <v>0</v>
      </c>
      <c r="E268" s="18">
        <f t="shared" si="156"/>
        <v>0</v>
      </c>
      <c r="F268" s="17">
        <f t="shared" ref="F268" si="311">SUMIFS($Q$432:$Q$481,$B$432:$B$481,$B268,$M$432:$M$481,E$252,$O$432:$O$481,"教職員")</f>
        <v>0</v>
      </c>
      <c r="G268" s="18">
        <f t="shared" si="158"/>
        <v>0</v>
      </c>
      <c r="H268" s="17">
        <f t="shared" ref="H268" si="312">SUMIFS($Q$432:$Q$481,$B$432:$B$481,$B268,$M$432:$M$481,G$252,$O$432:$O$481,"教職員")</f>
        <v>0</v>
      </c>
      <c r="I268" s="18">
        <f t="shared" si="160"/>
        <v>0</v>
      </c>
      <c r="J268" s="17">
        <f t="shared" ref="J268" si="313">SUMIFS($Q$432:$Q$481,$B$432:$B$481,$B268,$M$432:$M$481,I$252,$O$432:$O$481,"教職員")</f>
        <v>0</v>
      </c>
      <c r="K268" s="18">
        <f t="shared" si="162"/>
        <v>0</v>
      </c>
      <c r="L268" s="17">
        <f t="shared" ref="L268" si="314">SUMIFS($Q$432:$Q$481,$B$432:$B$481,$B268,$M$432:$M$481,K$252,$O$432:$O$481,"教職員")</f>
        <v>0</v>
      </c>
      <c r="M268" s="18">
        <f t="shared" si="164"/>
        <v>0</v>
      </c>
      <c r="N268" s="17">
        <f t="shared" ref="N268" si="315">SUMIFS($Q$432:$Q$481,$B$432:$B$481,$B268,$M$432:$M$481,M$252,$O$432:$O$481,"教職員")</f>
        <v>0</v>
      </c>
      <c r="O268" s="18">
        <f t="shared" si="166"/>
        <v>0</v>
      </c>
      <c r="P268" s="17">
        <f t="shared" ref="P268" si="316">SUMIFS($Q$432:$Q$481,$B$432:$B$481,$B268,$M$432:$M$481,O$252,$O$432:$O$481,"教職員")</f>
        <v>0</v>
      </c>
      <c r="Q268" s="18">
        <f t="shared" si="168"/>
        <v>0</v>
      </c>
      <c r="R268" s="17">
        <f t="shared" ref="R268" si="317">SUMIFS($Q$432:$Q$481,$B$432:$B$481,$B268,$M$432:$M$481,Q$252,$O$432:$O$481,"教職員")</f>
        <v>0</v>
      </c>
      <c r="S268" s="18">
        <f t="shared" si="170"/>
        <v>0</v>
      </c>
      <c r="T268" s="17">
        <f t="shared" ref="T268" si="318">SUMIFS($Q$432:$Q$481,$B$432:$B$481,$B268,$M$432:$M$481,S$252,$O$432:$O$481,"教職員")</f>
        <v>0</v>
      </c>
      <c r="U268" s="18">
        <f t="shared" si="172"/>
        <v>0</v>
      </c>
      <c r="V268" s="17">
        <f t="shared" ref="V268" si="319">SUMIFS($Q$432:$Q$481,$B$432:$B$481,$B268,$M$432:$M$481,U$252,$O$432:$O$481,"教職員")</f>
        <v>0</v>
      </c>
      <c r="W268" s="18">
        <f t="shared" si="174"/>
        <v>0</v>
      </c>
      <c r="X268" s="19">
        <f t="shared" ref="X268" si="320">SUMIFS($Q$432:$Q$481,$B$432:$B$481,$B268,$M$432:$M$481,W$252,$O$432:$O$481,"教職員")</f>
        <v>0</v>
      </c>
      <c r="Y268" s="18">
        <f t="shared" si="174"/>
        <v>0</v>
      </c>
      <c r="Z268" s="19">
        <f t="shared" si="190"/>
        <v>0</v>
      </c>
      <c r="AA268" s="18">
        <f t="shared" si="176"/>
        <v>0</v>
      </c>
      <c r="AB268" s="19">
        <f t="shared" si="177"/>
        <v>0</v>
      </c>
      <c r="AC268" s="32">
        <f t="shared" si="178"/>
        <v>0</v>
      </c>
      <c r="AD268" s="20">
        <f t="shared" si="179"/>
        <v>0</v>
      </c>
      <c r="AE268" s="9"/>
      <c r="AF268" s="9"/>
      <c r="AG268" s="9"/>
      <c r="AH268" s="150"/>
      <c r="AI268" s="9"/>
      <c r="AJ268" s="9"/>
      <c r="AK268" s="9"/>
      <c r="AL268" s="9"/>
      <c r="AM268" s="9"/>
      <c r="AN268" s="9"/>
      <c r="AO268" s="9"/>
      <c r="AP268" s="9"/>
      <c r="AQ268" s="9"/>
      <c r="AR268" s="9"/>
      <c r="AS268" s="9"/>
      <c r="AT268" s="9"/>
      <c r="AU268" s="9"/>
      <c r="AV268" s="9"/>
    </row>
    <row r="269" spans="1:48" s="15" customFormat="1" ht="18" hidden="1" customHeight="1" outlineLevel="1" x14ac:dyDescent="0.4">
      <c r="A269" s="9"/>
      <c r="B269" s="104" t="s">
        <v>278</v>
      </c>
      <c r="C269" s="66">
        <f t="shared" si="154"/>
        <v>0</v>
      </c>
      <c r="D269" s="17">
        <f t="shared" si="155"/>
        <v>0</v>
      </c>
      <c r="E269" s="18">
        <f t="shared" si="156"/>
        <v>0</v>
      </c>
      <c r="F269" s="17">
        <f t="shared" ref="F269" si="321">SUMIFS($Q$432:$Q$481,$B$432:$B$481,$B269,$M$432:$M$481,E$252,$O$432:$O$481,"教職員")</f>
        <v>0</v>
      </c>
      <c r="G269" s="18">
        <f t="shared" si="158"/>
        <v>0</v>
      </c>
      <c r="H269" s="17">
        <f t="shared" ref="H269" si="322">SUMIFS($Q$432:$Q$481,$B$432:$B$481,$B269,$M$432:$M$481,G$252,$O$432:$O$481,"教職員")</f>
        <v>0</v>
      </c>
      <c r="I269" s="18">
        <f t="shared" si="160"/>
        <v>0</v>
      </c>
      <c r="J269" s="17">
        <f t="shared" ref="J269" si="323">SUMIFS($Q$432:$Q$481,$B$432:$B$481,$B269,$M$432:$M$481,I$252,$O$432:$O$481,"教職員")</f>
        <v>0</v>
      </c>
      <c r="K269" s="18">
        <f t="shared" si="162"/>
        <v>0</v>
      </c>
      <c r="L269" s="17">
        <f t="shared" ref="L269" si="324">SUMIFS($Q$432:$Q$481,$B$432:$B$481,$B269,$M$432:$M$481,K$252,$O$432:$O$481,"教職員")</f>
        <v>0</v>
      </c>
      <c r="M269" s="18">
        <f t="shared" si="164"/>
        <v>0</v>
      </c>
      <c r="N269" s="17">
        <f t="shared" ref="N269" si="325">SUMIFS($Q$432:$Q$481,$B$432:$B$481,$B269,$M$432:$M$481,M$252,$O$432:$O$481,"教職員")</f>
        <v>0</v>
      </c>
      <c r="O269" s="18">
        <f t="shared" si="166"/>
        <v>0</v>
      </c>
      <c r="P269" s="17">
        <f t="shared" ref="P269" si="326">SUMIFS($Q$432:$Q$481,$B$432:$B$481,$B269,$M$432:$M$481,O$252,$O$432:$O$481,"教職員")</f>
        <v>0</v>
      </c>
      <c r="Q269" s="18">
        <f t="shared" si="168"/>
        <v>0</v>
      </c>
      <c r="R269" s="17">
        <f t="shared" ref="R269" si="327">SUMIFS($Q$432:$Q$481,$B$432:$B$481,$B269,$M$432:$M$481,Q$252,$O$432:$O$481,"教職員")</f>
        <v>0</v>
      </c>
      <c r="S269" s="18">
        <f t="shared" si="170"/>
        <v>0</v>
      </c>
      <c r="T269" s="17">
        <f t="shared" ref="T269" si="328">SUMIFS($Q$432:$Q$481,$B$432:$B$481,$B269,$M$432:$M$481,S$252,$O$432:$O$481,"教職員")</f>
        <v>0</v>
      </c>
      <c r="U269" s="18">
        <f t="shared" si="172"/>
        <v>0</v>
      </c>
      <c r="V269" s="17">
        <f t="shared" ref="V269" si="329">SUMIFS($Q$432:$Q$481,$B$432:$B$481,$B269,$M$432:$M$481,U$252,$O$432:$O$481,"教職員")</f>
        <v>0</v>
      </c>
      <c r="W269" s="18">
        <f t="shared" si="174"/>
        <v>0</v>
      </c>
      <c r="X269" s="19">
        <f t="shared" ref="X269" si="330">SUMIFS($Q$432:$Q$481,$B$432:$B$481,$B269,$M$432:$M$481,W$252,$O$432:$O$481,"教職員")</f>
        <v>0</v>
      </c>
      <c r="Y269" s="18">
        <f t="shared" si="174"/>
        <v>0</v>
      </c>
      <c r="Z269" s="19">
        <f t="shared" si="190"/>
        <v>0</v>
      </c>
      <c r="AA269" s="18">
        <f t="shared" si="176"/>
        <v>0</v>
      </c>
      <c r="AB269" s="19">
        <f t="shared" si="177"/>
        <v>0</v>
      </c>
      <c r="AC269" s="32">
        <f t="shared" si="178"/>
        <v>0</v>
      </c>
      <c r="AD269" s="20">
        <f t="shared" si="179"/>
        <v>0</v>
      </c>
      <c r="AE269" s="9"/>
      <c r="AF269" s="9"/>
      <c r="AG269" s="9"/>
      <c r="AH269" s="150"/>
      <c r="AI269" s="9"/>
      <c r="AJ269" s="9"/>
      <c r="AK269" s="9"/>
      <c r="AL269" s="9"/>
      <c r="AM269" s="9"/>
      <c r="AN269" s="9"/>
      <c r="AO269" s="9"/>
      <c r="AP269" s="9"/>
      <c r="AQ269" s="9"/>
      <c r="AR269" s="9"/>
      <c r="AS269" s="9"/>
      <c r="AT269" s="9"/>
      <c r="AU269" s="9"/>
      <c r="AV269" s="9"/>
    </row>
    <row r="270" spans="1:48" s="15" customFormat="1" ht="18" hidden="1" customHeight="1" outlineLevel="1" x14ac:dyDescent="0.4">
      <c r="A270" s="9"/>
      <c r="B270" s="104" t="s">
        <v>279</v>
      </c>
      <c r="C270" s="66">
        <f t="shared" si="154"/>
        <v>0</v>
      </c>
      <c r="D270" s="17">
        <f t="shared" si="155"/>
        <v>0</v>
      </c>
      <c r="E270" s="18">
        <f t="shared" si="156"/>
        <v>0</v>
      </c>
      <c r="F270" s="17">
        <f t="shared" ref="F270" si="331">SUMIFS($Q$432:$Q$481,$B$432:$B$481,$B270,$M$432:$M$481,E$252,$O$432:$O$481,"教職員")</f>
        <v>0</v>
      </c>
      <c r="G270" s="18">
        <f t="shared" si="158"/>
        <v>0</v>
      </c>
      <c r="H270" s="17">
        <f t="shared" ref="H270" si="332">SUMIFS($Q$432:$Q$481,$B$432:$B$481,$B270,$M$432:$M$481,G$252,$O$432:$O$481,"教職員")</f>
        <v>0</v>
      </c>
      <c r="I270" s="18">
        <f t="shared" si="160"/>
        <v>0</v>
      </c>
      <c r="J270" s="17">
        <f t="shared" ref="J270" si="333">SUMIFS($Q$432:$Q$481,$B$432:$B$481,$B270,$M$432:$M$481,I$252,$O$432:$O$481,"教職員")</f>
        <v>0</v>
      </c>
      <c r="K270" s="18">
        <f t="shared" si="162"/>
        <v>0</v>
      </c>
      <c r="L270" s="17">
        <f t="shared" ref="L270" si="334">SUMIFS($Q$432:$Q$481,$B$432:$B$481,$B270,$M$432:$M$481,K$252,$O$432:$O$481,"教職員")</f>
        <v>0</v>
      </c>
      <c r="M270" s="18">
        <f t="shared" si="164"/>
        <v>0</v>
      </c>
      <c r="N270" s="17">
        <f t="shared" ref="N270" si="335">SUMIFS($Q$432:$Q$481,$B$432:$B$481,$B270,$M$432:$M$481,M$252,$O$432:$O$481,"教職員")</f>
        <v>0</v>
      </c>
      <c r="O270" s="18">
        <f t="shared" si="166"/>
        <v>0</v>
      </c>
      <c r="P270" s="17">
        <f t="shared" ref="P270" si="336">SUMIFS($Q$432:$Q$481,$B$432:$B$481,$B270,$M$432:$M$481,O$252,$O$432:$O$481,"教職員")</f>
        <v>0</v>
      </c>
      <c r="Q270" s="18">
        <f t="shared" si="168"/>
        <v>0</v>
      </c>
      <c r="R270" s="17">
        <f t="shared" ref="R270" si="337">SUMIFS($Q$432:$Q$481,$B$432:$B$481,$B270,$M$432:$M$481,Q$252,$O$432:$O$481,"教職員")</f>
        <v>0</v>
      </c>
      <c r="S270" s="18">
        <f t="shared" si="170"/>
        <v>0</v>
      </c>
      <c r="T270" s="17">
        <f t="shared" ref="T270" si="338">SUMIFS($Q$432:$Q$481,$B$432:$B$481,$B270,$M$432:$M$481,S$252,$O$432:$O$481,"教職員")</f>
        <v>0</v>
      </c>
      <c r="U270" s="18">
        <f t="shared" si="172"/>
        <v>0</v>
      </c>
      <c r="V270" s="17">
        <f t="shared" ref="V270" si="339">SUMIFS($Q$432:$Q$481,$B$432:$B$481,$B270,$M$432:$M$481,U$252,$O$432:$O$481,"教職員")</f>
        <v>0</v>
      </c>
      <c r="W270" s="18">
        <f t="shared" si="174"/>
        <v>0</v>
      </c>
      <c r="X270" s="19">
        <f t="shared" ref="X270" si="340">SUMIFS($Q$432:$Q$481,$B$432:$B$481,$B270,$M$432:$M$481,W$252,$O$432:$O$481,"教職員")</f>
        <v>0</v>
      </c>
      <c r="Y270" s="18">
        <f t="shared" si="174"/>
        <v>0</v>
      </c>
      <c r="Z270" s="19">
        <f t="shared" si="190"/>
        <v>0</v>
      </c>
      <c r="AA270" s="18">
        <f t="shared" si="176"/>
        <v>0</v>
      </c>
      <c r="AB270" s="19">
        <f t="shared" si="177"/>
        <v>0</v>
      </c>
      <c r="AC270" s="32">
        <f t="shared" si="178"/>
        <v>0</v>
      </c>
      <c r="AD270" s="20">
        <f t="shared" si="179"/>
        <v>0</v>
      </c>
      <c r="AE270" s="9"/>
      <c r="AF270" s="9"/>
      <c r="AG270" s="9"/>
      <c r="AH270" s="150"/>
      <c r="AI270" s="9"/>
      <c r="AJ270" s="9"/>
      <c r="AK270" s="9"/>
      <c r="AL270" s="9"/>
      <c r="AM270" s="9"/>
      <c r="AN270" s="9"/>
      <c r="AO270" s="9"/>
      <c r="AP270" s="9"/>
      <c r="AQ270" s="9"/>
      <c r="AR270" s="9"/>
      <c r="AS270" s="9"/>
      <c r="AT270" s="9"/>
      <c r="AU270" s="9"/>
      <c r="AV270" s="9"/>
    </row>
    <row r="271" spans="1:48" s="15" customFormat="1" ht="18" hidden="1" customHeight="1" outlineLevel="1" x14ac:dyDescent="0.4">
      <c r="A271" s="9"/>
      <c r="B271" s="104" t="s">
        <v>280</v>
      </c>
      <c r="C271" s="66">
        <f t="shared" si="154"/>
        <v>0</v>
      </c>
      <c r="D271" s="17">
        <f t="shared" si="155"/>
        <v>0</v>
      </c>
      <c r="E271" s="18">
        <f t="shared" si="156"/>
        <v>0</v>
      </c>
      <c r="F271" s="17">
        <f t="shared" ref="F271" si="341">SUMIFS($Q$432:$Q$481,$B$432:$B$481,$B271,$M$432:$M$481,E$252,$O$432:$O$481,"教職員")</f>
        <v>0</v>
      </c>
      <c r="G271" s="18">
        <f t="shared" si="158"/>
        <v>0</v>
      </c>
      <c r="H271" s="17">
        <f t="shared" ref="H271" si="342">SUMIFS($Q$432:$Q$481,$B$432:$B$481,$B271,$M$432:$M$481,G$252,$O$432:$O$481,"教職員")</f>
        <v>0</v>
      </c>
      <c r="I271" s="18">
        <f t="shared" si="160"/>
        <v>0</v>
      </c>
      <c r="J271" s="17">
        <f t="shared" ref="J271" si="343">SUMIFS($Q$432:$Q$481,$B$432:$B$481,$B271,$M$432:$M$481,I$252,$O$432:$O$481,"教職員")</f>
        <v>0</v>
      </c>
      <c r="K271" s="18">
        <f t="shared" si="162"/>
        <v>0</v>
      </c>
      <c r="L271" s="17">
        <f t="shared" ref="L271" si="344">SUMIFS($Q$432:$Q$481,$B$432:$B$481,$B271,$M$432:$M$481,K$252,$O$432:$O$481,"教職員")</f>
        <v>0</v>
      </c>
      <c r="M271" s="18">
        <f t="shared" si="164"/>
        <v>0</v>
      </c>
      <c r="N271" s="17">
        <f t="shared" ref="N271" si="345">SUMIFS($Q$432:$Q$481,$B$432:$B$481,$B271,$M$432:$M$481,M$252,$O$432:$O$481,"教職員")</f>
        <v>0</v>
      </c>
      <c r="O271" s="18">
        <f t="shared" si="166"/>
        <v>0</v>
      </c>
      <c r="P271" s="17">
        <f t="shared" ref="P271" si="346">SUMIFS($Q$432:$Q$481,$B$432:$B$481,$B271,$M$432:$M$481,O$252,$O$432:$O$481,"教職員")</f>
        <v>0</v>
      </c>
      <c r="Q271" s="18">
        <f t="shared" si="168"/>
        <v>0</v>
      </c>
      <c r="R271" s="17">
        <f t="shared" ref="R271" si="347">SUMIFS($Q$432:$Q$481,$B$432:$B$481,$B271,$M$432:$M$481,Q$252,$O$432:$O$481,"教職員")</f>
        <v>0</v>
      </c>
      <c r="S271" s="18">
        <f t="shared" si="170"/>
        <v>0</v>
      </c>
      <c r="T271" s="17">
        <f t="shared" ref="T271" si="348">SUMIFS($Q$432:$Q$481,$B$432:$B$481,$B271,$M$432:$M$481,S$252,$O$432:$O$481,"教職員")</f>
        <v>0</v>
      </c>
      <c r="U271" s="18">
        <f t="shared" si="172"/>
        <v>0</v>
      </c>
      <c r="V271" s="17">
        <f t="shared" ref="V271" si="349">SUMIFS($Q$432:$Q$481,$B$432:$B$481,$B271,$M$432:$M$481,U$252,$O$432:$O$481,"教職員")</f>
        <v>0</v>
      </c>
      <c r="W271" s="18">
        <f t="shared" si="174"/>
        <v>0</v>
      </c>
      <c r="X271" s="19">
        <f t="shared" ref="X271" si="350">SUMIFS($Q$432:$Q$481,$B$432:$B$481,$B271,$M$432:$M$481,W$252,$O$432:$O$481,"教職員")</f>
        <v>0</v>
      </c>
      <c r="Y271" s="18">
        <f t="shared" si="174"/>
        <v>0</v>
      </c>
      <c r="Z271" s="19">
        <f t="shared" si="190"/>
        <v>0</v>
      </c>
      <c r="AA271" s="18">
        <f t="shared" si="176"/>
        <v>0</v>
      </c>
      <c r="AB271" s="19">
        <f t="shared" si="177"/>
        <v>0</v>
      </c>
      <c r="AC271" s="32">
        <f t="shared" si="178"/>
        <v>0</v>
      </c>
      <c r="AD271" s="20">
        <f t="shared" si="179"/>
        <v>0</v>
      </c>
      <c r="AE271" s="9"/>
      <c r="AF271" s="9"/>
      <c r="AG271" s="9"/>
      <c r="AH271" s="150"/>
      <c r="AI271" s="9"/>
      <c r="AJ271" s="9"/>
      <c r="AK271" s="9"/>
      <c r="AL271" s="9"/>
      <c r="AM271" s="9"/>
      <c r="AN271" s="9"/>
      <c r="AO271" s="9"/>
      <c r="AP271" s="9"/>
      <c r="AQ271" s="9"/>
      <c r="AR271" s="9"/>
      <c r="AS271" s="9"/>
      <c r="AT271" s="9"/>
      <c r="AU271" s="9"/>
      <c r="AV271" s="9"/>
    </row>
    <row r="272" spans="1:48" s="15" customFormat="1" ht="18" hidden="1" customHeight="1" outlineLevel="1" x14ac:dyDescent="0.4">
      <c r="A272" s="9"/>
      <c r="B272" s="104" t="s">
        <v>281</v>
      </c>
      <c r="C272" s="66">
        <f t="shared" si="154"/>
        <v>0</v>
      </c>
      <c r="D272" s="17">
        <f t="shared" si="155"/>
        <v>0</v>
      </c>
      <c r="E272" s="18">
        <f t="shared" si="156"/>
        <v>0</v>
      </c>
      <c r="F272" s="17">
        <f t="shared" ref="F272" si="351">SUMIFS($Q$432:$Q$481,$B$432:$B$481,$B272,$M$432:$M$481,E$252,$O$432:$O$481,"教職員")</f>
        <v>0</v>
      </c>
      <c r="G272" s="18">
        <f t="shared" si="158"/>
        <v>0</v>
      </c>
      <c r="H272" s="17">
        <f t="shared" ref="H272" si="352">SUMIFS($Q$432:$Q$481,$B$432:$B$481,$B272,$M$432:$M$481,G$252,$O$432:$O$481,"教職員")</f>
        <v>0</v>
      </c>
      <c r="I272" s="18">
        <f t="shared" si="160"/>
        <v>0</v>
      </c>
      <c r="J272" s="17">
        <f t="shared" ref="J272" si="353">SUMIFS($Q$432:$Q$481,$B$432:$B$481,$B272,$M$432:$M$481,I$252,$O$432:$O$481,"教職員")</f>
        <v>0</v>
      </c>
      <c r="K272" s="18">
        <f t="shared" si="162"/>
        <v>0</v>
      </c>
      <c r="L272" s="17">
        <f t="shared" ref="L272" si="354">SUMIFS($Q$432:$Q$481,$B$432:$B$481,$B272,$M$432:$M$481,K$252,$O$432:$O$481,"教職員")</f>
        <v>0</v>
      </c>
      <c r="M272" s="18">
        <f t="shared" si="164"/>
        <v>0</v>
      </c>
      <c r="N272" s="17">
        <f t="shared" ref="N272" si="355">SUMIFS($Q$432:$Q$481,$B$432:$B$481,$B272,$M$432:$M$481,M$252,$O$432:$O$481,"教職員")</f>
        <v>0</v>
      </c>
      <c r="O272" s="18">
        <f t="shared" si="166"/>
        <v>0</v>
      </c>
      <c r="P272" s="17">
        <f t="shared" ref="P272" si="356">SUMIFS($Q$432:$Q$481,$B$432:$B$481,$B272,$M$432:$M$481,O$252,$O$432:$O$481,"教職員")</f>
        <v>0</v>
      </c>
      <c r="Q272" s="18">
        <f t="shared" si="168"/>
        <v>0</v>
      </c>
      <c r="R272" s="17">
        <f t="shared" ref="R272" si="357">SUMIFS($Q$432:$Q$481,$B$432:$B$481,$B272,$M$432:$M$481,Q$252,$O$432:$O$481,"教職員")</f>
        <v>0</v>
      </c>
      <c r="S272" s="18">
        <f t="shared" si="170"/>
        <v>0</v>
      </c>
      <c r="T272" s="17">
        <f t="shared" ref="T272" si="358">SUMIFS($Q$432:$Q$481,$B$432:$B$481,$B272,$M$432:$M$481,S$252,$O$432:$O$481,"教職員")</f>
        <v>0</v>
      </c>
      <c r="U272" s="18">
        <f t="shared" si="172"/>
        <v>0</v>
      </c>
      <c r="V272" s="17">
        <f t="shared" ref="V272" si="359">SUMIFS($Q$432:$Q$481,$B$432:$B$481,$B272,$M$432:$M$481,U$252,$O$432:$O$481,"教職員")</f>
        <v>0</v>
      </c>
      <c r="W272" s="18">
        <f t="shared" si="174"/>
        <v>0</v>
      </c>
      <c r="X272" s="19">
        <f t="shared" ref="X272" si="360">SUMIFS($Q$432:$Q$481,$B$432:$B$481,$B272,$M$432:$M$481,W$252,$O$432:$O$481,"教職員")</f>
        <v>0</v>
      </c>
      <c r="Y272" s="18">
        <f t="shared" si="174"/>
        <v>0</v>
      </c>
      <c r="Z272" s="19">
        <f t="shared" si="190"/>
        <v>0</v>
      </c>
      <c r="AA272" s="18">
        <f t="shared" si="176"/>
        <v>0</v>
      </c>
      <c r="AB272" s="19">
        <f t="shared" si="177"/>
        <v>0</v>
      </c>
      <c r="AC272" s="32">
        <f t="shared" si="178"/>
        <v>0</v>
      </c>
      <c r="AD272" s="20">
        <f t="shared" si="179"/>
        <v>0</v>
      </c>
      <c r="AE272" s="9"/>
      <c r="AF272" s="9"/>
      <c r="AG272" s="9"/>
      <c r="AH272" s="150"/>
      <c r="AI272" s="9"/>
      <c r="AJ272" s="9"/>
      <c r="AK272" s="9"/>
      <c r="AL272" s="9"/>
      <c r="AM272" s="9"/>
      <c r="AN272" s="9"/>
      <c r="AO272" s="9"/>
      <c r="AP272" s="9"/>
      <c r="AQ272" s="9"/>
      <c r="AR272" s="9"/>
      <c r="AS272" s="9"/>
      <c r="AT272" s="9"/>
      <c r="AU272" s="9"/>
      <c r="AV272" s="9"/>
    </row>
    <row r="273" spans="1:48" s="15" customFormat="1" ht="18" hidden="1" customHeight="1" outlineLevel="1" x14ac:dyDescent="0.4">
      <c r="A273" s="9"/>
      <c r="B273" s="104" t="s">
        <v>282</v>
      </c>
      <c r="C273" s="66">
        <f t="shared" si="154"/>
        <v>0</v>
      </c>
      <c r="D273" s="17">
        <f t="shared" si="155"/>
        <v>0</v>
      </c>
      <c r="E273" s="18">
        <f t="shared" si="156"/>
        <v>0</v>
      </c>
      <c r="F273" s="17">
        <f t="shared" ref="F273" si="361">SUMIFS($Q$432:$Q$481,$B$432:$B$481,$B273,$M$432:$M$481,E$252,$O$432:$O$481,"教職員")</f>
        <v>0</v>
      </c>
      <c r="G273" s="18">
        <f t="shared" si="158"/>
        <v>0</v>
      </c>
      <c r="H273" s="17">
        <f t="shared" ref="H273" si="362">SUMIFS($Q$432:$Q$481,$B$432:$B$481,$B273,$M$432:$M$481,G$252,$O$432:$O$481,"教職員")</f>
        <v>0</v>
      </c>
      <c r="I273" s="18">
        <f t="shared" si="160"/>
        <v>0</v>
      </c>
      <c r="J273" s="17">
        <f t="shared" ref="J273" si="363">SUMIFS($Q$432:$Q$481,$B$432:$B$481,$B273,$M$432:$M$481,I$252,$O$432:$O$481,"教職員")</f>
        <v>0</v>
      </c>
      <c r="K273" s="18">
        <f t="shared" si="162"/>
        <v>0</v>
      </c>
      <c r="L273" s="17">
        <f t="shared" ref="L273" si="364">SUMIFS($Q$432:$Q$481,$B$432:$B$481,$B273,$M$432:$M$481,K$252,$O$432:$O$481,"教職員")</f>
        <v>0</v>
      </c>
      <c r="M273" s="18">
        <f t="shared" si="164"/>
        <v>0</v>
      </c>
      <c r="N273" s="17">
        <f t="shared" ref="N273" si="365">SUMIFS($Q$432:$Q$481,$B$432:$B$481,$B273,$M$432:$M$481,M$252,$O$432:$O$481,"教職員")</f>
        <v>0</v>
      </c>
      <c r="O273" s="18">
        <f t="shared" si="166"/>
        <v>0</v>
      </c>
      <c r="P273" s="17">
        <f t="shared" ref="P273" si="366">SUMIFS($Q$432:$Q$481,$B$432:$B$481,$B273,$M$432:$M$481,O$252,$O$432:$O$481,"教職員")</f>
        <v>0</v>
      </c>
      <c r="Q273" s="18">
        <f t="shared" si="168"/>
        <v>0</v>
      </c>
      <c r="R273" s="17">
        <f t="shared" ref="R273" si="367">SUMIFS($Q$432:$Q$481,$B$432:$B$481,$B273,$M$432:$M$481,Q$252,$O$432:$O$481,"教職員")</f>
        <v>0</v>
      </c>
      <c r="S273" s="18">
        <f t="shared" si="170"/>
        <v>0</v>
      </c>
      <c r="T273" s="17">
        <f t="shared" ref="T273" si="368">SUMIFS($Q$432:$Q$481,$B$432:$B$481,$B273,$M$432:$M$481,S$252,$O$432:$O$481,"教職員")</f>
        <v>0</v>
      </c>
      <c r="U273" s="18">
        <f t="shared" si="172"/>
        <v>0</v>
      </c>
      <c r="V273" s="17">
        <f t="shared" ref="V273" si="369">SUMIFS($Q$432:$Q$481,$B$432:$B$481,$B273,$M$432:$M$481,U$252,$O$432:$O$481,"教職員")</f>
        <v>0</v>
      </c>
      <c r="W273" s="18">
        <f t="shared" si="174"/>
        <v>0</v>
      </c>
      <c r="X273" s="19">
        <f t="shared" ref="X273" si="370">SUMIFS($Q$432:$Q$481,$B$432:$B$481,$B273,$M$432:$M$481,W$252,$O$432:$O$481,"教職員")</f>
        <v>0</v>
      </c>
      <c r="Y273" s="18">
        <f t="shared" si="174"/>
        <v>0</v>
      </c>
      <c r="Z273" s="19">
        <f t="shared" si="190"/>
        <v>0</v>
      </c>
      <c r="AA273" s="18">
        <f t="shared" si="176"/>
        <v>0</v>
      </c>
      <c r="AB273" s="19">
        <f t="shared" si="177"/>
        <v>0</v>
      </c>
      <c r="AC273" s="32">
        <f t="shared" si="178"/>
        <v>0</v>
      </c>
      <c r="AD273" s="20">
        <f t="shared" si="179"/>
        <v>0</v>
      </c>
      <c r="AE273" s="9"/>
      <c r="AF273" s="9"/>
      <c r="AG273" s="9"/>
      <c r="AH273" s="150"/>
      <c r="AI273" s="9"/>
      <c r="AJ273" s="9"/>
      <c r="AK273" s="9"/>
      <c r="AL273" s="9"/>
      <c r="AM273" s="9"/>
      <c r="AN273" s="9"/>
      <c r="AO273" s="9"/>
      <c r="AP273" s="9"/>
      <c r="AQ273" s="9"/>
      <c r="AR273" s="9"/>
      <c r="AS273" s="9"/>
      <c r="AT273" s="9"/>
      <c r="AU273" s="9"/>
      <c r="AV273" s="9"/>
    </row>
    <row r="274" spans="1:48" s="15" customFormat="1" ht="18" hidden="1" customHeight="1" outlineLevel="1" x14ac:dyDescent="0.4">
      <c r="A274" s="9"/>
      <c r="B274" s="104" t="s">
        <v>283</v>
      </c>
      <c r="C274" s="66">
        <f t="shared" si="154"/>
        <v>0</v>
      </c>
      <c r="D274" s="17">
        <f t="shared" si="155"/>
        <v>0</v>
      </c>
      <c r="E274" s="18">
        <f t="shared" si="156"/>
        <v>0</v>
      </c>
      <c r="F274" s="17">
        <f t="shared" ref="F274" si="371">SUMIFS($Q$432:$Q$481,$B$432:$B$481,$B274,$M$432:$M$481,E$252,$O$432:$O$481,"教職員")</f>
        <v>0</v>
      </c>
      <c r="G274" s="18">
        <f t="shared" si="158"/>
        <v>0</v>
      </c>
      <c r="H274" s="17">
        <f t="shared" ref="H274" si="372">SUMIFS($Q$432:$Q$481,$B$432:$B$481,$B274,$M$432:$M$481,G$252,$O$432:$O$481,"教職員")</f>
        <v>0</v>
      </c>
      <c r="I274" s="18">
        <f t="shared" si="160"/>
        <v>0</v>
      </c>
      <c r="J274" s="17">
        <f t="shared" ref="J274" si="373">SUMIFS($Q$432:$Q$481,$B$432:$B$481,$B274,$M$432:$M$481,I$252,$O$432:$O$481,"教職員")</f>
        <v>0</v>
      </c>
      <c r="K274" s="18">
        <f t="shared" si="162"/>
        <v>0</v>
      </c>
      <c r="L274" s="17">
        <f t="shared" ref="L274" si="374">SUMIFS($Q$432:$Q$481,$B$432:$B$481,$B274,$M$432:$M$481,K$252,$O$432:$O$481,"教職員")</f>
        <v>0</v>
      </c>
      <c r="M274" s="18">
        <f t="shared" si="164"/>
        <v>0</v>
      </c>
      <c r="N274" s="17">
        <f t="shared" ref="N274" si="375">SUMIFS($Q$432:$Q$481,$B$432:$B$481,$B274,$M$432:$M$481,M$252,$O$432:$O$481,"教職員")</f>
        <v>0</v>
      </c>
      <c r="O274" s="18">
        <f t="shared" si="166"/>
        <v>0</v>
      </c>
      <c r="P274" s="17">
        <f t="shared" ref="P274" si="376">SUMIFS($Q$432:$Q$481,$B$432:$B$481,$B274,$M$432:$M$481,O$252,$O$432:$O$481,"教職員")</f>
        <v>0</v>
      </c>
      <c r="Q274" s="18">
        <f t="shared" si="168"/>
        <v>0</v>
      </c>
      <c r="R274" s="17">
        <f t="shared" ref="R274" si="377">SUMIFS($Q$432:$Q$481,$B$432:$B$481,$B274,$M$432:$M$481,Q$252,$O$432:$O$481,"教職員")</f>
        <v>0</v>
      </c>
      <c r="S274" s="18">
        <f t="shared" si="170"/>
        <v>0</v>
      </c>
      <c r="T274" s="17">
        <f t="shared" ref="T274" si="378">SUMIFS($Q$432:$Q$481,$B$432:$B$481,$B274,$M$432:$M$481,S$252,$O$432:$O$481,"教職員")</f>
        <v>0</v>
      </c>
      <c r="U274" s="18">
        <f t="shared" si="172"/>
        <v>0</v>
      </c>
      <c r="V274" s="17">
        <f t="shared" ref="V274" si="379">SUMIFS($Q$432:$Q$481,$B$432:$B$481,$B274,$M$432:$M$481,U$252,$O$432:$O$481,"教職員")</f>
        <v>0</v>
      </c>
      <c r="W274" s="18">
        <f t="shared" si="174"/>
        <v>0</v>
      </c>
      <c r="X274" s="19">
        <f t="shared" ref="X274" si="380">SUMIFS($Q$432:$Q$481,$B$432:$B$481,$B274,$M$432:$M$481,W$252,$O$432:$O$481,"教職員")</f>
        <v>0</v>
      </c>
      <c r="Y274" s="18">
        <f t="shared" si="174"/>
        <v>0</v>
      </c>
      <c r="Z274" s="19">
        <f t="shared" si="190"/>
        <v>0</v>
      </c>
      <c r="AA274" s="18">
        <f t="shared" si="176"/>
        <v>0</v>
      </c>
      <c r="AB274" s="19">
        <f t="shared" si="177"/>
        <v>0</v>
      </c>
      <c r="AC274" s="32">
        <f t="shared" si="178"/>
        <v>0</v>
      </c>
      <c r="AD274" s="20">
        <f t="shared" si="179"/>
        <v>0</v>
      </c>
      <c r="AE274" s="9"/>
      <c r="AF274" s="9"/>
      <c r="AG274" s="9"/>
      <c r="AH274" s="150"/>
      <c r="AI274" s="9"/>
      <c r="AJ274" s="9"/>
      <c r="AK274" s="9"/>
      <c r="AL274" s="9"/>
      <c r="AM274" s="9"/>
      <c r="AN274" s="9"/>
      <c r="AO274" s="9"/>
      <c r="AP274" s="9"/>
      <c r="AQ274" s="9"/>
      <c r="AR274" s="9"/>
      <c r="AS274" s="9"/>
      <c r="AT274" s="9"/>
      <c r="AU274" s="9"/>
      <c r="AV274" s="9"/>
    </row>
    <row r="275" spans="1:48" s="15" customFormat="1" ht="18" hidden="1" customHeight="1" outlineLevel="1" x14ac:dyDescent="0.4">
      <c r="A275" s="9"/>
      <c r="B275" s="104" t="s">
        <v>209</v>
      </c>
      <c r="C275" s="66">
        <f t="shared" si="154"/>
        <v>0</v>
      </c>
      <c r="D275" s="17">
        <f t="shared" si="155"/>
        <v>0</v>
      </c>
      <c r="E275" s="18">
        <f t="shared" si="156"/>
        <v>0</v>
      </c>
      <c r="F275" s="17">
        <f t="shared" ref="F275" si="381">SUMIFS($Q$432:$Q$481,$B$432:$B$481,$B275,$M$432:$M$481,E$252,$O$432:$O$481,"教職員")</f>
        <v>0</v>
      </c>
      <c r="G275" s="18">
        <f t="shared" si="158"/>
        <v>0</v>
      </c>
      <c r="H275" s="17">
        <f t="shared" ref="H275" si="382">SUMIFS($Q$432:$Q$481,$B$432:$B$481,$B275,$M$432:$M$481,G$252,$O$432:$O$481,"教職員")</f>
        <v>0</v>
      </c>
      <c r="I275" s="18">
        <f t="shared" si="160"/>
        <v>0</v>
      </c>
      <c r="J275" s="17">
        <f t="shared" ref="J275" si="383">SUMIFS($Q$432:$Q$481,$B$432:$B$481,$B275,$M$432:$M$481,I$252,$O$432:$O$481,"教職員")</f>
        <v>0</v>
      </c>
      <c r="K275" s="18">
        <f t="shared" si="162"/>
        <v>0</v>
      </c>
      <c r="L275" s="17">
        <f t="shared" ref="L275" si="384">SUMIFS($Q$432:$Q$481,$B$432:$B$481,$B275,$M$432:$M$481,K$252,$O$432:$O$481,"教職員")</f>
        <v>0</v>
      </c>
      <c r="M275" s="18">
        <f t="shared" si="164"/>
        <v>0</v>
      </c>
      <c r="N275" s="17">
        <f t="shared" ref="N275" si="385">SUMIFS($Q$432:$Q$481,$B$432:$B$481,$B275,$M$432:$M$481,M$252,$O$432:$O$481,"教職員")</f>
        <v>0</v>
      </c>
      <c r="O275" s="18">
        <f t="shared" si="166"/>
        <v>0</v>
      </c>
      <c r="P275" s="17">
        <f t="shared" ref="P275" si="386">SUMIFS($Q$432:$Q$481,$B$432:$B$481,$B275,$M$432:$M$481,O$252,$O$432:$O$481,"教職員")</f>
        <v>0</v>
      </c>
      <c r="Q275" s="18">
        <f t="shared" si="168"/>
        <v>0</v>
      </c>
      <c r="R275" s="17">
        <f t="shared" ref="R275" si="387">SUMIFS($Q$432:$Q$481,$B$432:$B$481,$B275,$M$432:$M$481,Q$252,$O$432:$O$481,"教職員")</f>
        <v>0</v>
      </c>
      <c r="S275" s="18">
        <f t="shared" si="170"/>
        <v>0</v>
      </c>
      <c r="T275" s="17">
        <f t="shared" ref="T275" si="388">SUMIFS($Q$432:$Q$481,$B$432:$B$481,$B275,$M$432:$M$481,S$252,$O$432:$O$481,"教職員")</f>
        <v>0</v>
      </c>
      <c r="U275" s="18">
        <f t="shared" si="172"/>
        <v>0</v>
      </c>
      <c r="V275" s="17">
        <f t="shared" ref="V275" si="389">SUMIFS($Q$432:$Q$481,$B$432:$B$481,$B275,$M$432:$M$481,U$252,$O$432:$O$481,"教職員")</f>
        <v>0</v>
      </c>
      <c r="W275" s="18">
        <f t="shared" si="174"/>
        <v>0</v>
      </c>
      <c r="X275" s="19">
        <f t="shared" ref="X275" si="390">SUMIFS($Q$432:$Q$481,$B$432:$B$481,$B275,$M$432:$M$481,W$252,$O$432:$O$481,"教職員")</f>
        <v>0</v>
      </c>
      <c r="Y275" s="18">
        <f t="shared" si="174"/>
        <v>0</v>
      </c>
      <c r="Z275" s="19">
        <f t="shared" si="190"/>
        <v>0</v>
      </c>
      <c r="AA275" s="18">
        <f t="shared" si="176"/>
        <v>0</v>
      </c>
      <c r="AB275" s="19">
        <f t="shared" si="177"/>
        <v>0</v>
      </c>
      <c r="AC275" s="32">
        <f t="shared" si="178"/>
        <v>0</v>
      </c>
      <c r="AD275" s="20">
        <f t="shared" si="179"/>
        <v>0</v>
      </c>
      <c r="AE275" s="9"/>
      <c r="AF275" s="9"/>
      <c r="AG275" s="9"/>
      <c r="AH275" s="150"/>
      <c r="AI275" s="9"/>
      <c r="AJ275" s="9"/>
      <c r="AK275" s="9"/>
      <c r="AL275" s="9"/>
      <c r="AM275" s="9"/>
      <c r="AN275" s="9"/>
      <c r="AO275" s="9"/>
      <c r="AP275" s="9"/>
      <c r="AQ275" s="9"/>
      <c r="AR275" s="9"/>
      <c r="AS275" s="9"/>
      <c r="AT275" s="9"/>
      <c r="AU275" s="9"/>
      <c r="AV275" s="9"/>
    </row>
    <row r="276" spans="1:48" s="15" customFormat="1" ht="18" hidden="1" customHeight="1" outlineLevel="1" x14ac:dyDescent="0.4">
      <c r="A276" s="9"/>
      <c r="B276" s="104" t="s">
        <v>214</v>
      </c>
      <c r="C276" s="66">
        <f t="shared" si="154"/>
        <v>0</v>
      </c>
      <c r="D276" s="17">
        <f t="shared" si="155"/>
        <v>0</v>
      </c>
      <c r="E276" s="18">
        <f t="shared" si="156"/>
        <v>0</v>
      </c>
      <c r="F276" s="17">
        <f t="shared" ref="F276" si="391">SUMIFS($Q$432:$Q$481,$B$432:$B$481,$B276,$M$432:$M$481,E$252,$O$432:$O$481,"教職員")</f>
        <v>0</v>
      </c>
      <c r="G276" s="18">
        <f t="shared" si="158"/>
        <v>0</v>
      </c>
      <c r="H276" s="17">
        <f t="shared" ref="H276" si="392">SUMIFS($Q$432:$Q$481,$B$432:$B$481,$B276,$M$432:$M$481,G$252,$O$432:$O$481,"教職員")</f>
        <v>0</v>
      </c>
      <c r="I276" s="18">
        <f t="shared" si="160"/>
        <v>0</v>
      </c>
      <c r="J276" s="17">
        <f t="shared" ref="J276" si="393">SUMIFS($Q$432:$Q$481,$B$432:$B$481,$B276,$M$432:$M$481,I$252,$O$432:$O$481,"教職員")</f>
        <v>0</v>
      </c>
      <c r="K276" s="18">
        <f t="shared" si="162"/>
        <v>0</v>
      </c>
      <c r="L276" s="17">
        <f t="shared" ref="L276" si="394">SUMIFS($Q$432:$Q$481,$B$432:$B$481,$B276,$M$432:$M$481,K$252,$O$432:$O$481,"教職員")</f>
        <v>0</v>
      </c>
      <c r="M276" s="18">
        <f t="shared" si="164"/>
        <v>0</v>
      </c>
      <c r="N276" s="17">
        <f t="shared" ref="N276" si="395">SUMIFS($Q$432:$Q$481,$B$432:$B$481,$B276,$M$432:$M$481,M$252,$O$432:$O$481,"教職員")</f>
        <v>0</v>
      </c>
      <c r="O276" s="18">
        <f t="shared" si="166"/>
        <v>0</v>
      </c>
      <c r="P276" s="17">
        <f t="shared" ref="P276" si="396">SUMIFS($Q$432:$Q$481,$B$432:$B$481,$B276,$M$432:$M$481,O$252,$O$432:$O$481,"教職員")</f>
        <v>0</v>
      </c>
      <c r="Q276" s="18">
        <f t="shared" si="168"/>
        <v>0</v>
      </c>
      <c r="R276" s="17">
        <f t="shared" ref="R276" si="397">SUMIFS($Q$432:$Q$481,$B$432:$B$481,$B276,$M$432:$M$481,Q$252,$O$432:$O$481,"教職員")</f>
        <v>0</v>
      </c>
      <c r="S276" s="18">
        <f t="shared" si="170"/>
        <v>0</v>
      </c>
      <c r="T276" s="17">
        <f t="shared" ref="T276" si="398">SUMIFS($Q$432:$Q$481,$B$432:$B$481,$B276,$M$432:$M$481,S$252,$O$432:$O$481,"教職員")</f>
        <v>0</v>
      </c>
      <c r="U276" s="18">
        <f t="shared" si="172"/>
        <v>0</v>
      </c>
      <c r="V276" s="17">
        <f t="shared" ref="V276" si="399">SUMIFS($Q$432:$Q$481,$B$432:$B$481,$B276,$M$432:$M$481,U$252,$O$432:$O$481,"教職員")</f>
        <v>0</v>
      </c>
      <c r="W276" s="18">
        <f t="shared" si="174"/>
        <v>0</v>
      </c>
      <c r="X276" s="19">
        <f t="shared" ref="X276" si="400">SUMIFS($Q$432:$Q$481,$B$432:$B$481,$B276,$M$432:$M$481,W$252,$O$432:$O$481,"教職員")</f>
        <v>0</v>
      </c>
      <c r="Y276" s="18">
        <f t="shared" si="174"/>
        <v>0</v>
      </c>
      <c r="Z276" s="19">
        <f t="shared" si="190"/>
        <v>0</v>
      </c>
      <c r="AA276" s="18">
        <f t="shared" si="176"/>
        <v>0</v>
      </c>
      <c r="AB276" s="19">
        <f t="shared" si="177"/>
        <v>0</v>
      </c>
      <c r="AC276" s="32">
        <f t="shared" si="178"/>
        <v>0</v>
      </c>
      <c r="AD276" s="20">
        <f t="shared" si="179"/>
        <v>0</v>
      </c>
      <c r="AE276" s="9"/>
      <c r="AF276" s="9"/>
      <c r="AG276" s="9"/>
      <c r="AH276" s="150"/>
      <c r="AI276" s="9"/>
      <c r="AJ276" s="9"/>
      <c r="AK276" s="9"/>
      <c r="AL276" s="9"/>
      <c r="AM276" s="9"/>
      <c r="AN276" s="9"/>
      <c r="AO276" s="9"/>
      <c r="AP276" s="9"/>
      <c r="AQ276" s="9"/>
      <c r="AR276" s="9"/>
      <c r="AS276" s="9"/>
      <c r="AT276" s="9"/>
      <c r="AU276" s="9"/>
      <c r="AV276" s="9"/>
    </row>
    <row r="277" spans="1:48" s="15" customFormat="1" ht="18" hidden="1" customHeight="1" outlineLevel="1" x14ac:dyDescent="0.4">
      <c r="A277" s="9"/>
      <c r="B277" s="104" t="s">
        <v>284</v>
      </c>
      <c r="C277" s="66">
        <f t="shared" si="154"/>
        <v>0</v>
      </c>
      <c r="D277" s="17">
        <f t="shared" si="155"/>
        <v>0</v>
      </c>
      <c r="E277" s="18">
        <f t="shared" si="156"/>
        <v>0</v>
      </c>
      <c r="F277" s="17">
        <f t="shared" ref="F277" si="401">SUMIFS($Q$432:$Q$481,$B$432:$B$481,$B277,$M$432:$M$481,E$252,$O$432:$O$481,"教職員")</f>
        <v>0</v>
      </c>
      <c r="G277" s="18">
        <f t="shared" si="158"/>
        <v>0</v>
      </c>
      <c r="H277" s="17">
        <f t="shared" ref="H277" si="402">SUMIFS($Q$432:$Q$481,$B$432:$B$481,$B277,$M$432:$M$481,G$252,$O$432:$O$481,"教職員")</f>
        <v>0</v>
      </c>
      <c r="I277" s="18">
        <f t="shared" si="160"/>
        <v>0</v>
      </c>
      <c r="J277" s="17">
        <f t="shared" ref="J277" si="403">SUMIFS($Q$432:$Q$481,$B$432:$B$481,$B277,$M$432:$M$481,I$252,$O$432:$O$481,"教職員")</f>
        <v>0</v>
      </c>
      <c r="K277" s="18">
        <f t="shared" si="162"/>
        <v>0</v>
      </c>
      <c r="L277" s="17">
        <f t="shared" ref="L277" si="404">SUMIFS($Q$432:$Q$481,$B$432:$B$481,$B277,$M$432:$M$481,K$252,$O$432:$O$481,"教職員")</f>
        <v>0</v>
      </c>
      <c r="M277" s="18">
        <f t="shared" si="164"/>
        <v>0</v>
      </c>
      <c r="N277" s="17">
        <f t="shared" ref="N277" si="405">SUMIFS($Q$432:$Q$481,$B$432:$B$481,$B277,$M$432:$M$481,M$252,$O$432:$O$481,"教職員")</f>
        <v>0</v>
      </c>
      <c r="O277" s="18">
        <f t="shared" si="166"/>
        <v>0</v>
      </c>
      <c r="P277" s="17">
        <f t="shared" ref="P277" si="406">SUMIFS($Q$432:$Q$481,$B$432:$B$481,$B277,$M$432:$M$481,O$252,$O$432:$O$481,"教職員")</f>
        <v>0</v>
      </c>
      <c r="Q277" s="18">
        <f t="shared" si="168"/>
        <v>0</v>
      </c>
      <c r="R277" s="17">
        <f t="shared" ref="R277" si="407">SUMIFS($Q$432:$Q$481,$B$432:$B$481,$B277,$M$432:$M$481,Q$252,$O$432:$O$481,"教職員")</f>
        <v>0</v>
      </c>
      <c r="S277" s="18">
        <f t="shared" si="170"/>
        <v>0</v>
      </c>
      <c r="T277" s="17">
        <f t="shared" ref="T277" si="408">SUMIFS($Q$432:$Q$481,$B$432:$B$481,$B277,$M$432:$M$481,S$252,$O$432:$O$481,"教職員")</f>
        <v>0</v>
      </c>
      <c r="U277" s="18">
        <f t="shared" si="172"/>
        <v>0</v>
      </c>
      <c r="V277" s="17">
        <f t="shared" ref="V277" si="409">SUMIFS($Q$432:$Q$481,$B$432:$B$481,$B277,$M$432:$M$481,U$252,$O$432:$O$481,"教職員")</f>
        <v>0</v>
      </c>
      <c r="W277" s="18">
        <f t="shared" si="174"/>
        <v>0</v>
      </c>
      <c r="X277" s="19">
        <f t="shared" ref="X277" si="410">SUMIFS($Q$432:$Q$481,$B$432:$B$481,$B277,$M$432:$M$481,W$252,$O$432:$O$481,"教職員")</f>
        <v>0</v>
      </c>
      <c r="Y277" s="18">
        <f t="shared" si="174"/>
        <v>0</v>
      </c>
      <c r="Z277" s="19">
        <f t="shared" si="190"/>
        <v>0</v>
      </c>
      <c r="AA277" s="18">
        <f t="shared" si="176"/>
        <v>0</v>
      </c>
      <c r="AB277" s="19">
        <f t="shared" si="177"/>
        <v>0</v>
      </c>
      <c r="AC277" s="32">
        <f t="shared" si="178"/>
        <v>0</v>
      </c>
      <c r="AD277" s="20">
        <f t="shared" si="179"/>
        <v>0</v>
      </c>
      <c r="AE277" s="9"/>
      <c r="AF277" s="9"/>
      <c r="AG277" s="9"/>
      <c r="AH277" s="150"/>
      <c r="AI277" s="9"/>
      <c r="AJ277" s="9"/>
      <c r="AK277" s="9"/>
      <c r="AL277" s="9"/>
      <c r="AM277" s="9"/>
      <c r="AN277" s="9"/>
      <c r="AO277" s="9"/>
      <c r="AP277" s="9"/>
      <c r="AQ277" s="9"/>
      <c r="AR277" s="9"/>
      <c r="AS277" s="9"/>
      <c r="AT277" s="9"/>
      <c r="AU277" s="9"/>
      <c r="AV277" s="9"/>
    </row>
    <row r="278" spans="1:48" s="15" customFormat="1" ht="18" hidden="1" customHeight="1" outlineLevel="1" x14ac:dyDescent="0.4">
      <c r="A278" s="9"/>
      <c r="B278" s="104" t="s">
        <v>285</v>
      </c>
      <c r="C278" s="66">
        <f t="shared" si="154"/>
        <v>0</v>
      </c>
      <c r="D278" s="17">
        <f t="shared" si="155"/>
        <v>0</v>
      </c>
      <c r="E278" s="18">
        <f t="shared" si="156"/>
        <v>0</v>
      </c>
      <c r="F278" s="17">
        <f t="shared" ref="F278" si="411">SUMIFS($Q$432:$Q$481,$B$432:$B$481,$B278,$M$432:$M$481,E$252,$O$432:$O$481,"教職員")</f>
        <v>0</v>
      </c>
      <c r="G278" s="18">
        <f t="shared" si="158"/>
        <v>0</v>
      </c>
      <c r="H278" s="17">
        <f t="shared" ref="H278" si="412">SUMIFS($Q$432:$Q$481,$B$432:$B$481,$B278,$M$432:$M$481,G$252,$O$432:$O$481,"教職員")</f>
        <v>0</v>
      </c>
      <c r="I278" s="18">
        <f t="shared" si="160"/>
        <v>0</v>
      </c>
      <c r="J278" s="17">
        <f t="shared" ref="J278" si="413">SUMIFS($Q$432:$Q$481,$B$432:$B$481,$B278,$M$432:$M$481,I$252,$O$432:$O$481,"教職員")</f>
        <v>0</v>
      </c>
      <c r="K278" s="18">
        <f t="shared" si="162"/>
        <v>0</v>
      </c>
      <c r="L278" s="17">
        <f t="shared" ref="L278" si="414">SUMIFS($Q$432:$Q$481,$B$432:$B$481,$B278,$M$432:$M$481,K$252,$O$432:$O$481,"教職員")</f>
        <v>0</v>
      </c>
      <c r="M278" s="18">
        <f t="shared" si="164"/>
        <v>0</v>
      </c>
      <c r="N278" s="17">
        <f t="shared" ref="N278" si="415">SUMIFS($Q$432:$Q$481,$B$432:$B$481,$B278,$M$432:$M$481,M$252,$O$432:$O$481,"教職員")</f>
        <v>0</v>
      </c>
      <c r="O278" s="18">
        <f t="shared" si="166"/>
        <v>0</v>
      </c>
      <c r="P278" s="17">
        <f t="shared" ref="P278" si="416">SUMIFS($Q$432:$Q$481,$B$432:$B$481,$B278,$M$432:$M$481,O$252,$O$432:$O$481,"教職員")</f>
        <v>0</v>
      </c>
      <c r="Q278" s="18">
        <f t="shared" si="168"/>
        <v>0</v>
      </c>
      <c r="R278" s="17">
        <f t="shared" ref="R278" si="417">SUMIFS($Q$432:$Q$481,$B$432:$B$481,$B278,$M$432:$M$481,Q$252,$O$432:$O$481,"教職員")</f>
        <v>0</v>
      </c>
      <c r="S278" s="18">
        <f t="shared" si="170"/>
        <v>0</v>
      </c>
      <c r="T278" s="17">
        <f t="shared" ref="T278" si="418">SUMIFS($Q$432:$Q$481,$B$432:$B$481,$B278,$M$432:$M$481,S$252,$O$432:$O$481,"教職員")</f>
        <v>0</v>
      </c>
      <c r="U278" s="18">
        <f t="shared" si="172"/>
        <v>0</v>
      </c>
      <c r="V278" s="17">
        <f t="shared" ref="V278" si="419">SUMIFS($Q$432:$Q$481,$B$432:$B$481,$B278,$M$432:$M$481,U$252,$O$432:$O$481,"教職員")</f>
        <v>0</v>
      </c>
      <c r="W278" s="18">
        <f t="shared" si="174"/>
        <v>0</v>
      </c>
      <c r="X278" s="19">
        <f t="shared" ref="X278" si="420">SUMIFS($Q$432:$Q$481,$B$432:$B$481,$B278,$M$432:$M$481,W$252,$O$432:$O$481,"教職員")</f>
        <v>0</v>
      </c>
      <c r="Y278" s="18">
        <f t="shared" si="174"/>
        <v>0</v>
      </c>
      <c r="Z278" s="19">
        <f t="shared" si="190"/>
        <v>0</v>
      </c>
      <c r="AA278" s="18">
        <f t="shared" si="176"/>
        <v>0</v>
      </c>
      <c r="AB278" s="19">
        <f t="shared" si="177"/>
        <v>0</v>
      </c>
      <c r="AC278" s="32">
        <f t="shared" si="178"/>
        <v>0</v>
      </c>
      <c r="AD278" s="20">
        <f t="shared" si="179"/>
        <v>0</v>
      </c>
      <c r="AE278" s="9"/>
      <c r="AF278" s="9"/>
      <c r="AG278" s="9"/>
      <c r="AH278" s="150"/>
      <c r="AI278" s="9"/>
      <c r="AJ278" s="9"/>
      <c r="AK278" s="9"/>
      <c r="AL278" s="9"/>
      <c r="AM278" s="9"/>
      <c r="AN278" s="9"/>
      <c r="AO278" s="9"/>
      <c r="AP278" s="9"/>
      <c r="AQ278" s="9"/>
      <c r="AR278" s="9"/>
      <c r="AS278" s="9"/>
      <c r="AT278" s="9"/>
      <c r="AU278" s="9"/>
      <c r="AV278" s="9"/>
    </row>
    <row r="279" spans="1:48" s="15" customFormat="1" ht="18" hidden="1" customHeight="1" outlineLevel="1" x14ac:dyDescent="0.4">
      <c r="A279" s="9"/>
      <c r="B279" s="104" t="s">
        <v>217</v>
      </c>
      <c r="C279" s="66">
        <f t="shared" si="154"/>
        <v>0</v>
      </c>
      <c r="D279" s="17">
        <f t="shared" si="155"/>
        <v>0</v>
      </c>
      <c r="E279" s="18">
        <f t="shared" si="156"/>
        <v>0</v>
      </c>
      <c r="F279" s="17">
        <f t="shared" ref="F279" si="421">SUMIFS($Q$432:$Q$481,$B$432:$B$481,$B279,$M$432:$M$481,E$252,$O$432:$O$481,"教職員")</f>
        <v>0</v>
      </c>
      <c r="G279" s="18">
        <f t="shared" si="158"/>
        <v>0</v>
      </c>
      <c r="H279" s="17">
        <f t="shared" ref="H279" si="422">SUMIFS($Q$432:$Q$481,$B$432:$B$481,$B279,$M$432:$M$481,G$252,$O$432:$O$481,"教職員")</f>
        <v>0</v>
      </c>
      <c r="I279" s="18">
        <f t="shared" si="160"/>
        <v>0</v>
      </c>
      <c r="J279" s="17">
        <f t="shared" ref="J279" si="423">SUMIFS($Q$432:$Q$481,$B$432:$B$481,$B279,$M$432:$M$481,I$252,$O$432:$O$481,"教職員")</f>
        <v>0</v>
      </c>
      <c r="K279" s="18">
        <f t="shared" si="162"/>
        <v>0</v>
      </c>
      <c r="L279" s="17">
        <f t="shared" ref="L279" si="424">SUMIFS($Q$432:$Q$481,$B$432:$B$481,$B279,$M$432:$M$481,K$252,$O$432:$O$481,"教職員")</f>
        <v>0</v>
      </c>
      <c r="M279" s="18">
        <f t="shared" si="164"/>
        <v>0</v>
      </c>
      <c r="N279" s="17">
        <f t="shared" ref="N279" si="425">SUMIFS($Q$432:$Q$481,$B$432:$B$481,$B279,$M$432:$M$481,M$252,$O$432:$O$481,"教職員")</f>
        <v>0</v>
      </c>
      <c r="O279" s="18">
        <f t="shared" si="166"/>
        <v>0</v>
      </c>
      <c r="P279" s="17">
        <f t="shared" ref="P279" si="426">SUMIFS($Q$432:$Q$481,$B$432:$B$481,$B279,$M$432:$M$481,O$252,$O$432:$O$481,"教職員")</f>
        <v>0</v>
      </c>
      <c r="Q279" s="18">
        <f t="shared" si="168"/>
        <v>0</v>
      </c>
      <c r="R279" s="17">
        <f t="shared" ref="R279" si="427">SUMIFS($Q$432:$Q$481,$B$432:$B$481,$B279,$M$432:$M$481,Q$252,$O$432:$O$481,"教職員")</f>
        <v>0</v>
      </c>
      <c r="S279" s="18">
        <f t="shared" si="170"/>
        <v>0</v>
      </c>
      <c r="T279" s="17">
        <f t="shared" ref="T279" si="428">SUMIFS($Q$432:$Q$481,$B$432:$B$481,$B279,$M$432:$M$481,S$252,$O$432:$O$481,"教職員")</f>
        <v>0</v>
      </c>
      <c r="U279" s="18">
        <f t="shared" si="172"/>
        <v>0</v>
      </c>
      <c r="V279" s="17">
        <f t="shared" ref="V279" si="429">SUMIFS($Q$432:$Q$481,$B$432:$B$481,$B279,$M$432:$M$481,U$252,$O$432:$O$481,"教職員")</f>
        <v>0</v>
      </c>
      <c r="W279" s="18">
        <f t="shared" si="174"/>
        <v>0</v>
      </c>
      <c r="X279" s="19">
        <f t="shared" ref="X279" si="430">SUMIFS($Q$432:$Q$481,$B$432:$B$481,$B279,$M$432:$M$481,W$252,$O$432:$O$481,"教職員")</f>
        <v>0</v>
      </c>
      <c r="Y279" s="18">
        <f t="shared" si="174"/>
        <v>0</v>
      </c>
      <c r="Z279" s="19">
        <f t="shared" si="190"/>
        <v>0</v>
      </c>
      <c r="AA279" s="18">
        <f t="shared" si="176"/>
        <v>0</v>
      </c>
      <c r="AB279" s="19">
        <f t="shared" si="177"/>
        <v>0</v>
      </c>
      <c r="AC279" s="32">
        <f t="shared" si="178"/>
        <v>0</v>
      </c>
      <c r="AD279" s="20">
        <f t="shared" si="179"/>
        <v>0</v>
      </c>
      <c r="AE279" s="9"/>
      <c r="AF279" s="9"/>
      <c r="AG279" s="9"/>
      <c r="AH279" s="150"/>
      <c r="AI279" s="9"/>
      <c r="AJ279" s="9"/>
      <c r="AK279" s="9"/>
      <c r="AL279" s="9"/>
      <c r="AM279" s="9"/>
      <c r="AN279" s="9"/>
      <c r="AO279" s="9"/>
      <c r="AP279" s="9"/>
      <c r="AQ279" s="9"/>
      <c r="AR279" s="9"/>
      <c r="AS279" s="9"/>
      <c r="AT279" s="9"/>
      <c r="AU279" s="9"/>
      <c r="AV279" s="9"/>
    </row>
    <row r="280" spans="1:48" s="15" customFormat="1" ht="18" hidden="1" customHeight="1" outlineLevel="1" x14ac:dyDescent="0.4">
      <c r="A280" s="9"/>
      <c r="B280" s="104" t="s">
        <v>220</v>
      </c>
      <c r="C280" s="66">
        <f t="shared" si="154"/>
        <v>0</v>
      </c>
      <c r="D280" s="17">
        <f t="shared" si="155"/>
        <v>0</v>
      </c>
      <c r="E280" s="18">
        <f t="shared" si="156"/>
        <v>0</v>
      </c>
      <c r="F280" s="17">
        <f t="shared" ref="F280" si="431">SUMIFS($Q$432:$Q$481,$B$432:$B$481,$B280,$M$432:$M$481,E$252,$O$432:$O$481,"教職員")</f>
        <v>0</v>
      </c>
      <c r="G280" s="18">
        <f t="shared" si="158"/>
        <v>0</v>
      </c>
      <c r="H280" s="17">
        <f t="shared" ref="H280" si="432">SUMIFS($Q$432:$Q$481,$B$432:$B$481,$B280,$M$432:$M$481,G$252,$O$432:$O$481,"教職員")</f>
        <v>0</v>
      </c>
      <c r="I280" s="18">
        <f t="shared" si="160"/>
        <v>0</v>
      </c>
      <c r="J280" s="17">
        <f t="shared" ref="J280" si="433">SUMIFS($Q$432:$Q$481,$B$432:$B$481,$B280,$M$432:$M$481,I$252,$O$432:$O$481,"教職員")</f>
        <v>0</v>
      </c>
      <c r="K280" s="18">
        <f t="shared" si="162"/>
        <v>0</v>
      </c>
      <c r="L280" s="17">
        <f t="shared" ref="L280" si="434">SUMIFS($Q$432:$Q$481,$B$432:$B$481,$B280,$M$432:$M$481,K$252,$O$432:$O$481,"教職員")</f>
        <v>0</v>
      </c>
      <c r="M280" s="18">
        <f t="shared" si="164"/>
        <v>0</v>
      </c>
      <c r="N280" s="17">
        <f t="shared" ref="N280" si="435">SUMIFS($Q$432:$Q$481,$B$432:$B$481,$B280,$M$432:$M$481,M$252,$O$432:$O$481,"教職員")</f>
        <v>0</v>
      </c>
      <c r="O280" s="18">
        <f t="shared" si="166"/>
        <v>0</v>
      </c>
      <c r="P280" s="17">
        <f t="shared" ref="P280" si="436">SUMIFS($Q$432:$Q$481,$B$432:$B$481,$B280,$M$432:$M$481,O$252,$O$432:$O$481,"教職員")</f>
        <v>0</v>
      </c>
      <c r="Q280" s="18">
        <f t="shared" si="168"/>
        <v>0</v>
      </c>
      <c r="R280" s="17">
        <f t="shared" ref="R280" si="437">SUMIFS($Q$432:$Q$481,$B$432:$B$481,$B280,$M$432:$M$481,Q$252,$O$432:$O$481,"教職員")</f>
        <v>0</v>
      </c>
      <c r="S280" s="18">
        <f t="shared" si="170"/>
        <v>0</v>
      </c>
      <c r="T280" s="17">
        <f t="shared" ref="T280" si="438">SUMIFS($Q$432:$Q$481,$B$432:$B$481,$B280,$M$432:$M$481,S$252,$O$432:$O$481,"教職員")</f>
        <v>0</v>
      </c>
      <c r="U280" s="18">
        <f t="shared" si="172"/>
        <v>0</v>
      </c>
      <c r="V280" s="17">
        <f t="shared" ref="V280" si="439">SUMIFS($Q$432:$Q$481,$B$432:$B$481,$B280,$M$432:$M$481,U$252,$O$432:$O$481,"教職員")</f>
        <v>0</v>
      </c>
      <c r="W280" s="18">
        <f t="shared" si="174"/>
        <v>0</v>
      </c>
      <c r="X280" s="19">
        <f t="shared" ref="X280" si="440">SUMIFS($Q$432:$Q$481,$B$432:$B$481,$B280,$M$432:$M$481,W$252,$O$432:$O$481,"教職員")</f>
        <v>0</v>
      </c>
      <c r="Y280" s="18">
        <f t="shared" si="174"/>
        <v>0</v>
      </c>
      <c r="Z280" s="19">
        <f t="shared" si="190"/>
        <v>0</v>
      </c>
      <c r="AA280" s="18">
        <f t="shared" si="176"/>
        <v>0</v>
      </c>
      <c r="AB280" s="19">
        <f t="shared" si="177"/>
        <v>0</v>
      </c>
      <c r="AC280" s="32">
        <f t="shared" si="178"/>
        <v>0</v>
      </c>
      <c r="AD280" s="20">
        <f t="shared" si="179"/>
        <v>0</v>
      </c>
      <c r="AE280" s="9"/>
      <c r="AF280" s="9"/>
      <c r="AG280" s="9"/>
      <c r="AH280" s="150"/>
      <c r="AI280" s="9"/>
      <c r="AJ280" s="9"/>
      <c r="AK280" s="9"/>
      <c r="AL280" s="9"/>
      <c r="AM280" s="9"/>
      <c r="AN280" s="9"/>
      <c r="AO280" s="9"/>
      <c r="AP280" s="9"/>
      <c r="AQ280" s="9"/>
      <c r="AR280" s="9"/>
      <c r="AS280" s="9"/>
      <c r="AT280" s="9"/>
      <c r="AU280" s="9"/>
      <c r="AV280" s="9"/>
    </row>
    <row r="281" spans="1:48" s="15" customFormat="1" ht="18" hidden="1" customHeight="1" outlineLevel="1" x14ac:dyDescent="0.4">
      <c r="A281" s="9"/>
      <c r="B281" s="104" t="s">
        <v>225</v>
      </c>
      <c r="C281" s="66">
        <f t="shared" si="154"/>
        <v>0</v>
      </c>
      <c r="D281" s="17">
        <f t="shared" si="155"/>
        <v>0</v>
      </c>
      <c r="E281" s="18">
        <f t="shared" si="156"/>
        <v>0</v>
      </c>
      <c r="F281" s="17">
        <f t="shared" ref="F281" si="441">SUMIFS($Q$432:$Q$481,$B$432:$B$481,$B281,$M$432:$M$481,E$252,$O$432:$O$481,"教職員")</f>
        <v>0</v>
      </c>
      <c r="G281" s="18">
        <f t="shared" si="158"/>
        <v>0</v>
      </c>
      <c r="H281" s="17">
        <f t="shared" ref="H281" si="442">SUMIFS($Q$432:$Q$481,$B$432:$B$481,$B281,$M$432:$M$481,G$252,$O$432:$O$481,"教職員")</f>
        <v>0</v>
      </c>
      <c r="I281" s="18">
        <f t="shared" si="160"/>
        <v>0</v>
      </c>
      <c r="J281" s="17">
        <f t="shared" ref="J281" si="443">SUMIFS($Q$432:$Q$481,$B$432:$B$481,$B281,$M$432:$M$481,I$252,$O$432:$O$481,"教職員")</f>
        <v>0</v>
      </c>
      <c r="K281" s="18">
        <f t="shared" si="162"/>
        <v>0</v>
      </c>
      <c r="L281" s="17">
        <f t="shared" ref="L281" si="444">SUMIFS($Q$432:$Q$481,$B$432:$B$481,$B281,$M$432:$M$481,K$252,$O$432:$O$481,"教職員")</f>
        <v>0</v>
      </c>
      <c r="M281" s="18">
        <f t="shared" si="164"/>
        <v>0</v>
      </c>
      <c r="N281" s="17">
        <f t="shared" ref="N281" si="445">SUMIFS($Q$432:$Q$481,$B$432:$B$481,$B281,$M$432:$M$481,M$252,$O$432:$O$481,"教職員")</f>
        <v>0</v>
      </c>
      <c r="O281" s="18">
        <f t="shared" si="166"/>
        <v>0</v>
      </c>
      <c r="P281" s="17">
        <f t="shared" ref="P281" si="446">SUMIFS($Q$432:$Q$481,$B$432:$B$481,$B281,$M$432:$M$481,O$252,$O$432:$O$481,"教職員")</f>
        <v>0</v>
      </c>
      <c r="Q281" s="18">
        <f t="shared" si="168"/>
        <v>0</v>
      </c>
      <c r="R281" s="17">
        <f t="shared" ref="R281" si="447">SUMIFS($Q$432:$Q$481,$B$432:$B$481,$B281,$M$432:$M$481,Q$252,$O$432:$O$481,"教職員")</f>
        <v>0</v>
      </c>
      <c r="S281" s="18">
        <f t="shared" si="170"/>
        <v>0</v>
      </c>
      <c r="T281" s="17">
        <f t="shared" ref="T281" si="448">SUMIFS($Q$432:$Q$481,$B$432:$B$481,$B281,$M$432:$M$481,S$252,$O$432:$O$481,"教職員")</f>
        <v>0</v>
      </c>
      <c r="U281" s="18">
        <f t="shared" si="172"/>
        <v>0</v>
      </c>
      <c r="V281" s="17">
        <f t="shared" ref="V281" si="449">SUMIFS($Q$432:$Q$481,$B$432:$B$481,$B281,$M$432:$M$481,U$252,$O$432:$O$481,"教職員")</f>
        <v>0</v>
      </c>
      <c r="W281" s="18">
        <f t="shared" si="174"/>
        <v>0</v>
      </c>
      <c r="X281" s="19">
        <f t="shared" ref="X281" si="450">SUMIFS($Q$432:$Q$481,$B$432:$B$481,$B281,$M$432:$M$481,W$252,$O$432:$O$481,"教職員")</f>
        <v>0</v>
      </c>
      <c r="Y281" s="18">
        <f t="shared" si="174"/>
        <v>0</v>
      </c>
      <c r="Z281" s="19">
        <f t="shared" si="190"/>
        <v>0</v>
      </c>
      <c r="AA281" s="18">
        <f t="shared" si="176"/>
        <v>0</v>
      </c>
      <c r="AB281" s="19">
        <f t="shared" si="177"/>
        <v>0</v>
      </c>
      <c r="AC281" s="32">
        <f t="shared" si="178"/>
        <v>0</v>
      </c>
      <c r="AD281" s="20">
        <f t="shared" si="179"/>
        <v>0</v>
      </c>
      <c r="AE281" s="9"/>
      <c r="AF281" s="9"/>
      <c r="AG281" s="9"/>
      <c r="AH281" s="150"/>
      <c r="AI281" s="9"/>
      <c r="AJ281" s="9"/>
      <c r="AK281" s="9"/>
      <c r="AL281" s="9"/>
      <c r="AM281" s="9"/>
      <c r="AN281" s="9"/>
      <c r="AO281" s="9"/>
      <c r="AP281" s="9"/>
      <c r="AQ281" s="9"/>
      <c r="AR281" s="9"/>
      <c r="AS281" s="9"/>
      <c r="AT281" s="9"/>
      <c r="AU281" s="9"/>
      <c r="AV281" s="9"/>
    </row>
    <row r="282" spans="1:48" s="15" customFormat="1" ht="18" hidden="1" customHeight="1" outlineLevel="1" x14ac:dyDescent="0.4">
      <c r="A282" s="9"/>
      <c r="B282" s="104" t="s">
        <v>286</v>
      </c>
      <c r="C282" s="66">
        <f t="shared" si="154"/>
        <v>0</v>
      </c>
      <c r="D282" s="17">
        <f t="shared" si="155"/>
        <v>0</v>
      </c>
      <c r="E282" s="18">
        <f t="shared" si="156"/>
        <v>0</v>
      </c>
      <c r="F282" s="17">
        <f t="shared" ref="F282" si="451">SUMIFS($Q$432:$Q$481,$B$432:$B$481,$B282,$M$432:$M$481,E$252,$O$432:$O$481,"教職員")</f>
        <v>0</v>
      </c>
      <c r="G282" s="18">
        <f t="shared" si="158"/>
        <v>0</v>
      </c>
      <c r="H282" s="17">
        <f t="shared" ref="H282" si="452">SUMIFS($Q$432:$Q$481,$B$432:$B$481,$B282,$M$432:$M$481,G$252,$O$432:$O$481,"教職員")</f>
        <v>0</v>
      </c>
      <c r="I282" s="18">
        <f t="shared" si="160"/>
        <v>0</v>
      </c>
      <c r="J282" s="17">
        <f t="shared" ref="J282" si="453">SUMIFS($Q$432:$Q$481,$B$432:$B$481,$B282,$M$432:$M$481,I$252,$O$432:$O$481,"教職員")</f>
        <v>0</v>
      </c>
      <c r="K282" s="18">
        <f t="shared" si="162"/>
        <v>0</v>
      </c>
      <c r="L282" s="17">
        <f t="shared" ref="L282" si="454">SUMIFS($Q$432:$Q$481,$B$432:$B$481,$B282,$M$432:$M$481,K$252,$O$432:$O$481,"教職員")</f>
        <v>0</v>
      </c>
      <c r="M282" s="18">
        <f t="shared" si="164"/>
        <v>0</v>
      </c>
      <c r="N282" s="17">
        <f t="shared" ref="N282" si="455">SUMIFS($Q$432:$Q$481,$B$432:$B$481,$B282,$M$432:$M$481,M$252,$O$432:$O$481,"教職員")</f>
        <v>0</v>
      </c>
      <c r="O282" s="18">
        <f t="shared" si="166"/>
        <v>0</v>
      </c>
      <c r="P282" s="17">
        <f t="shared" ref="P282" si="456">SUMIFS($Q$432:$Q$481,$B$432:$B$481,$B282,$M$432:$M$481,O$252,$O$432:$O$481,"教職員")</f>
        <v>0</v>
      </c>
      <c r="Q282" s="18">
        <f t="shared" si="168"/>
        <v>0</v>
      </c>
      <c r="R282" s="17">
        <f t="shared" ref="R282" si="457">SUMIFS($Q$432:$Q$481,$B$432:$B$481,$B282,$M$432:$M$481,Q$252,$O$432:$O$481,"教職員")</f>
        <v>0</v>
      </c>
      <c r="S282" s="18">
        <f t="shared" si="170"/>
        <v>0</v>
      </c>
      <c r="T282" s="17">
        <f t="shared" ref="T282" si="458">SUMIFS($Q$432:$Q$481,$B$432:$B$481,$B282,$M$432:$M$481,S$252,$O$432:$O$481,"教職員")</f>
        <v>0</v>
      </c>
      <c r="U282" s="18">
        <f t="shared" si="172"/>
        <v>0</v>
      </c>
      <c r="V282" s="17">
        <f t="shared" ref="V282" si="459">SUMIFS($Q$432:$Q$481,$B$432:$B$481,$B282,$M$432:$M$481,U$252,$O$432:$O$481,"教職員")</f>
        <v>0</v>
      </c>
      <c r="W282" s="18">
        <f t="shared" si="174"/>
        <v>0</v>
      </c>
      <c r="X282" s="19">
        <f t="shared" ref="X282" si="460">SUMIFS($Q$432:$Q$481,$B$432:$B$481,$B282,$M$432:$M$481,W$252,$O$432:$O$481,"教職員")</f>
        <v>0</v>
      </c>
      <c r="Y282" s="18">
        <f t="shared" si="174"/>
        <v>0</v>
      </c>
      <c r="Z282" s="19">
        <f t="shared" si="190"/>
        <v>0</v>
      </c>
      <c r="AA282" s="18">
        <f t="shared" si="176"/>
        <v>0</v>
      </c>
      <c r="AB282" s="19">
        <f t="shared" si="177"/>
        <v>0</v>
      </c>
      <c r="AC282" s="32">
        <f t="shared" si="178"/>
        <v>0</v>
      </c>
      <c r="AD282" s="20">
        <f t="shared" si="179"/>
        <v>0</v>
      </c>
      <c r="AE282" s="9"/>
      <c r="AF282" s="9"/>
      <c r="AG282" s="9"/>
      <c r="AH282" s="150"/>
      <c r="AI282" s="9"/>
      <c r="AJ282" s="9"/>
      <c r="AK282" s="9"/>
      <c r="AL282" s="9"/>
      <c r="AM282" s="9"/>
      <c r="AN282" s="9"/>
      <c r="AO282" s="9"/>
      <c r="AP282" s="9"/>
      <c r="AQ282" s="9"/>
      <c r="AR282" s="9"/>
      <c r="AS282" s="9"/>
      <c r="AT282" s="9"/>
      <c r="AU282" s="9"/>
      <c r="AV282" s="9"/>
    </row>
    <row r="283" spans="1:48" s="15" customFormat="1" ht="18" hidden="1" customHeight="1" outlineLevel="1" x14ac:dyDescent="0.4">
      <c r="A283" s="9"/>
      <c r="B283" s="104" t="s">
        <v>287</v>
      </c>
      <c r="C283" s="66">
        <f t="shared" si="154"/>
        <v>0</v>
      </c>
      <c r="D283" s="17">
        <f t="shared" si="155"/>
        <v>0</v>
      </c>
      <c r="E283" s="18">
        <f t="shared" si="156"/>
        <v>0</v>
      </c>
      <c r="F283" s="17">
        <f t="shared" ref="F283" si="461">SUMIFS($Q$432:$Q$481,$B$432:$B$481,$B283,$M$432:$M$481,E$252,$O$432:$O$481,"教職員")</f>
        <v>0</v>
      </c>
      <c r="G283" s="18">
        <f t="shared" si="158"/>
        <v>0</v>
      </c>
      <c r="H283" s="17">
        <f t="shared" ref="H283" si="462">SUMIFS($Q$432:$Q$481,$B$432:$B$481,$B283,$M$432:$M$481,G$252,$O$432:$O$481,"教職員")</f>
        <v>0</v>
      </c>
      <c r="I283" s="18">
        <f t="shared" si="160"/>
        <v>0</v>
      </c>
      <c r="J283" s="17">
        <f t="shared" ref="J283" si="463">SUMIFS($Q$432:$Q$481,$B$432:$B$481,$B283,$M$432:$M$481,I$252,$O$432:$O$481,"教職員")</f>
        <v>0</v>
      </c>
      <c r="K283" s="18">
        <f t="shared" si="162"/>
        <v>0</v>
      </c>
      <c r="L283" s="17">
        <f t="shared" ref="L283" si="464">SUMIFS($Q$432:$Q$481,$B$432:$B$481,$B283,$M$432:$M$481,K$252,$O$432:$O$481,"教職員")</f>
        <v>0</v>
      </c>
      <c r="M283" s="18">
        <f t="shared" si="164"/>
        <v>0</v>
      </c>
      <c r="N283" s="17">
        <f t="shared" ref="N283" si="465">SUMIFS($Q$432:$Q$481,$B$432:$B$481,$B283,$M$432:$M$481,M$252,$O$432:$O$481,"教職員")</f>
        <v>0</v>
      </c>
      <c r="O283" s="18">
        <f t="shared" si="166"/>
        <v>0</v>
      </c>
      <c r="P283" s="17">
        <f t="shared" ref="P283" si="466">SUMIFS($Q$432:$Q$481,$B$432:$B$481,$B283,$M$432:$M$481,O$252,$O$432:$O$481,"教職員")</f>
        <v>0</v>
      </c>
      <c r="Q283" s="18">
        <f t="shared" si="168"/>
        <v>0</v>
      </c>
      <c r="R283" s="17">
        <f t="shared" ref="R283" si="467">SUMIFS($Q$432:$Q$481,$B$432:$B$481,$B283,$M$432:$M$481,Q$252,$O$432:$O$481,"教職員")</f>
        <v>0</v>
      </c>
      <c r="S283" s="18">
        <f t="shared" si="170"/>
        <v>0</v>
      </c>
      <c r="T283" s="17">
        <f t="shared" ref="T283" si="468">SUMIFS($Q$432:$Q$481,$B$432:$B$481,$B283,$M$432:$M$481,S$252,$O$432:$O$481,"教職員")</f>
        <v>0</v>
      </c>
      <c r="U283" s="18">
        <f t="shared" si="172"/>
        <v>0</v>
      </c>
      <c r="V283" s="17">
        <f t="shared" ref="V283" si="469">SUMIFS($Q$432:$Q$481,$B$432:$B$481,$B283,$M$432:$M$481,U$252,$O$432:$O$481,"教職員")</f>
        <v>0</v>
      </c>
      <c r="W283" s="18">
        <f t="shared" si="174"/>
        <v>0</v>
      </c>
      <c r="X283" s="19">
        <f t="shared" ref="X283" si="470">SUMIFS($Q$432:$Q$481,$B$432:$B$481,$B283,$M$432:$M$481,W$252,$O$432:$O$481,"教職員")</f>
        <v>0</v>
      </c>
      <c r="Y283" s="18">
        <f t="shared" si="174"/>
        <v>0</v>
      </c>
      <c r="Z283" s="19">
        <f t="shared" si="190"/>
        <v>0</v>
      </c>
      <c r="AA283" s="18">
        <f t="shared" si="176"/>
        <v>0</v>
      </c>
      <c r="AB283" s="19">
        <f t="shared" si="177"/>
        <v>0</v>
      </c>
      <c r="AC283" s="32">
        <f t="shared" si="178"/>
        <v>0</v>
      </c>
      <c r="AD283" s="20">
        <f t="shared" si="179"/>
        <v>0</v>
      </c>
      <c r="AE283" s="9"/>
      <c r="AF283" s="9"/>
      <c r="AG283" s="9"/>
      <c r="AH283" s="150"/>
      <c r="AI283" s="9"/>
      <c r="AJ283" s="9"/>
      <c r="AK283" s="9"/>
      <c r="AL283" s="9"/>
      <c r="AM283" s="9"/>
      <c r="AN283" s="9"/>
      <c r="AO283" s="9"/>
      <c r="AP283" s="9"/>
      <c r="AQ283" s="9"/>
      <c r="AR283" s="9"/>
      <c r="AS283" s="9"/>
      <c r="AT283" s="9"/>
      <c r="AU283" s="9"/>
      <c r="AV283" s="9"/>
    </row>
    <row r="284" spans="1:48" s="15" customFormat="1" ht="18" hidden="1" customHeight="1" outlineLevel="1" x14ac:dyDescent="0.4">
      <c r="A284" s="9"/>
      <c r="B284" s="104" t="s">
        <v>288</v>
      </c>
      <c r="C284" s="66">
        <f t="shared" si="154"/>
        <v>0</v>
      </c>
      <c r="D284" s="17">
        <f t="shared" si="155"/>
        <v>0</v>
      </c>
      <c r="E284" s="18">
        <f t="shared" si="156"/>
        <v>0</v>
      </c>
      <c r="F284" s="17">
        <f t="shared" ref="F284" si="471">SUMIFS($Q$432:$Q$481,$B$432:$B$481,$B284,$M$432:$M$481,E$252,$O$432:$O$481,"教職員")</f>
        <v>0</v>
      </c>
      <c r="G284" s="18">
        <f t="shared" si="158"/>
        <v>0</v>
      </c>
      <c r="H284" s="17">
        <f t="shared" ref="H284" si="472">SUMIFS($Q$432:$Q$481,$B$432:$B$481,$B284,$M$432:$M$481,G$252,$O$432:$O$481,"教職員")</f>
        <v>0</v>
      </c>
      <c r="I284" s="18">
        <f t="shared" si="160"/>
        <v>0</v>
      </c>
      <c r="J284" s="17">
        <f t="shared" ref="J284" si="473">SUMIFS($Q$432:$Q$481,$B$432:$B$481,$B284,$M$432:$M$481,I$252,$O$432:$O$481,"教職員")</f>
        <v>0</v>
      </c>
      <c r="K284" s="18">
        <f t="shared" si="162"/>
        <v>0</v>
      </c>
      <c r="L284" s="17">
        <f t="shared" ref="L284" si="474">SUMIFS($Q$432:$Q$481,$B$432:$B$481,$B284,$M$432:$M$481,K$252,$O$432:$O$481,"教職員")</f>
        <v>0</v>
      </c>
      <c r="M284" s="18">
        <f t="shared" si="164"/>
        <v>0</v>
      </c>
      <c r="N284" s="17">
        <f t="shared" ref="N284" si="475">SUMIFS($Q$432:$Q$481,$B$432:$B$481,$B284,$M$432:$M$481,M$252,$O$432:$O$481,"教職員")</f>
        <v>0</v>
      </c>
      <c r="O284" s="18">
        <f t="shared" si="166"/>
        <v>0</v>
      </c>
      <c r="P284" s="17">
        <f t="shared" ref="P284" si="476">SUMIFS($Q$432:$Q$481,$B$432:$B$481,$B284,$M$432:$M$481,O$252,$O$432:$O$481,"教職員")</f>
        <v>0</v>
      </c>
      <c r="Q284" s="18">
        <f t="shared" si="168"/>
        <v>0</v>
      </c>
      <c r="R284" s="17">
        <f t="shared" ref="R284" si="477">SUMIFS($Q$432:$Q$481,$B$432:$B$481,$B284,$M$432:$M$481,Q$252,$O$432:$O$481,"教職員")</f>
        <v>0</v>
      </c>
      <c r="S284" s="18">
        <f t="shared" si="170"/>
        <v>0</v>
      </c>
      <c r="T284" s="17">
        <f t="shared" ref="T284" si="478">SUMIFS($Q$432:$Q$481,$B$432:$B$481,$B284,$M$432:$M$481,S$252,$O$432:$O$481,"教職員")</f>
        <v>0</v>
      </c>
      <c r="U284" s="18">
        <f t="shared" si="172"/>
        <v>0</v>
      </c>
      <c r="V284" s="17">
        <f t="shared" ref="V284" si="479">SUMIFS($Q$432:$Q$481,$B$432:$B$481,$B284,$M$432:$M$481,U$252,$O$432:$O$481,"教職員")</f>
        <v>0</v>
      </c>
      <c r="W284" s="18">
        <f t="shared" si="174"/>
        <v>0</v>
      </c>
      <c r="X284" s="19">
        <f t="shared" ref="X284" si="480">SUMIFS($Q$432:$Q$481,$B$432:$B$481,$B284,$M$432:$M$481,W$252,$O$432:$O$481,"教職員")</f>
        <v>0</v>
      </c>
      <c r="Y284" s="18">
        <f t="shared" si="174"/>
        <v>0</v>
      </c>
      <c r="Z284" s="19">
        <f t="shared" si="190"/>
        <v>0</v>
      </c>
      <c r="AA284" s="18">
        <f t="shared" si="176"/>
        <v>0</v>
      </c>
      <c r="AB284" s="19">
        <f t="shared" si="177"/>
        <v>0</v>
      </c>
      <c r="AC284" s="32">
        <f t="shared" si="178"/>
        <v>0</v>
      </c>
      <c r="AD284" s="20">
        <f t="shared" si="179"/>
        <v>0</v>
      </c>
      <c r="AE284" s="9"/>
      <c r="AF284" s="9"/>
      <c r="AG284" s="9"/>
      <c r="AH284" s="150"/>
      <c r="AI284" s="9"/>
      <c r="AJ284" s="9"/>
      <c r="AK284" s="9"/>
      <c r="AL284" s="9"/>
      <c r="AM284" s="9"/>
      <c r="AN284" s="9"/>
      <c r="AO284" s="9"/>
      <c r="AP284" s="9"/>
      <c r="AQ284" s="9"/>
      <c r="AR284" s="9"/>
      <c r="AS284" s="9"/>
      <c r="AT284" s="9"/>
      <c r="AU284" s="9"/>
      <c r="AV284" s="9"/>
    </row>
    <row r="285" spans="1:48" s="15" customFormat="1" ht="18" hidden="1" customHeight="1" outlineLevel="1" x14ac:dyDescent="0.4">
      <c r="A285" s="9"/>
      <c r="B285" s="104" t="s">
        <v>289</v>
      </c>
      <c r="C285" s="66">
        <f t="shared" si="154"/>
        <v>0</v>
      </c>
      <c r="D285" s="17">
        <f t="shared" si="155"/>
        <v>0</v>
      </c>
      <c r="E285" s="18">
        <f t="shared" si="156"/>
        <v>0</v>
      </c>
      <c r="F285" s="17">
        <f t="shared" ref="F285" si="481">SUMIFS($Q$432:$Q$481,$B$432:$B$481,$B285,$M$432:$M$481,E$252,$O$432:$O$481,"教職員")</f>
        <v>0</v>
      </c>
      <c r="G285" s="18">
        <f t="shared" si="158"/>
        <v>0</v>
      </c>
      <c r="H285" s="17">
        <f t="shared" ref="H285" si="482">SUMIFS($Q$432:$Q$481,$B$432:$B$481,$B285,$M$432:$M$481,G$252,$O$432:$O$481,"教職員")</f>
        <v>0</v>
      </c>
      <c r="I285" s="18">
        <f t="shared" si="160"/>
        <v>0</v>
      </c>
      <c r="J285" s="17">
        <f t="shared" ref="J285" si="483">SUMIFS($Q$432:$Q$481,$B$432:$B$481,$B285,$M$432:$M$481,I$252,$O$432:$O$481,"教職員")</f>
        <v>0</v>
      </c>
      <c r="K285" s="18">
        <f t="shared" si="162"/>
        <v>0</v>
      </c>
      <c r="L285" s="17">
        <f t="shared" ref="L285" si="484">SUMIFS($Q$432:$Q$481,$B$432:$B$481,$B285,$M$432:$M$481,K$252,$O$432:$O$481,"教職員")</f>
        <v>0</v>
      </c>
      <c r="M285" s="18">
        <f t="shared" si="164"/>
        <v>0</v>
      </c>
      <c r="N285" s="17">
        <f t="shared" ref="N285" si="485">SUMIFS($Q$432:$Q$481,$B$432:$B$481,$B285,$M$432:$M$481,M$252,$O$432:$O$481,"教職員")</f>
        <v>0</v>
      </c>
      <c r="O285" s="18">
        <f t="shared" si="166"/>
        <v>0</v>
      </c>
      <c r="P285" s="17">
        <f t="shared" ref="P285" si="486">SUMIFS($Q$432:$Q$481,$B$432:$B$481,$B285,$M$432:$M$481,O$252,$O$432:$O$481,"教職員")</f>
        <v>0</v>
      </c>
      <c r="Q285" s="18">
        <f t="shared" si="168"/>
        <v>0</v>
      </c>
      <c r="R285" s="17">
        <f t="shared" ref="R285" si="487">SUMIFS($Q$432:$Q$481,$B$432:$B$481,$B285,$M$432:$M$481,Q$252,$O$432:$O$481,"教職員")</f>
        <v>0</v>
      </c>
      <c r="S285" s="18">
        <f t="shared" si="170"/>
        <v>0</v>
      </c>
      <c r="T285" s="17">
        <f t="shared" ref="T285" si="488">SUMIFS($Q$432:$Q$481,$B$432:$B$481,$B285,$M$432:$M$481,S$252,$O$432:$O$481,"教職員")</f>
        <v>0</v>
      </c>
      <c r="U285" s="18">
        <f t="shared" si="172"/>
        <v>0</v>
      </c>
      <c r="V285" s="17">
        <f t="shared" ref="V285" si="489">SUMIFS($Q$432:$Q$481,$B$432:$B$481,$B285,$M$432:$M$481,U$252,$O$432:$O$481,"教職員")</f>
        <v>0</v>
      </c>
      <c r="W285" s="18">
        <f t="shared" si="174"/>
        <v>0</v>
      </c>
      <c r="X285" s="19">
        <f t="shared" ref="X285" si="490">SUMIFS($Q$432:$Q$481,$B$432:$B$481,$B285,$M$432:$M$481,W$252,$O$432:$O$481,"教職員")</f>
        <v>0</v>
      </c>
      <c r="Y285" s="18">
        <f t="shared" si="174"/>
        <v>0</v>
      </c>
      <c r="Z285" s="19">
        <f t="shared" si="190"/>
        <v>0</v>
      </c>
      <c r="AA285" s="18">
        <f t="shared" si="176"/>
        <v>0</v>
      </c>
      <c r="AB285" s="19">
        <f t="shared" si="177"/>
        <v>0</v>
      </c>
      <c r="AC285" s="32">
        <f t="shared" si="178"/>
        <v>0</v>
      </c>
      <c r="AD285" s="20">
        <f t="shared" si="179"/>
        <v>0</v>
      </c>
      <c r="AE285" s="9"/>
      <c r="AF285" s="9"/>
      <c r="AG285" s="9"/>
      <c r="AH285" s="150"/>
      <c r="AI285" s="9"/>
      <c r="AJ285" s="9"/>
      <c r="AK285" s="9"/>
      <c r="AL285" s="9"/>
      <c r="AM285" s="9"/>
      <c r="AN285" s="9"/>
      <c r="AO285" s="9"/>
      <c r="AP285" s="9"/>
      <c r="AQ285" s="9"/>
      <c r="AR285" s="9"/>
      <c r="AS285" s="9"/>
      <c r="AT285" s="9"/>
      <c r="AU285" s="9"/>
      <c r="AV285" s="9"/>
    </row>
    <row r="286" spans="1:48" s="15" customFormat="1" ht="18" hidden="1" customHeight="1" outlineLevel="1" x14ac:dyDescent="0.4">
      <c r="A286" s="9"/>
      <c r="B286" s="104" t="s">
        <v>228</v>
      </c>
      <c r="C286" s="66">
        <f t="shared" si="154"/>
        <v>0</v>
      </c>
      <c r="D286" s="17">
        <f t="shared" si="155"/>
        <v>0</v>
      </c>
      <c r="E286" s="18">
        <f t="shared" si="156"/>
        <v>0</v>
      </c>
      <c r="F286" s="17">
        <f t="shared" ref="F286" si="491">SUMIFS($Q$432:$Q$481,$B$432:$B$481,$B286,$M$432:$M$481,E$252,$O$432:$O$481,"教職員")</f>
        <v>0</v>
      </c>
      <c r="G286" s="18">
        <f t="shared" si="158"/>
        <v>0</v>
      </c>
      <c r="H286" s="17">
        <f t="shared" ref="H286" si="492">SUMIFS($Q$432:$Q$481,$B$432:$B$481,$B286,$M$432:$M$481,G$252,$O$432:$O$481,"教職員")</f>
        <v>0</v>
      </c>
      <c r="I286" s="18">
        <f t="shared" si="160"/>
        <v>0</v>
      </c>
      <c r="J286" s="17">
        <f t="shared" ref="J286" si="493">SUMIFS($Q$432:$Q$481,$B$432:$B$481,$B286,$M$432:$M$481,I$252,$O$432:$O$481,"教職員")</f>
        <v>0</v>
      </c>
      <c r="K286" s="18">
        <f t="shared" si="162"/>
        <v>0</v>
      </c>
      <c r="L286" s="17">
        <f t="shared" ref="L286" si="494">SUMIFS($Q$432:$Q$481,$B$432:$B$481,$B286,$M$432:$M$481,K$252,$O$432:$O$481,"教職員")</f>
        <v>0</v>
      </c>
      <c r="M286" s="18">
        <f t="shared" si="164"/>
        <v>0</v>
      </c>
      <c r="N286" s="17">
        <f t="shared" ref="N286" si="495">SUMIFS($Q$432:$Q$481,$B$432:$B$481,$B286,$M$432:$M$481,M$252,$O$432:$O$481,"教職員")</f>
        <v>0</v>
      </c>
      <c r="O286" s="18">
        <f t="shared" si="166"/>
        <v>0</v>
      </c>
      <c r="P286" s="17">
        <f t="shared" ref="P286" si="496">SUMIFS($Q$432:$Q$481,$B$432:$B$481,$B286,$M$432:$M$481,O$252,$O$432:$O$481,"教職員")</f>
        <v>0</v>
      </c>
      <c r="Q286" s="18">
        <f t="shared" si="168"/>
        <v>0</v>
      </c>
      <c r="R286" s="17">
        <f t="shared" ref="R286" si="497">SUMIFS($Q$432:$Q$481,$B$432:$B$481,$B286,$M$432:$M$481,Q$252,$O$432:$O$481,"教職員")</f>
        <v>0</v>
      </c>
      <c r="S286" s="18">
        <f t="shared" si="170"/>
        <v>0</v>
      </c>
      <c r="T286" s="17">
        <f t="shared" ref="T286" si="498">SUMIFS($Q$432:$Q$481,$B$432:$B$481,$B286,$M$432:$M$481,S$252,$O$432:$O$481,"教職員")</f>
        <v>0</v>
      </c>
      <c r="U286" s="18">
        <f t="shared" si="172"/>
        <v>0</v>
      </c>
      <c r="V286" s="17">
        <f t="shared" ref="V286" si="499">SUMIFS($Q$432:$Q$481,$B$432:$B$481,$B286,$M$432:$M$481,U$252,$O$432:$O$481,"教職員")</f>
        <v>0</v>
      </c>
      <c r="W286" s="18">
        <f t="shared" si="174"/>
        <v>0</v>
      </c>
      <c r="X286" s="19">
        <f t="shared" ref="X286" si="500">SUMIFS($Q$432:$Q$481,$B$432:$B$481,$B286,$M$432:$M$481,W$252,$O$432:$O$481,"教職員")</f>
        <v>0</v>
      </c>
      <c r="Y286" s="18">
        <f t="shared" si="174"/>
        <v>0</v>
      </c>
      <c r="Z286" s="19">
        <f t="shared" si="190"/>
        <v>0</v>
      </c>
      <c r="AA286" s="18">
        <f t="shared" si="176"/>
        <v>0</v>
      </c>
      <c r="AB286" s="19">
        <f t="shared" si="177"/>
        <v>0</v>
      </c>
      <c r="AC286" s="32">
        <f t="shared" si="178"/>
        <v>0</v>
      </c>
      <c r="AD286" s="20">
        <f t="shared" si="179"/>
        <v>0</v>
      </c>
      <c r="AE286" s="9"/>
      <c r="AF286" s="9"/>
      <c r="AG286" s="9"/>
      <c r="AH286" s="150"/>
      <c r="AI286" s="9"/>
      <c r="AJ286" s="9"/>
      <c r="AK286" s="9"/>
      <c r="AL286" s="9"/>
      <c r="AM286" s="9"/>
      <c r="AN286" s="9"/>
      <c r="AO286" s="9"/>
      <c r="AP286" s="9"/>
      <c r="AQ286" s="9"/>
      <c r="AR286" s="9"/>
      <c r="AS286" s="9"/>
      <c r="AT286" s="9"/>
      <c r="AU286" s="9"/>
      <c r="AV286" s="9"/>
    </row>
    <row r="287" spans="1:48" s="15" customFormat="1" ht="18" hidden="1" customHeight="1" outlineLevel="1" x14ac:dyDescent="0.4">
      <c r="A287" s="9"/>
      <c r="B287" s="104" t="s">
        <v>231</v>
      </c>
      <c r="C287" s="66">
        <f t="shared" si="154"/>
        <v>0</v>
      </c>
      <c r="D287" s="17">
        <f t="shared" si="155"/>
        <v>0</v>
      </c>
      <c r="E287" s="18">
        <f t="shared" si="156"/>
        <v>0</v>
      </c>
      <c r="F287" s="17">
        <f t="shared" ref="F287" si="501">SUMIFS($Q$432:$Q$481,$B$432:$B$481,$B287,$M$432:$M$481,E$252,$O$432:$O$481,"教職員")</f>
        <v>0</v>
      </c>
      <c r="G287" s="18">
        <f t="shared" si="158"/>
        <v>0</v>
      </c>
      <c r="H287" s="17">
        <f t="shared" ref="H287" si="502">SUMIFS($Q$432:$Q$481,$B$432:$B$481,$B287,$M$432:$M$481,G$252,$O$432:$O$481,"教職員")</f>
        <v>0</v>
      </c>
      <c r="I287" s="18">
        <f t="shared" si="160"/>
        <v>0</v>
      </c>
      <c r="J287" s="17">
        <f t="shared" ref="J287" si="503">SUMIFS($Q$432:$Q$481,$B$432:$B$481,$B287,$M$432:$M$481,I$252,$O$432:$O$481,"教職員")</f>
        <v>0</v>
      </c>
      <c r="K287" s="18">
        <f t="shared" si="162"/>
        <v>0</v>
      </c>
      <c r="L287" s="17">
        <f t="shared" ref="L287" si="504">SUMIFS($Q$432:$Q$481,$B$432:$B$481,$B287,$M$432:$M$481,K$252,$O$432:$O$481,"教職員")</f>
        <v>0</v>
      </c>
      <c r="M287" s="18">
        <f t="shared" si="164"/>
        <v>0</v>
      </c>
      <c r="N287" s="17">
        <f t="shared" ref="N287" si="505">SUMIFS($Q$432:$Q$481,$B$432:$B$481,$B287,$M$432:$M$481,M$252,$O$432:$O$481,"教職員")</f>
        <v>0</v>
      </c>
      <c r="O287" s="18">
        <f t="shared" si="166"/>
        <v>0</v>
      </c>
      <c r="P287" s="17">
        <f t="shared" ref="P287" si="506">SUMIFS($Q$432:$Q$481,$B$432:$B$481,$B287,$M$432:$M$481,O$252,$O$432:$O$481,"教職員")</f>
        <v>0</v>
      </c>
      <c r="Q287" s="18">
        <f t="shared" si="168"/>
        <v>0</v>
      </c>
      <c r="R287" s="17">
        <f t="shared" ref="R287" si="507">SUMIFS($Q$432:$Q$481,$B$432:$B$481,$B287,$M$432:$M$481,Q$252,$O$432:$O$481,"教職員")</f>
        <v>0</v>
      </c>
      <c r="S287" s="18">
        <f t="shared" si="170"/>
        <v>0</v>
      </c>
      <c r="T287" s="17">
        <f t="shared" ref="T287" si="508">SUMIFS($Q$432:$Q$481,$B$432:$B$481,$B287,$M$432:$M$481,S$252,$O$432:$O$481,"教職員")</f>
        <v>0</v>
      </c>
      <c r="U287" s="18">
        <f t="shared" si="172"/>
        <v>0</v>
      </c>
      <c r="V287" s="17">
        <f t="shared" ref="V287" si="509">SUMIFS($Q$432:$Q$481,$B$432:$B$481,$B287,$M$432:$M$481,U$252,$O$432:$O$481,"教職員")</f>
        <v>0</v>
      </c>
      <c r="W287" s="18">
        <f t="shared" si="174"/>
        <v>0</v>
      </c>
      <c r="X287" s="19">
        <f t="shared" ref="X287" si="510">SUMIFS($Q$432:$Q$481,$B$432:$B$481,$B287,$M$432:$M$481,W$252,$O$432:$O$481,"教職員")</f>
        <v>0</v>
      </c>
      <c r="Y287" s="18">
        <f t="shared" si="174"/>
        <v>0</v>
      </c>
      <c r="Z287" s="19">
        <f t="shared" si="190"/>
        <v>0</v>
      </c>
      <c r="AA287" s="18">
        <f t="shared" si="176"/>
        <v>0</v>
      </c>
      <c r="AB287" s="19">
        <f t="shared" si="177"/>
        <v>0</v>
      </c>
      <c r="AC287" s="32">
        <f t="shared" si="178"/>
        <v>0</v>
      </c>
      <c r="AD287" s="20">
        <f t="shared" si="179"/>
        <v>0</v>
      </c>
      <c r="AE287" s="9"/>
      <c r="AF287" s="9"/>
      <c r="AG287" s="9"/>
      <c r="AH287" s="150"/>
      <c r="AI287" s="9"/>
      <c r="AJ287" s="9"/>
      <c r="AK287" s="9"/>
      <c r="AL287" s="9"/>
      <c r="AM287" s="9"/>
      <c r="AN287" s="9"/>
      <c r="AO287" s="9"/>
      <c r="AP287" s="9"/>
      <c r="AQ287" s="9"/>
      <c r="AR287" s="9"/>
      <c r="AS287" s="9"/>
      <c r="AT287" s="9"/>
      <c r="AU287" s="9"/>
      <c r="AV287" s="9"/>
    </row>
    <row r="288" spans="1:48" s="15" customFormat="1" ht="18" hidden="1" customHeight="1" outlineLevel="1" x14ac:dyDescent="0.4">
      <c r="A288" s="9"/>
      <c r="B288" s="104" t="s">
        <v>290</v>
      </c>
      <c r="C288" s="66">
        <f t="shared" si="154"/>
        <v>0</v>
      </c>
      <c r="D288" s="17">
        <f t="shared" si="155"/>
        <v>0</v>
      </c>
      <c r="E288" s="18">
        <f t="shared" si="156"/>
        <v>0</v>
      </c>
      <c r="F288" s="17">
        <f t="shared" ref="F288" si="511">SUMIFS($Q$432:$Q$481,$B$432:$B$481,$B288,$M$432:$M$481,E$252,$O$432:$O$481,"教職員")</f>
        <v>0</v>
      </c>
      <c r="G288" s="18">
        <f t="shared" si="158"/>
        <v>0</v>
      </c>
      <c r="H288" s="17">
        <f t="shared" ref="H288" si="512">SUMIFS($Q$432:$Q$481,$B$432:$B$481,$B288,$M$432:$M$481,G$252,$O$432:$O$481,"教職員")</f>
        <v>0</v>
      </c>
      <c r="I288" s="18">
        <f t="shared" si="160"/>
        <v>0</v>
      </c>
      <c r="J288" s="17">
        <f t="shared" ref="J288" si="513">SUMIFS($Q$432:$Q$481,$B$432:$B$481,$B288,$M$432:$M$481,I$252,$O$432:$O$481,"教職員")</f>
        <v>0</v>
      </c>
      <c r="K288" s="18">
        <f t="shared" si="162"/>
        <v>0</v>
      </c>
      <c r="L288" s="17">
        <f t="shared" ref="L288" si="514">SUMIFS($Q$432:$Q$481,$B$432:$B$481,$B288,$M$432:$M$481,K$252,$O$432:$O$481,"教職員")</f>
        <v>0</v>
      </c>
      <c r="M288" s="18">
        <f t="shared" si="164"/>
        <v>0</v>
      </c>
      <c r="N288" s="17">
        <f t="shared" ref="N288" si="515">SUMIFS($Q$432:$Q$481,$B$432:$B$481,$B288,$M$432:$M$481,M$252,$O$432:$O$481,"教職員")</f>
        <v>0</v>
      </c>
      <c r="O288" s="18">
        <f t="shared" si="166"/>
        <v>0</v>
      </c>
      <c r="P288" s="17">
        <f t="shared" ref="P288" si="516">SUMIFS($Q$432:$Q$481,$B$432:$B$481,$B288,$M$432:$M$481,O$252,$O$432:$O$481,"教職員")</f>
        <v>0</v>
      </c>
      <c r="Q288" s="18">
        <f t="shared" si="168"/>
        <v>0</v>
      </c>
      <c r="R288" s="17">
        <f t="shared" ref="R288" si="517">SUMIFS($Q$432:$Q$481,$B$432:$B$481,$B288,$M$432:$M$481,Q$252,$O$432:$O$481,"教職員")</f>
        <v>0</v>
      </c>
      <c r="S288" s="18">
        <f t="shared" si="170"/>
        <v>0</v>
      </c>
      <c r="T288" s="17">
        <f t="shared" ref="T288" si="518">SUMIFS($Q$432:$Q$481,$B$432:$B$481,$B288,$M$432:$M$481,S$252,$O$432:$O$481,"教職員")</f>
        <v>0</v>
      </c>
      <c r="U288" s="18">
        <f t="shared" si="172"/>
        <v>0</v>
      </c>
      <c r="V288" s="17">
        <f t="shared" ref="V288" si="519">SUMIFS($Q$432:$Q$481,$B$432:$B$481,$B288,$M$432:$M$481,U$252,$O$432:$O$481,"教職員")</f>
        <v>0</v>
      </c>
      <c r="W288" s="18">
        <f t="shared" si="174"/>
        <v>0</v>
      </c>
      <c r="X288" s="19">
        <f t="shared" ref="X288" si="520">SUMIFS($Q$432:$Q$481,$B$432:$B$481,$B288,$M$432:$M$481,W$252,$O$432:$O$481,"教職員")</f>
        <v>0</v>
      </c>
      <c r="Y288" s="18">
        <f t="shared" si="174"/>
        <v>0</v>
      </c>
      <c r="Z288" s="19">
        <f t="shared" si="190"/>
        <v>0</v>
      </c>
      <c r="AA288" s="18">
        <f t="shared" si="176"/>
        <v>0</v>
      </c>
      <c r="AB288" s="19">
        <f t="shared" si="177"/>
        <v>0</v>
      </c>
      <c r="AC288" s="32">
        <f t="shared" si="178"/>
        <v>0</v>
      </c>
      <c r="AD288" s="20">
        <f t="shared" si="179"/>
        <v>0</v>
      </c>
      <c r="AE288" s="9"/>
      <c r="AF288" s="9"/>
      <c r="AG288" s="9"/>
      <c r="AH288" s="150"/>
      <c r="AI288" s="9"/>
      <c r="AJ288" s="9"/>
      <c r="AK288" s="9"/>
      <c r="AL288" s="9"/>
      <c r="AM288" s="9"/>
      <c r="AN288" s="9"/>
      <c r="AO288" s="9"/>
      <c r="AP288" s="9"/>
      <c r="AQ288" s="9"/>
      <c r="AR288" s="9"/>
      <c r="AS288" s="9"/>
      <c r="AT288" s="9"/>
      <c r="AU288" s="9"/>
      <c r="AV288" s="9"/>
    </row>
    <row r="289" spans="1:88" s="15" customFormat="1" ht="18" hidden="1" customHeight="1" outlineLevel="1" x14ac:dyDescent="0.4">
      <c r="A289" s="9"/>
      <c r="B289" s="104" t="s">
        <v>291</v>
      </c>
      <c r="C289" s="66">
        <f t="shared" si="154"/>
        <v>0</v>
      </c>
      <c r="D289" s="17">
        <f t="shared" si="155"/>
        <v>0</v>
      </c>
      <c r="E289" s="18">
        <f t="shared" si="156"/>
        <v>0</v>
      </c>
      <c r="F289" s="17">
        <f t="shared" ref="F289" si="521">SUMIFS($Q$432:$Q$481,$B$432:$B$481,$B289,$M$432:$M$481,E$252,$O$432:$O$481,"教職員")</f>
        <v>0</v>
      </c>
      <c r="G289" s="18">
        <f t="shared" si="158"/>
        <v>0</v>
      </c>
      <c r="H289" s="17">
        <f t="shared" ref="H289" si="522">SUMIFS($Q$432:$Q$481,$B$432:$B$481,$B289,$M$432:$M$481,G$252,$O$432:$O$481,"教職員")</f>
        <v>0</v>
      </c>
      <c r="I289" s="18">
        <f t="shared" si="160"/>
        <v>0</v>
      </c>
      <c r="J289" s="17">
        <f t="shared" ref="J289" si="523">SUMIFS($Q$432:$Q$481,$B$432:$B$481,$B289,$M$432:$M$481,I$252,$O$432:$O$481,"教職員")</f>
        <v>0</v>
      </c>
      <c r="K289" s="18">
        <f t="shared" si="162"/>
        <v>0</v>
      </c>
      <c r="L289" s="17">
        <f t="shared" ref="L289" si="524">SUMIFS($Q$432:$Q$481,$B$432:$B$481,$B289,$M$432:$M$481,K$252,$O$432:$O$481,"教職員")</f>
        <v>0</v>
      </c>
      <c r="M289" s="18">
        <f t="shared" si="164"/>
        <v>0</v>
      </c>
      <c r="N289" s="17">
        <f t="shared" ref="N289" si="525">SUMIFS($Q$432:$Q$481,$B$432:$B$481,$B289,$M$432:$M$481,M$252,$O$432:$O$481,"教職員")</f>
        <v>0</v>
      </c>
      <c r="O289" s="18">
        <f t="shared" si="166"/>
        <v>0</v>
      </c>
      <c r="P289" s="17">
        <f t="shared" ref="P289" si="526">SUMIFS($Q$432:$Q$481,$B$432:$B$481,$B289,$M$432:$M$481,O$252,$O$432:$O$481,"教職員")</f>
        <v>0</v>
      </c>
      <c r="Q289" s="18">
        <f t="shared" si="168"/>
        <v>0</v>
      </c>
      <c r="R289" s="17">
        <f t="shared" ref="R289" si="527">SUMIFS($Q$432:$Q$481,$B$432:$B$481,$B289,$M$432:$M$481,Q$252,$O$432:$O$481,"教職員")</f>
        <v>0</v>
      </c>
      <c r="S289" s="18">
        <f t="shared" si="170"/>
        <v>0</v>
      </c>
      <c r="T289" s="17">
        <f t="shared" ref="T289" si="528">SUMIFS($Q$432:$Q$481,$B$432:$B$481,$B289,$M$432:$M$481,S$252,$O$432:$O$481,"教職員")</f>
        <v>0</v>
      </c>
      <c r="U289" s="18">
        <f t="shared" si="172"/>
        <v>0</v>
      </c>
      <c r="V289" s="17">
        <f t="shared" ref="V289" si="529">SUMIFS($Q$432:$Q$481,$B$432:$B$481,$B289,$M$432:$M$481,U$252,$O$432:$O$481,"教職員")</f>
        <v>0</v>
      </c>
      <c r="W289" s="18">
        <f t="shared" si="174"/>
        <v>0</v>
      </c>
      <c r="X289" s="19">
        <f t="shared" ref="X289" si="530">SUMIFS($Q$432:$Q$481,$B$432:$B$481,$B289,$M$432:$M$481,W$252,$O$432:$O$481,"教職員")</f>
        <v>0</v>
      </c>
      <c r="Y289" s="18">
        <f t="shared" si="174"/>
        <v>0</v>
      </c>
      <c r="Z289" s="19">
        <f t="shared" si="190"/>
        <v>0</v>
      </c>
      <c r="AA289" s="18">
        <f t="shared" si="176"/>
        <v>0</v>
      </c>
      <c r="AB289" s="19">
        <f t="shared" si="177"/>
        <v>0</v>
      </c>
      <c r="AC289" s="32">
        <f t="shared" si="178"/>
        <v>0</v>
      </c>
      <c r="AD289" s="20">
        <f t="shared" si="179"/>
        <v>0</v>
      </c>
      <c r="AE289" s="9"/>
      <c r="AF289" s="9"/>
      <c r="AG289" s="9"/>
      <c r="AH289" s="150"/>
      <c r="AI289" s="9"/>
      <c r="AJ289" s="9"/>
      <c r="AK289" s="9"/>
      <c r="AL289" s="9"/>
      <c r="AM289" s="9"/>
      <c r="AN289" s="9"/>
      <c r="AO289" s="9"/>
      <c r="AP289" s="9"/>
      <c r="AQ289" s="9"/>
      <c r="AR289" s="9"/>
      <c r="AS289" s="9"/>
      <c r="AT289" s="9"/>
      <c r="AU289" s="9"/>
      <c r="AV289" s="9"/>
    </row>
    <row r="290" spans="1:88" s="15" customFormat="1" ht="18" hidden="1" customHeight="1" outlineLevel="1" x14ac:dyDescent="0.4">
      <c r="A290" s="9"/>
      <c r="B290" s="104" t="s">
        <v>292</v>
      </c>
      <c r="C290" s="66">
        <f t="shared" si="154"/>
        <v>0</v>
      </c>
      <c r="D290" s="17">
        <f t="shared" si="155"/>
        <v>0</v>
      </c>
      <c r="E290" s="18">
        <f t="shared" si="156"/>
        <v>0</v>
      </c>
      <c r="F290" s="17">
        <f t="shared" ref="F290" si="531">SUMIFS($Q$432:$Q$481,$B$432:$B$481,$B290,$M$432:$M$481,E$252,$O$432:$O$481,"教職員")</f>
        <v>0</v>
      </c>
      <c r="G290" s="18">
        <f t="shared" si="158"/>
        <v>0</v>
      </c>
      <c r="H290" s="17">
        <f t="shared" ref="H290" si="532">SUMIFS($Q$432:$Q$481,$B$432:$B$481,$B290,$M$432:$M$481,G$252,$O$432:$O$481,"教職員")</f>
        <v>0</v>
      </c>
      <c r="I290" s="18">
        <f t="shared" si="160"/>
        <v>0</v>
      </c>
      <c r="J290" s="17">
        <f t="shared" ref="J290" si="533">SUMIFS($Q$432:$Q$481,$B$432:$B$481,$B290,$M$432:$M$481,I$252,$O$432:$O$481,"教職員")</f>
        <v>0</v>
      </c>
      <c r="K290" s="18">
        <f t="shared" si="162"/>
        <v>0</v>
      </c>
      <c r="L290" s="17">
        <f t="shared" ref="L290" si="534">SUMIFS($Q$432:$Q$481,$B$432:$B$481,$B290,$M$432:$M$481,K$252,$O$432:$O$481,"教職員")</f>
        <v>0</v>
      </c>
      <c r="M290" s="18">
        <f t="shared" si="164"/>
        <v>0</v>
      </c>
      <c r="N290" s="17">
        <f t="shared" ref="N290" si="535">SUMIFS($Q$432:$Q$481,$B$432:$B$481,$B290,$M$432:$M$481,M$252,$O$432:$O$481,"教職員")</f>
        <v>0</v>
      </c>
      <c r="O290" s="18">
        <f t="shared" si="166"/>
        <v>0</v>
      </c>
      <c r="P290" s="17">
        <f t="shared" ref="P290" si="536">SUMIFS($Q$432:$Q$481,$B$432:$B$481,$B290,$M$432:$M$481,O$252,$O$432:$O$481,"教職員")</f>
        <v>0</v>
      </c>
      <c r="Q290" s="18">
        <f t="shared" si="168"/>
        <v>0</v>
      </c>
      <c r="R290" s="17">
        <f t="shared" ref="R290" si="537">SUMIFS($Q$432:$Q$481,$B$432:$B$481,$B290,$M$432:$M$481,Q$252,$O$432:$O$481,"教職員")</f>
        <v>0</v>
      </c>
      <c r="S290" s="18">
        <f t="shared" si="170"/>
        <v>0</v>
      </c>
      <c r="T290" s="17">
        <f t="shared" ref="T290" si="538">SUMIFS($Q$432:$Q$481,$B$432:$B$481,$B290,$M$432:$M$481,S$252,$O$432:$O$481,"教職員")</f>
        <v>0</v>
      </c>
      <c r="U290" s="18">
        <f t="shared" si="172"/>
        <v>0</v>
      </c>
      <c r="V290" s="17">
        <f t="shared" ref="V290" si="539">SUMIFS($Q$432:$Q$481,$B$432:$B$481,$B290,$M$432:$M$481,U$252,$O$432:$O$481,"教職員")</f>
        <v>0</v>
      </c>
      <c r="W290" s="18">
        <f t="shared" si="174"/>
        <v>0</v>
      </c>
      <c r="X290" s="19">
        <f t="shared" ref="X290" si="540">SUMIFS($Q$432:$Q$481,$B$432:$B$481,$B290,$M$432:$M$481,W$252,$O$432:$O$481,"教職員")</f>
        <v>0</v>
      </c>
      <c r="Y290" s="18">
        <f t="shared" si="174"/>
        <v>0</v>
      </c>
      <c r="Z290" s="19">
        <f t="shared" si="190"/>
        <v>0</v>
      </c>
      <c r="AA290" s="18">
        <f t="shared" si="176"/>
        <v>0</v>
      </c>
      <c r="AB290" s="19">
        <f t="shared" si="177"/>
        <v>0</v>
      </c>
      <c r="AC290" s="32">
        <f t="shared" si="178"/>
        <v>0</v>
      </c>
      <c r="AD290" s="20">
        <f t="shared" si="179"/>
        <v>0</v>
      </c>
      <c r="AE290" s="9"/>
      <c r="AF290" s="9"/>
      <c r="AG290" s="9"/>
      <c r="AH290" s="150"/>
      <c r="AI290" s="9"/>
      <c r="AJ290" s="9"/>
      <c r="AK290" s="9"/>
      <c r="AL290" s="9"/>
      <c r="AM290" s="9"/>
      <c r="AN290" s="9"/>
      <c r="AO290" s="9"/>
      <c r="AP290" s="9"/>
      <c r="AQ290" s="9"/>
      <c r="AR290" s="9"/>
      <c r="AS290" s="9"/>
      <c r="AT290" s="9"/>
      <c r="AU290" s="9"/>
      <c r="AV290" s="9"/>
    </row>
    <row r="291" spans="1:88" s="15" customFormat="1" ht="18" hidden="1" customHeight="1" outlineLevel="1" x14ac:dyDescent="0.4">
      <c r="A291" s="9"/>
      <c r="B291" s="104" t="s">
        <v>293</v>
      </c>
      <c r="C291" s="66">
        <f t="shared" si="154"/>
        <v>0</v>
      </c>
      <c r="D291" s="17">
        <f t="shared" si="155"/>
        <v>0</v>
      </c>
      <c r="E291" s="18">
        <f t="shared" si="156"/>
        <v>0</v>
      </c>
      <c r="F291" s="17">
        <f t="shared" ref="F291" si="541">SUMIFS($Q$432:$Q$481,$B$432:$B$481,$B291,$M$432:$M$481,E$252,$O$432:$O$481,"教職員")</f>
        <v>0</v>
      </c>
      <c r="G291" s="18">
        <f t="shared" si="158"/>
        <v>0</v>
      </c>
      <c r="H291" s="17">
        <f t="shared" ref="H291" si="542">SUMIFS($Q$432:$Q$481,$B$432:$B$481,$B291,$M$432:$M$481,G$252,$O$432:$O$481,"教職員")</f>
        <v>0</v>
      </c>
      <c r="I291" s="18">
        <f t="shared" si="160"/>
        <v>0</v>
      </c>
      <c r="J291" s="17">
        <f t="shared" ref="J291" si="543">SUMIFS($Q$432:$Q$481,$B$432:$B$481,$B291,$M$432:$M$481,I$252,$O$432:$O$481,"教職員")</f>
        <v>0</v>
      </c>
      <c r="K291" s="18">
        <f t="shared" si="162"/>
        <v>0</v>
      </c>
      <c r="L291" s="17">
        <f t="shared" ref="L291" si="544">SUMIFS($Q$432:$Q$481,$B$432:$B$481,$B291,$M$432:$M$481,K$252,$O$432:$O$481,"教職員")</f>
        <v>0</v>
      </c>
      <c r="M291" s="18">
        <f t="shared" si="164"/>
        <v>0</v>
      </c>
      <c r="N291" s="17">
        <f t="shared" ref="N291" si="545">SUMIFS($Q$432:$Q$481,$B$432:$B$481,$B291,$M$432:$M$481,M$252,$O$432:$O$481,"教職員")</f>
        <v>0</v>
      </c>
      <c r="O291" s="18">
        <f t="shared" si="166"/>
        <v>0</v>
      </c>
      <c r="P291" s="17">
        <f t="shared" ref="P291" si="546">SUMIFS($Q$432:$Q$481,$B$432:$B$481,$B291,$M$432:$M$481,O$252,$O$432:$O$481,"教職員")</f>
        <v>0</v>
      </c>
      <c r="Q291" s="18">
        <f t="shared" si="168"/>
        <v>0</v>
      </c>
      <c r="R291" s="17">
        <f t="shared" ref="R291" si="547">SUMIFS($Q$432:$Q$481,$B$432:$B$481,$B291,$M$432:$M$481,Q$252,$O$432:$O$481,"教職員")</f>
        <v>0</v>
      </c>
      <c r="S291" s="18">
        <f t="shared" si="170"/>
        <v>0</v>
      </c>
      <c r="T291" s="17">
        <f t="shared" ref="T291" si="548">SUMIFS($Q$432:$Q$481,$B$432:$B$481,$B291,$M$432:$M$481,S$252,$O$432:$O$481,"教職員")</f>
        <v>0</v>
      </c>
      <c r="U291" s="18">
        <f t="shared" si="172"/>
        <v>0</v>
      </c>
      <c r="V291" s="17">
        <f t="shared" ref="V291" si="549">SUMIFS($Q$432:$Q$481,$B$432:$B$481,$B291,$M$432:$M$481,U$252,$O$432:$O$481,"教職員")</f>
        <v>0</v>
      </c>
      <c r="W291" s="18">
        <f t="shared" si="174"/>
        <v>0</v>
      </c>
      <c r="X291" s="19">
        <f t="shared" ref="X291" si="550">SUMIFS($Q$432:$Q$481,$B$432:$B$481,$B291,$M$432:$M$481,W$252,$O$432:$O$481,"教職員")</f>
        <v>0</v>
      </c>
      <c r="Y291" s="18">
        <f t="shared" si="174"/>
        <v>0</v>
      </c>
      <c r="Z291" s="19">
        <f t="shared" si="190"/>
        <v>0</v>
      </c>
      <c r="AA291" s="18">
        <f t="shared" si="176"/>
        <v>0</v>
      </c>
      <c r="AB291" s="19">
        <f t="shared" si="177"/>
        <v>0</v>
      </c>
      <c r="AC291" s="32">
        <f t="shared" si="178"/>
        <v>0</v>
      </c>
      <c r="AD291" s="20">
        <f t="shared" si="179"/>
        <v>0</v>
      </c>
      <c r="AE291" s="9"/>
      <c r="AF291" s="9"/>
      <c r="AG291" s="9"/>
      <c r="AH291" s="150"/>
      <c r="AI291" s="9"/>
      <c r="AJ291" s="9"/>
      <c r="AK291" s="9"/>
      <c r="AL291" s="9"/>
      <c r="AM291" s="9"/>
      <c r="AN291" s="9"/>
      <c r="AO291" s="9"/>
      <c r="AP291" s="9"/>
      <c r="AQ291" s="9"/>
      <c r="AR291" s="9"/>
      <c r="AS291" s="9"/>
      <c r="AT291" s="9"/>
      <c r="AU291" s="9"/>
      <c r="AV291" s="9"/>
    </row>
    <row r="292" spans="1:88" s="15" customFormat="1" ht="18" hidden="1" customHeight="1" outlineLevel="1" x14ac:dyDescent="0.4">
      <c r="A292" s="9"/>
      <c r="B292" s="104" t="s">
        <v>294</v>
      </c>
      <c r="C292" s="66">
        <f t="shared" si="154"/>
        <v>0</v>
      </c>
      <c r="D292" s="17">
        <f t="shared" si="155"/>
        <v>0</v>
      </c>
      <c r="E292" s="18">
        <f t="shared" si="156"/>
        <v>0</v>
      </c>
      <c r="F292" s="17">
        <f t="shared" ref="F292" si="551">SUMIFS($Q$432:$Q$481,$B$432:$B$481,$B292,$M$432:$M$481,E$252,$O$432:$O$481,"教職員")</f>
        <v>0</v>
      </c>
      <c r="G292" s="18">
        <f t="shared" si="158"/>
        <v>0</v>
      </c>
      <c r="H292" s="17">
        <f t="shared" ref="H292" si="552">SUMIFS($Q$432:$Q$481,$B$432:$B$481,$B292,$M$432:$M$481,G$252,$O$432:$O$481,"教職員")</f>
        <v>0</v>
      </c>
      <c r="I292" s="18">
        <f t="shared" si="160"/>
        <v>0</v>
      </c>
      <c r="J292" s="17">
        <f t="shared" ref="J292" si="553">SUMIFS($Q$432:$Q$481,$B$432:$B$481,$B292,$M$432:$M$481,I$252,$O$432:$O$481,"教職員")</f>
        <v>0</v>
      </c>
      <c r="K292" s="18">
        <f t="shared" si="162"/>
        <v>0</v>
      </c>
      <c r="L292" s="17">
        <f t="shared" ref="L292" si="554">SUMIFS($Q$432:$Q$481,$B$432:$B$481,$B292,$M$432:$M$481,K$252,$O$432:$O$481,"教職員")</f>
        <v>0</v>
      </c>
      <c r="M292" s="18">
        <f t="shared" si="164"/>
        <v>0</v>
      </c>
      <c r="N292" s="17">
        <f t="shared" ref="N292" si="555">SUMIFS($Q$432:$Q$481,$B$432:$B$481,$B292,$M$432:$M$481,M$252,$O$432:$O$481,"教職員")</f>
        <v>0</v>
      </c>
      <c r="O292" s="18">
        <f t="shared" si="166"/>
        <v>0</v>
      </c>
      <c r="P292" s="17">
        <f t="shared" ref="P292" si="556">SUMIFS($Q$432:$Q$481,$B$432:$B$481,$B292,$M$432:$M$481,O$252,$O$432:$O$481,"教職員")</f>
        <v>0</v>
      </c>
      <c r="Q292" s="18">
        <f t="shared" si="168"/>
        <v>0</v>
      </c>
      <c r="R292" s="17">
        <f t="shared" ref="R292" si="557">SUMIFS($Q$432:$Q$481,$B$432:$B$481,$B292,$M$432:$M$481,Q$252,$O$432:$O$481,"教職員")</f>
        <v>0</v>
      </c>
      <c r="S292" s="18">
        <f t="shared" si="170"/>
        <v>0</v>
      </c>
      <c r="T292" s="17">
        <f t="shared" ref="T292" si="558">SUMIFS($Q$432:$Q$481,$B$432:$B$481,$B292,$M$432:$M$481,S$252,$O$432:$O$481,"教職員")</f>
        <v>0</v>
      </c>
      <c r="U292" s="18">
        <f t="shared" si="172"/>
        <v>0</v>
      </c>
      <c r="V292" s="17">
        <f t="shared" ref="V292" si="559">SUMIFS($Q$432:$Q$481,$B$432:$B$481,$B292,$M$432:$M$481,U$252,$O$432:$O$481,"教職員")</f>
        <v>0</v>
      </c>
      <c r="W292" s="18">
        <f t="shared" si="174"/>
        <v>0</v>
      </c>
      <c r="X292" s="19">
        <f t="shared" ref="X292" si="560">SUMIFS($Q$432:$Q$481,$B$432:$B$481,$B292,$M$432:$M$481,W$252,$O$432:$O$481,"教職員")</f>
        <v>0</v>
      </c>
      <c r="Y292" s="18">
        <f t="shared" si="174"/>
        <v>0</v>
      </c>
      <c r="Z292" s="19">
        <f t="shared" si="190"/>
        <v>0</v>
      </c>
      <c r="AA292" s="18">
        <f t="shared" si="176"/>
        <v>0</v>
      </c>
      <c r="AB292" s="19">
        <f t="shared" si="177"/>
        <v>0</v>
      </c>
      <c r="AC292" s="32">
        <f t="shared" si="178"/>
        <v>0</v>
      </c>
      <c r="AD292" s="20">
        <f t="shared" si="179"/>
        <v>0</v>
      </c>
      <c r="AE292" s="9"/>
      <c r="AF292" s="9"/>
      <c r="AG292" s="9"/>
      <c r="AH292" s="150"/>
      <c r="AI292" s="9"/>
      <c r="AJ292" s="9"/>
      <c r="AK292" s="9"/>
      <c r="AL292" s="9"/>
      <c r="AM292" s="9"/>
      <c r="AN292" s="9"/>
      <c r="AO292" s="9"/>
      <c r="AP292" s="9"/>
      <c r="AQ292" s="9"/>
      <c r="AR292" s="9"/>
      <c r="AS292" s="9"/>
      <c r="AT292" s="9"/>
      <c r="AU292" s="9"/>
      <c r="AV292" s="9"/>
    </row>
    <row r="293" spans="1:88" s="15" customFormat="1" ht="18" hidden="1" customHeight="1" outlineLevel="1" x14ac:dyDescent="0.4">
      <c r="A293" s="9"/>
      <c r="B293" s="104" t="s">
        <v>234</v>
      </c>
      <c r="C293" s="66">
        <f t="shared" si="154"/>
        <v>0</v>
      </c>
      <c r="D293" s="17">
        <f t="shared" si="155"/>
        <v>0</v>
      </c>
      <c r="E293" s="18">
        <f t="shared" si="156"/>
        <v>0</v>
      </c>
      <c r="F293" s="17">
        <f t="shared" ref="F293" si="561">SUMIFS($Q$432:$Q$481,$B$432:$B$481,$B293,$M$432:$M$481,E$252,$O$432:$O$481,"教職員")</f>
        <v>0</v>
      </c>
      <c r="G293" s="18">
        <f t="shared" si="158"/>
        <v>0</v>
      </c>
      <c r="H293" s="17">
        <f t="shared" ref="H293" si="562">SUMIFS($Q$432:$Q$481,$B$432:$B$481,$B293,$M$432:$M$481,G$252,$O$432:$O$481,"教職員")</f>
        <v>0</v>
      </c>
      <c r="I293" s="18">
        <f t="shared" si="160"/>
        <v>0</v>
      </c>
      <c r="J293" s="17">
        <f t="shared" ref="J293" si="563">SUMIFS($Q$432:$Q$481,$B$432:$B$481,$B293,$M$432:$M$481,I$252,$O$432:$O$481,"教職員")</f>
        <v>0</v>
      </c>
      <c r="K293" s="18">
        <f t="shared" si="162"/>
        <v>0</v>
      </c>
      <c r="L293" s="17">
        <f t="shared" ref="L293" si="564">SUMIFS($Q$432:$Q$481,$B$432:$B$481,$B293,$M$432:$M$481,K$252,$O$432:$O$481,"教職員")</f>
        <v>0</v>
      </c>
      <c r="M293" s="18">
        <f t="shared" si="164"/>
        <v>0</v>
      </c>
      <c r="N293" s="17">
        <f t="shared" ref="N293" si="565">SUMIFS($Q$432:$Q$481,$B$432:$B$481,$B293,$M$432:$M$481,M$252,$O$432:$O$481,"教職員")</f>
        <v>0</v>
      </c>
      <c r="O293" s="18">
        <f t="shared" si="166"/>
        <v>0</v>
      </c>
      <c r="P293" s="17">
        <f t="shared" ref="P293" si="566">SUMIFS($Q$432:$Q$481,$B$432:$B$481,$B293,$M$432:$M$481,O$252,$O$432:$O$481,"教職員")</f>
        <v>0</v>
      </c>
      <c r="Q293" s="18">
        <f t="shared" si="168"/>
        <v>0</v>
      </c>
      <c r="R293" s="17">
        <f t="shared" ref="R293" si="567">SUMIFS($Q$432:$Q$481,$B$432:$B$481,$B293,$M$432:$M$481,Q$252,$O$432:$O$481,"教職員")</f>
        <v>0</v>
      </c>
      <c r="S293" s="18">
        <f t="shared" si="170"/>
        <v>0</v>
      </c>
      <c r="T293" s="17">
        <f t="shared" ref="T293" si="568">SUMIFS($Q$432:$Q$481,$B$432:$B$481,$B293,$M$432:$M$481,S$252,$O$432:$O$481,"教職員")</f>
        <v>0</v>
      </c>
      <c r="U293" s="18">
        <f t="shared" si="172"/>
        <v>0</v>
      </c>
      <c r="V293" s="17">
        <f t="shared" ref="V293" si="569">SUMIFS($Q$432:$Q$481,$B$432:$B$481,$B293,$M$432:$M$481,U$252,$O$432:$O$481,"教職員")</f>
        <v>0</v>
      </c>
      <c r="W293" s="18">
        <f t="shared" si="174"/>
        <v>0</v>
      </c>
      <c r="X293" s="19">
        <f t="shared" ref="X293" si="570">SUMIFS($Q$432:$Q$481,$B$432:$B$481,$B293,$M$432:$M$481,W$252,$O$432:$O$481,"教職員")</f>
        <v>0</v>
      </c>
      <c r="Y293" s="18">
        <f t="shared" si="174"/>
        <v>0</v>
      </c>
      <c r="Z293" s="19">
        <f t="shared" si="190"/>
        <v>0</v>
      </c>
      <c r="AA293" s="18">
        <f t="shared" si="176"/>
        <v>0</v>
      </c>
      <c r="AB293" s="19">
        <f t="shared" si="177"/>
        <v>0</v>
      </c>
      <c r="AC293" s="32">
        <f t="shared" si="178"/>
        <v>0</v>
      </c>
      <c r="AD293" s="20">
        <f t="shared" si="179"/>
        <v>0</v>
      </c>
      <c r="AE293" s="9"/>
      <c r="AF293" s="9"/>
      <c r="AG293" s="9"/>
      <c r="AH293" s="150"/>
      <c r="AI293" s="9"/>
      <c r="AJ293" s="9"/>
      <c r="AK293" s="9"/>
      <c r="AL293" s="9"/>
      <c r="AM293" s="9"/>
      <c r="AN293" s="9"/>
      <c r="AO293" s="9"/>
      <c r="AP293" s="9"/>
      <c r="AQ293" s="9"/>
      <c r="AR293" s="9"/>
      <c r="AS293" s="9"/>
      <c r="AT293" s="9"/>
      <c r="AU293" s="9"/>
      <c r="AV293" s="9"/>
    </row>
    <row r="294" spans="1:88" s="15" customFormat="1" ht="18" hidden="1" customHeight="1" outlineLevel="1" x14ac:dyDescent="0.4">
      <c r="A294" s="9"/>
      <c r="B294" s="104" t="s">
        <v>295</v>
      </c>
      <c r="C294" s="66">
        <f t="shared" si="154"/>
        <v>0</v>
      </c>
      <c r="D294" s="17">
        <f t="shared" si="155"/>
        <v>0</v>
      </c>
      <c r="E294" s="18">
        <f t="shared" si="156"/>
        <v>0</v>
      </c>
      <c r="F294" s="17">
        <f t="shared" ref="F294" si="571">SUMIFS($Q$432:$Q$481,$B$432:$B$481,$B294,$M$432:$M$481,E$252,$O$432:$O$481,"教職員")</f>
        <v>0</v>
      </c>
      <c r="G294" s="18">
        <f t="shared" si="158"/>
        <v>0</v>
      </c>
      <c r="H294" s="17">
        <f t="shared" ref="H294" si="572">SUMIFS($Q$432:$Q$481,$B$432:$B$481,$B294,$M$432:$M$481,G$252,$O$432:$O$481,"教職員")</f>
        <v>0</v>
      </c>
      <c r="I294" s="18">
        <f t="shared" si="160"/>
        <v>0</v>
      </c>
      <c r="J294" s="17">
        <f t="shared" ref="J294" si="573">SUMIFS($Q$432:$Q$481,$B$432:$B$481,$B294,$M$432:$M$481,I$252,$O$432:$O$481,"教職員")</f>
        <v>0</v>
      </c>
      <c r="K294" s="18">
        <f t="shared" si="162"/>
        <v>0</v>
      </c>
      <c r="L294" s="17">
        <f t="shared" ref="L294" si="574">SUMIFS($Q$432:$Q$481,$B$432:$B$481,$B294,$M$432:$M$481,K$252,$O$432:$O$481,"教職員")</f>
        <v>0</v>
      </c>
      <c r="M294" s="18">
        <f t="shared" si="164"/>
        <v>0</v>
      </c>
      <c r="N294" s="17">
        <f t="shared" ref="N294" si="575">SUMIFS($Q$432:$Q$481,$B$432:$B$481,$B294,$M$432:$M$481,M$252,$O$432:$O$481,"教職員")</f>
        <v>0</v>
      </c>
      <c r="O294" s="18">
        <f t="shared" si="166"/>
        <v>0</v>
      </c>
      <c r="P294" s="17">
        <f t="shared" ref="P294" si="576">SUMIFS($Q$432:$Q$481,$B$432:$B$481,$B294,$M$432:$M$481,O$252,$O$432:$O$481,"教職員")</f>
        <v>0</v>
      </c>
      <c r="Q294" s="18">
        <f t="shared" si="168"/>
        <v>0</v>
      </c>
      <c r="R294" s="17">
        <f t="shared" ref="R294" si="577">SUMIFS($Q$432:$Q$481,$B$432:$B$481,$B294,$M$432:$M$481,Q$252,$O$432:$O$481,"教職員")</f>
        <v>0</v>
      </c>
      <c r="S294" s="18">
        <f t="shared" si="170"/>
        <v>0</v>
      </c>
      <c r="T294" s="17">
        <f t="shared" ref="T294" si="578">SUMIFS($Q$432:$Q$481,$B$432:$B$481,$B294,$M$432:$M$481,S$252,$O$432:$O$481,"教職員")</f>
        <v>0</v>
      </c>
      <c r="U294" s="18">
        <f t="shared" si="172"/>
        <v>0</v>
      </c>
      <c r="V294" s="17">
        <f t="shared" ref="V294" si="579">SUMIFS($Q$432:$Q$481,$B$432:$B$481,$B294,$M$432:$M$481,U$252,$O$432:$O$481,"教職員")</f>
        <v>0</v>
      </c>
      <c r="W294" s="18">
        <f t="shared" si="174"/>
        <v>0</v>
      </c>
      <c r="X294" s="19">
        <f t="shared" ref="X294" si="580">SUMIFS($Q$432:$Q$481,$B$432:$B$481,$B294,$M$432:$M$481,W$252,$O$432:$O$481,"教職員")</f>
        <v>0</v>
      </c>
      <c r="Y294" s="18">
        <f t="shared" si="174"/>
        <v>0</v>
      </c>
      <c r="Z294" s="19">
        <f t="shared" si="190"/>
        <v>0</v>
      </c>
      <c r="AA294" s="18">
        <f t="shared" si="176"/>
        <v>0</v>
      </c>
      <c r="AB294" s="19">
        <f t="shared" si="177"/>
        <v>0</v>
      </c>
      <c r="AC294" s="32">
        <f t="shared" si="178"/>
        <v>0</v>
      </c>
      <c r="AD294" s="20">
        <f t="shared" si="179"/>
        <v>0</v>
      </c>
      <c r="AE294" s="9"/>
      <c r="AF294" s="9"/>
      <c r="AG294" s="9"/>
      <c r="AH294" s="150"/>
      <c r="AI294" s="9"/>
      <c r="AJ294" s="9"/>
      <c r="AK294" s="9"/>
      <c r="AL294" s="9"/>
      <c r="AM294" s="9"/>
      <c r="AN294" s="9"/>
      <c r="AO294" s="9"/>
      <c r="AP294" s="9"/>
      <c r="AQ294" s="9"/>
      <c r="AR294" s="9"/>
      <c r="AS294" s="9"/>
      <c r="AT294" s="9"/>
      <c r="AU294" s="9"/>
      <c r="AV294" s="9"/>
    </row>
    <row r="295" spans="1:88" s="15" customFormat="1" ht="18" hidden="1" customHeight="1" outlineLevel="1" x14ac:dyDescent="0.4">
      <c r="A295" s="9"/>
      <c r="B295" s="104" t="s">
        <v>296</v>
      </c>
      <c r="C295" s="66">
        <f t="shared" si="154"/>
        <v>0</v>
      </c>
      <c r="D295" s="17">
        <f t="shared" si="155"/>
        <v>0</v>
      </c>
      <c r="E295" s="18">
        <f t="shared" si="156"/>
        <v>0</v>
      </c>
      <c r="F295" s="17">
        <f t="shared" ref="F295" si="581">SUMIFS($Q$432:$Q$481,$B$432:$B$481,$B295,$M$432:$M$481,E$252,$O$432:$O$481,"教職員")</f>
        <v>0</v>
      </c>
      <c r="G295" s="18">
        <f t="shared" si="158"/>
        <v>0</v>
      </c>
      <c r="H295" s="17">
        <f t="shared" ref="H295" si="582">SUMIFS($Q$432:$Q$481,$B$432:$B$481,$B295,$M$432:$M$481,G$252,$O$432:$O$481,"教職員")</f>
        <v>0</v>
      </c>
      <c r="I295" s="18">
        <f t="shared" si="160"/>
        <v>0</v>
      </c>
      <c r="J295" s="17">
        <f t="shared" ref="J295" si="583">SUMIFS($Q$432:$Q$481,$B$432:$B$481,$B295,$M$432:$M$481,I$252,$O$432:$O$481,"教職員")</f>
        <v>0</v>
      </c>
      <c r="K295" s="18">
        <f t="shared" si="162"/>
        <v>0</v>
      </c>
      <c r="L295" s="17">
        <f t="shared" ref="L295" si="584">SUMIFS($Q$432:$Q$481,$B$432:$B$481,$B295,$M$432:$M$481,K$252,$O$432:$O$481,"教職員")</f>
        <v>0</v>
      </c>
      <c r="M295" s="18">
        <f t="shared" si="164"/>
        <v>0</v>
      </c>
      <c r="N295" s="17">
        <f t="shared" ref="N295" si="585">SUMIFS($Q$432:$Q$481,$B$432:$B$481,$B295,$M$432:$M$481,M$252,$O$432:$O$481,"教職員")</f>
        <v>0</v>
      </c>
      <c r="O295" s="18">
        <f t="shared" si="166"/>
        <v>0</v>
      </c>
      <c r="P295" s="17">
        <f t="shared" ref="P295" si="586">SUMIFS($Q$432:$Q$481,$B$432:$B$481,$B295,$M$432:$M$481,O$252,$O$432:$O$481,"教職員")</f>
        <v>0</v>
      </c>
      <c r="Q295" s="18">
        <f t="shared" si="168"/>
        <v>0</v>
      </c>
      <c r="R295" s="17">
        <f t="shared" ref="R295" si="587">SUMIFS($Q$432:$Q$481,$B$432:$B$481,$B295,$M$432:$M$481,Q$252,$O$432:$O$481,"教職員")</f>
        <v>0</v>
      </c>
      <c r="S295" s="18">
        <f t="shared" si="170"/>
        <v>0</v>
      </c>
      <c r="T295" s="17">
        <f t="shared" ref="T295" si="588">SUMIFS($Q$432:$Q$481,$B$432:$B$481,$B295,$M$432:$M$481,S$252,$O$432:$O$481,"教職員")</f>
        <v>0</v>
      </c>
      <c r="U295" s="18">
        <f t="shared" si="172"/>
        <v>0</v>
      </c>
      <c r="V295" s="17">
        <f t="shared" ref="V295" si="589">SUMIFS($Q$432:$Q$481,$B$432:$B$481,$B295,$M$432:$M$481,U$252,$O$432:$O$481,"教職員")</f>
        <v>0</v>
      </c>
      <c r="W295" s="18">
        <f t="shared" si="174"/>
        <v>0</v>
      </c>
      <c r="X295" s="19">
        <f t="shared" ref="X295" si="590">SUMIFS($Q$432:$Q$481,$B$432:$B$481,$B295,$M$432:$M$481,W$252,$O$432:$O$481,"教職員")</f>
        <v>0</v>
      </c>
      <c r="Y295" s="18">
        <f t="shared" si="174"/>
        <v>0</v>
      </c>
      <c r="Z295" s="19">
        <f t="shared" si="190"/>
        <v>0</v>
      </c>
      <c r="AA295" s="18">
        <f t="shared" si="176"/>
        <v>0</v>
      </c>
      <c r="AB295" s="19">
        <f t="shared" si="177"/>
        <v>0</v>
      </c>
      <c r="AC295" s="32">
        <f t="shared" si="178"/>
        <v>0</v>
      </c>
      <c r="AD295" s="20">
        <f t="shared" si="179"/>
        <v>0</v>
      </c>
      <c r="AE295" s="9"/>
      <c r="AF295" s="9"/>
      <c r="AG295" s="9"/>
      <c r="AH295" s="150"/>
      <c r="AI295" s="9"/>
      <c r="AJ295" s="9"/>
      <c r="AK295" s="9"/>
      <c r="AL295" s="9"/>
      <c r="AM295" s="9"/>
      <c r="AN295" s="9"/>
      <c r="AO295" s="9"/>
      <c r="AP295" s="9"/>
      <c r="AQ295" s="9"/>
      <c r="AR295" s="9"/>
      <c r="AS295" s="9"/>
      <c r="AT295" s="9"/>
      <c r="AU295" s="9"/>
      <c r="AV295" s="9"/>
    </row>
    <row r="296" spans="1:88" s="15" customFormat="1" ht="18" hidden="1" customHeight="1" outlineLevel="1" x14ac:dyDescent="0.4">
      <c r="A296" s="9"/>
      <c r="B296" s="104" t="s">
        <v>238</v>
      </c>
      <c r="C296" s="66">
        <f t="shared" si="154"/>
        <v>0</v>
      </c>
      <c r="D296" s="17">
        <f t="shared" si="155"/>
        <v>0</v>
      </c>
      <c r="E296" s="18">
        <f t="shared" si="156"/>
        <v>0</v>
      </c>
      <c r="F296" s="17">
        <f t="shared" ref="F296" si="591">SUMIFS($Q$432:$Q$481,$B$432:$B$481,$B296,$M$432:$M$481,E$252,$O$432:$O$481,"教職員")</f>
        <v>0</v>
      </c>
      <c r="G296" s="18">
        <f t="shared" si="158"/>
        <v>0</v>
      </c>
      <c r="H296" s="17">
        <f t="shared" ref="H296" si="592">SUMIFS($Q$432:$Q$481,$B$432:$B$481,$B296,$M$432:$M$481,G$252,$O$432:$O$481,"教職員")</f>
        <v>0</v>
      </c>
      <c r="I296" s="18">
        <f t="shared" si="160"/>
        <v>0</v>
      </c>
      <c r="J296" s="17">
        <f t="shared" ref="J296" si="593">SUMIFS($Q$432:$Q$481,$B$432:$B$481,$B296,$M$432:$M$481,I$252,$O$432:$O$481,"教職員")</f>
        <v>0</v>
      </c>
      <c r="K296" s="18">
        <f t="shared" si="162"/>
        <v>0</v>
      </c>
      <c r="L296" s="17">
        <f t="shared" ref="L296" si="594">SUMIFS($Q$432:$Q$481,$B$432:$B$481,$B296,$M$432:$M$481,K$252,$O$432:$O$481,"教職員")</f>
        <v>0</v>
      </c>
      <c r="M296" s="18">
        <f t="shared" si="164"/>
        <v>0</v>
      </c>
      <c r="N296" s="17">
        <f t="shared" ref="N296" si="595">SUMIFS($Q$432:$Q$481,$B$432:$B$481,$B296,$M$432:$M$481,M$252,$O$432:$O$481,"教職員")</f>
        <v>0</v>
      </c>
      <c r="O296" s="18">
        <f t="shared" si="166"/>
        <v>0</v>
      </c>
      <c r="P296" s="17">
        <f t="shared" ref="P296" si="596">SUMIFS($Q$432:$Q$481,$B$432:$B$481,$B296,$M$432:$M$481,O$252,$O$432:$O$481,"教職員")</f>
        <v>0</v>
      </c>
      <c r="Q296" s="18">
        <f t="shared" si="168"/>
        <v>0</v>
      </c>
      <c r="R296" s="17">
        <f t="shared" ref="R296" si="597">SUMIFS($Q$432:$Q$481,$B$432:$B$481,$B296,$M$432:$M$481,Q$252,$O$432:$O$481,"教職員")</f>
        <v>0</v>
      </c>
      <c r="S296" s="18">
        <f t="shared" si="170"/>
        <v>0</v>
      </c>
      <c r="T296" s="17">
        <f t="shared" ref="T296" si="598">SUMIFS($Q$432:$Q$481,$B$432:$B$481,$B296,$M$432:$M$481,S$252,$O$432:$O$481,"教職員")</f>
        <v>0</v>
      </c>
      <c r="U296" s="18">
        <f t="shared" si="172"/>
        <v>0</v>
      </c>
      <c r="V296" s="17">
        <f t="shared" ref="V296" si="599">SUMIFS($Q$432:$Q$481,$B$432:$B$481,$B296,$M$432:$M$481,U$252,$O$432:$O$481,"教職員")</f>
        <v>0</v>
      </c>
      <c r="W296" s="18">
        <f t="shared" si="174"/>
        <v>0</v>
      </c>
      <c r="X296" s="19">
        <f t="shared" ref="X296" si="600">SUMIFS($Q$432:$Q$481,$B$432:$B$481,$B296,$M$432:$M$481,W$252,$O$432:$O$481,"教職員")</f>
        <v>0</v>
      </c>
      <c r="Y296" s="18">
        <f t="shared" si="174"/>
        <v>0</v>
      </c>
      <c r="Z296" s="19">
        <f t="shared" si="190"/>
        <v>0</v>
      </c>
      <c r="AA296" s="18">
        <f t="shared" si="176"/>
        <v>0</v>
      </c>
      <c r="AB296" s="19">
        <f t="shared" si="177"/>
        <v>0</v>
      </c>
      <c r="AC296" s="32">
        <f t="shared" si="178"/>
        <v>0</v>
      </c>
      <c r="AD296" s="20">
        <f t="shared" si="179"/>
        <v>0</v>
      </c>
      <c r="AE296" s="9"/>
      <c r="AF296" s="9"/>
      <c r="AG296" s="9"/>
      <c r="AH296" s="150"/>
      <c r="AI296" s="9"/>
      <c r="AJ296" s="9"/>
      <c r="AK296" s="9"/>
      <c r="AL296" s="9"/>
      <c r="AM296" s="9"/>
      <c r="AN296" s="9"/>
      <c r="AO296" s="9"/>
      <c r="AP296" s="9"/>
      <c r="AQ296" s="9"/>
      <c r="AR296" s="9"/>
      <c r="AS296" s="9"/>
      <c r="AT296" s="9"/>
      <c r="AU296" s="9"/>
      <c r="AV296" s="9"/>
    </row>
    <row r="297" spans="1:88" s="15" customFormat="1" ht="18" hidden="1" customHeight="1" outlineLevel="1" x14ac:dyDescent="0.4">
      <c r="A297" s="9"/>
      <c r="B297" s="104" t="s">
        <v>297</v>
      </c>
      <c r="C297" s="66">
        <f t="shared" si="154"/>
        <v>0</v>
      </c>
      <c r="D297" s="17">
        <f t="shared" si="155"/>
        <v>0</v>
      </c>
      <c r="E297" s="18">
        <f t="shared" si="156"/>
        <v>0</v>
      </c>
      <c r="F297" s="17">
        <f t="shared" ref="F297" si="601">SUMIFS($Q$432:$Q$481,$B$432:$B$481,$B297,$M$432:$M$481,E$252,$O$432:$O$481,"教職員")</f>
        <v>0</v>
      </c>
      <c r="G297" s="18">
        <f t="shared" si="158"/>
        <v>0</v>
      </c>
      <c r="H297" s="17">
        <f t="shared" ref="H297" si="602">SUMIFS($Q$432:$Q$481,$B$432:$B$481,$B297,$M$432:$M$481,G$252,$O$432:$O$481,"教職員")</f>
        <v>0</v>
      </c>
      <c r="I297" s="18">
        <f t="shared" si="160"/>
        <v>0</v>
      </c>
      <c r="J297" s="17">
        <f t="shared" ref="J297" si="603">SUMIFS($Q$432:$Q$481,$B$432:$B$481,$B297,$M$432:$M$481,I$252,$O$432:$O$481,"教職員")</f>
        <v>0</v>
      </c>
      <c r="K297" s="18">
        <f t="shared" si="162"/>
        <v>0</v>
      </c>
      <c r="L297" s="17">
        <f t="shared" ref="L297" si="604">SUMIFS($Q$432:$Q$481,$B$432:$B$481,$B297,$M$432:$M$481,K$252,$O$432:$O$481,"教職員")</f>
        <v>0</v>
      </c>
      <c r="M297" s="18">
        <f t="shared" si="164"/>
        <v>0</v>
      </c>
      <c r="N297" s="17">
        <f t="shared" ref="N297" si="605">SUMIFS($Q$432:$Q$481,$B$432:$B$481,$B297,$M$432:$M$481,M$252,$O$432:$O$481,"教職員")</f>
        <v>0</v>
      </c>
      <c r="O297" s="18">
        <f t="shared" si="166"/>
        <v>0</v>
      </c>
      <c r="P297" s="17">
        <f t="shared" ref="P297" si="606">SUMIFS($Q$432:$Q$481,$B$432:$B$481,$B297,$M$432:$M$481,O$252,$O$432:$O$481,"教職員")</f>
        <v>0</v>
      </c>
      <c r="Q297" s="18">
        <f t="shared" si="168"/>
        <v>0</v>
      </c>
      <c r="R297" s="17">
        <f t="shared" ref="R297" si="607">SUMIFS($Q$432:$Q$481,$B$432:$B$481,$B297,$M$432:$M$481,Q$252,$O$432:$O$481,"教職員")</f>
        <v>0</v>
      </c>
      <c r="S297" s="18">
        <f t="shared" si="170"/>
        <v>0</v>
      </c>
      <c r="T297" s="17">
        <f t="shared" ref="T297" si="608">SUMIFS($Q$432:$Q$481,$B$432:$B$481,$B297,$M$432:$M$481,S$252,$O$432:$O$481,"教職員")</f>
        <v>0</v>
      </c>
      <c r="U297" s="18">
        <f t="shared" si="172"/>
        <v>0</v>
      </c>
      <c r="V297" s="17">
        <f t="shared" ref="V297" si="609">SUMIFS($Q$432:$Q$481,$B$432:$B$481,$B297,$M$432:$M$481,U$252,$O$432:$O$481,"教職員")</f>
        <v>0</v>
      </c>
      <c r="W297" s="18">
        <f t="shared" si="174"/>
        <v>0</v>
      </c>
      <c r="X297" s="19">
        <f t="shared" ref="X297" si="610">SUMIFS($Q$432:$Q$481,$B$432:$B$481,$B297,$M$432:$M$481,W$252,$O$432:$O$481,"教職員")</f>
        <v>0</v>
      </c>
      <c r="Y297" s="18">
        <f t="shared" si="174"/>
        <v>0</v>
      </c>
      <c r="Z297" s="19">
        <f t="shared" si="190"/>
        <v>0</v>
      </c>
      <c r="AA297" s="18">
        <f t="shared" si="176"/>
        <v>0</v>
      </c>
      <c r="AB297" s="19">
        <f t="shared" si="177"/>
        <v>0</v>
      </c>
      <c r="AC297" s="32">
        <f t="shared" si="178"/>
        <v>0</v>
      </c>
      <c r="AD297" s="20">
        <f t="shared" si="179"/>
        <v>0</v>
      </c>
      <c r="AE297" s="9"/>
      <c r="AF297" s="9"/>
      <c r="AG297" s="9"/>
      <c r="AH297" s="150"/>
      <c r="AI297" s="9"/>
      <c r="AJ297" s="9"/>
      <c r="AK297" s="9"/>
      <c r="AL297" s="9"/>
      <c r="AM297" s="9"/>
      <c r="AN297" s="9"/>
      <c r="AO297" s="9"/>
      <c r="AP297" s="9"/>
      <c r="AQ297" s="9"/>
      <c r="AR297" s="9"/>
      <c r="AS297" s="9"/>
      <c r="AT297" s="9"/>
      <c r="AU297" s="9"/>
      <c r="AV297" s="9"/>
    </row>
    <row r="298" spans="1:88" s="15" customFormat="1" ht="18" hidden="1" customHeight="1" outlineLevel="1" x14ac:dyDescent="0.4">
      <c r="A298" s="9"/>
      <c r="B298" s="104" t="s">
        <v>298</v>
      </c>
      <c r="C298" s="66">
        <f t="shared" si="154"/>
        <v>0</v>
      </c>
      <c r="D298" s="17">
        <f t="shared" si="155"/>
        <v>0</v>
      </c>
      <c r="E298" s="18">
        <f t="shared" si="156"/>
        <v>0</v>
      </c>
      <c r="F298" s="17">
        <f t="shared" ref="F298" si="611">SUMIFS($Q$432:$Q$481,$B$432:$B$481,$B298,$M$432:$M$481,E$252,$O$432:$O$481,"教職員")</f>
        <v>0</v>
      </c>
      <c r="G298" s="18">
        <f t="shared" si="158"/>
        <v>0</v>
      </c>
      <c r="H298" s="17">
        <f t="shared" ref="H298" si="612">SUMIFS($Q$432:$Q$481,$B$432:$B$481,$B298,$M$432:$M$481,G$252,$O$432:$O$481,"教職員")</f>
        <v>0</v>
      </c>
      <c r="I298" s="18">
        <f t="shared" si="160"/>
        <v>0</v>
      </c>
      <c r="J298" s="17">
        <f t="shared" ref="J298" si="613">SUMIFS($Q$432:$Q$481,$B$432:$B$481,$B298,$M$432:$M$481,I$252,$O$432:$O$481,"教職員")</f>
        <v>0</v>
      </c>
      <c r="K298" s="18">
        <f t="shared" si="162"/>
        <v>0</v>
      </c>
      <c r="L298" s="17">
        <f t="shared" ref="L298" si="614">SUMIFS($Q$432:$Q$481,$B$432:$B$481,$B298,$M$432:$M$481,K$252,$O$432:$O$481,"教職員")</f>
        <v>0</v>
      </c>
      <c r="M298" s="18">
        <f t="shared" si="164"/>
        <v>0</v>
      </c>
      <c r="N298" s="17">
        <f t="shared" ref="N298" si="615">SUMIFS($Q$432:$Q$481,$B$432:$B$481,$B298,$M$432:$M$481,M$252,$O$432:$O$481,"教職員")</f>
        <v>0</v>
      </c>
      <c r="O298" s="18">
        <f t="shared" si="166"/>
        <v>0</v>
      </c>
      <c r="P298" s="17">
        <f t="shared" ref="P298" si="616">SUMIFS($Q$432:$Q$481,$B$432:$B$481,$B298,$M$432:$M$481,O$252,$O$432:$O$481,"教職員")</f>
        <v>0</v>
      </c>
      <c r="Q298" s="18">
        <f t="shared" si="168"/>
        <v>0</v>
      </c>
      <c r="R298" s="17">
        <f t="shared" ref="R298" si="617">SUMIFS($Q$432:$Q$481,$B$432:$B$481,$B298,$M$432:$M$481,Q$252,$O$432:$O$481,"教職員")</f>
        <v>0</v>
      </c>
      <c r="S298" s="18">
        <f t="shared" si="170"/>
        <v>0</v>
      </c>
      <c r="T298" s="17">
        <f t="shared" ref="T298" si="618">SUMIFS($Q$432:$Q$481,$B$432:$B$481,$B298,$M$432:$M$481,S$252,$O$432:$O$481,"教職員")</f>
        <v>0</v>
      </c>
      <c r="U298" s="18">
        <f t="shared" si="172"/>
        <v>0</v>
      </c>
      <c r="V298" s="17">
        <f t="shared" ref="V298" si="619">SUMIFS($Q$432:$Q$481,$B$432:$B$481,$B298,$M$432:$M$481,U$252,$O$432:$O$481,"教職員")</f>
        <v>0</v>
      </c>
      <c r="W298" s="18">
        <f t="shared" si="174"/>
        <v>0</v>
      </c>
      <c r="X298" s="19">
        <f t="shared" ref="X298" si="620">SUMIFS($Q$432:$Q$481,$B$432:$B$481,$B298,$M$432:$M$481,W$252,$O$432:$O$481,"教職員")</f>
        <v>0</v>
      </c>
      <c r="Y298" s="18">
        <f t="shared" si="174"/>
        <v>0</v>
      </c>
      <c r="Z298" s="19">
        <f t="shared" si="190"/>
        <v>0</v>
      </c>
      <c r="AA298" s="18">
        <f t="shared" si="176"/>
        <v>0</v>
      </c>
      <c r="AB298" s="19">
        <f t="shared" si="177"/>
        <v>0</v>
      </c>
      <c r="AC298" s="32">
        <f t="shared" si="178"/>
        <v>0</v>
      </c>
      <c r="AD298" s="20">
        <f t="shared" si="179"/>
        <v>0</v>
      </c>
      <c r="AE298" s="9"/>
      <c r="AF298" s="9"/>
      <c r="AG298" s="9"/>
      <c r="AH298" s="150"/>
      <c r="AI298" s="9"/>
      <c r="AJ298" s="9"/>
      <c r="AK298" s="9"/>
      <c r="AL298" s="9"/>
      <c r="AM298" s="9"/>
      <c r="AN298" s="9"/>
      <c r="AO298" s="9"/>
      <c r="AP298" s="9"/>
      <c r="AQ298" s="9"/>
      <c r="AR298" s="9"/>
      <c r="AS298" s="9"/>
      <c r="AT298" s="9"/>
      <c r="AU298" s="9"/>
      <c r="AV298" s="9"/>
    </row>
    <row r="299" spans="1:88" s="15" customFormat="1" ht="18" hidden="1" customHeight="1" outlineLevel="1" x14ac:dyDescent="0.4">
      <c r="A299" s="9"/>
      <c r="B299" s="104" t="s">
        <v>299</v>
      </c>
      <c r="C299" s="66">
        <f t="shared" si="154"/>
        <v>0</v>
      </c>
      <c r="D299" s="17">
        <f t="shared" si="155"/>
        <v>0</v>
      </c>
      <c r="E299" s="18">
        <f t="shared" si="156"/>
        <v>0</v>
      </c>
      <c r="F299" s="17">
        <f t="shared" ref="F299" si="621">SUMIFS($Q$432:$Q$481,$B$432:$B$481,$B299,$M$432:$M$481,E$252,$O$432:$O$481,"教職員")</f>
        <v>0</v>
      </c>
      <c r="G299" s="18">
        <f t="shared" si="158"/>
        <v>0</v>
      </c>
      <c r="H299" s="17">
        <f t="shared" ref="H299" si="622">SUMIFS($Q$432:$Q$481,$B$432:$B$481,$B299,$M$432:$M$481,G$252,$O$432:$O$481,"教職員")</f>
        <v>0</v>
      </c>
      <c r="I299" s="18">
        <f t="shared" si="160"/>
        <v>0</v>
      </c>
      <c r="J299" s="17">
        <f t="shared" ref="J299" si="623">SUMIFS($Q$432:$Q$481,$B$432:$B$481,$B299,$M$432:$M$481,I$252,$O$432:$O$481,"教職員")</f>
        <v>0</v>
      </c>
      <c r="K299" s="18">
        <f t="shared" si="162"/>
        <v>0</v>
      </c>
      <c r="L299" s="17">
        <f t="shared" ref="L299" si="624">SUMIFS($Q$432:$Q$481,$B$432:$B$481,$B299,$M$432:$M$481,K$252,$O$432:$O$481,"教職員")</f>
        <v>0</v>
      </c>
      <c r="M299" s="18">
        <f t="shared" si="164"/>
        <v>0</v>
      </c>
      <c r="N299" s="17">
        <f t="shared" ref="N299" si="625">SUMIFS($Q$432:$Q$481,$B$432:$B$481,$B299,$M$432:$M$481,M$252,$O$432:$O$481,"教職員")</f>
        <v>0</v>
      </c>
      <c r="O299" s="18">
        <f t="shared" si="166"/>
        <v>0</v>
      </c>
      <c r="P299" s="17">
        <f t="shared" ref="P299" si="626">SUMIFS($Q$432:$Q$481,$B$432:$B$481,$B299,$M$432:$M$481,O$252,$O$432:$O$481,"教職員")</f>
        <v>0</v>
      </c>
      <c r="Q299" s="18">
        <f t="shared" si="168"/>
        <v>0</v>
      </c>
      <c r="R299" s="17">
        <f t="shared" ref="R299" si="627">SUMIFS($Q$432:$Q$481,$B$432:$B$481,$B299,$M$432:$M$481,Q$252,$O$432:$O$481,"教職員")</f>
        <v>0</v>
      </c>
      <c r="S299" s="18">
        <f t="shared" si="170"/>
        <v>0</v>
      </c>
      <c r="T299" s="17">
        <f t="shared" ref="T299" si="628">SUMIFS($Q$432:$Q$481,$B$432:$B$481,$B299,$M$432:$M$481,S$252,$O$432:$O$481,"教職員")</f>
        <v>0</v>
      </c>
      <c r="U299" s="18">
        <f t="shared" si="172"/>
        <v>0</v>
      </c>
      <c r="V299" s="17">
        <f t="shared" ref="V299" si="629">SUMIFS($Q$432:$Q$481,$B$432:$B$481,$B299,$M$432:$M$481,U$252,$O$432:$O$481,"教職員")</f>
        <v>0</v>
      </c>
      <c r="W299" s="18">
        <f t="shared" si="174"/>
        <v>0</v>
      </c>
      <c r="X299" s="19">
        <f t="shared" ref="X299" si="630">SUMIFS($Q$432:$Q$481,$B$432:$B$481,$B299,$M$432:$M$481,W$252,$O$432:$O$481,"教職員")</f>
        <v>0</v>
      </c>
      <c r="Y299" s="18">
        <f t="shared" si="174"/>
        <v>0</v>
      </c>
      <c r="Z299" s="19">
        <f t="shared" si="190"/>
        <v>0</v>
      </c>
      <c r="AA299" s="18">
        <f t="shared" si="176"/>
        <v>0</v>
      </c>
      <c r="AB299" s="19">
        <f t="shared" si="177"/>
        <v>0</v>
      </c>
      <c r="AC299" s="32">
        <f t="shared" si="178"/>
        <v>0</v>
      </c>
      <c r="AD299" s="20">
        <f t="shared" si="179"/>
        <v>0</v>
      </c>
      <c r="AE299" s="9"/>
      <c r="AF299" s="9"/>
      <c r="AG299" s="9"/>
      <c r="AH299" s="150"/>
      <c r="AI299" s="9"/>
      <c r="AJ299" s="9"/>
      <c r="AK299" s="9"/>
      <c r="AL299" s="9"/>
      <c r="AM299" s="9"/>
      <c r="AN299" s="9"/>
      <c r="AO299" s="9"/>
      <c r="AP299" s="9"/>
      <c r="AQ299" s="9"/>
      <c r="AR299" s="9"/>
      <c r="AS299" s="9"/>
      <c r="AT299" s="9"/>
      <c r="AU299" s="9"/>
      <c r="AV299" s="9"/>
    </row>
    <row r="300" spans="1:88" s="15" customFormat="1" ht="18" hidden="1" customHeight="1" outlineLevel="1" thickBot="1" x14ac:dyDescent="0.45">
      <c r="A300" s="9"/>
      <c r="B300" s="104" t="s">
        <v>300</v>
      </c>
      <c r="C300" s="66">
        <f t="shared" si="154"/>
        <v>0</v>
      </c>
      <c r="D300" s="17">
        <f t="shared" si="155"/>
        <v>0</v>
      </c>
      <c r="E300" s="18">
        <f t="shared" si="156"/>
        <v>0</v>
      </c>
      <c r="F300" s="17">
        <f t="shared" ref="F300" si="631">SUMIFS($Q$432:$Q$481,$B$432:$B$481,$B300,$M$432:$M$481,E$252,$O$432:$O$481,"教職員")</f>
        <v>0</v>
      </c>
      <c r="G300" s="18">
        <f t="shared" si="158"/>
        <v>0</v>
      </c>
      <c r="H300" s="17">
        <f t="shared" ref="H300" si="632">SUMIFS($Q$432:$Q$481,$B$432:$B$481,$B300,$M$432:$M$481,G$252,$O$432:$O$481,"教職員")</f>
        <v>0</v>
      </c>
      <c r="I300" s="18">
        <f t="shared" si="160"/>
        <v>0</v>
      </c>
      <c r="J300" s="17">
        <f t="shared" ref="J300" si="633">SUMIFS($Q$432:$Q$481,$B$432:$B$481,$B300,$M$432:$M$481,I$252,$O$432:$O$481,"教職員")</f>
        <v>0</v>
      </c>
      <c r="K300" s="18">
        <f t="shared" si="162"/>
        <v>0</v>
      </c>
      <c r="L300" s="17">
        <f t="shared" ref="L300" si="634">SUMIFS($Q$432:$Q$481,$B$432:$B$481,$B300,$M$432:$M$481,K$252,$O$432:$O$481,"教職員")</f>
        <v>0</v>
      </c>
      <c r="M300" s="18">
        <f t="shared" si="164"/>
        <v>0</v>
      </c>
      <c r="N300" s="17">
        <f t="shared" ref="N300" si="635">SUMIFS($Q$432:$Q$481,$B$432:$B$481,$B300,$M$432:$M$481,M$252,$O$432:$O$481,"教職員")</f>
        <v>0</v>
      </c>
      <c r="O300" s="18">
        <f t="shared" si="166"/>
        <v>0</v>
      </c>
      <c r="P300" s="17">
        <f t="shared" ref="P300" si="636">SUMIFS($Q$432:$Q$481,$B$432:$B$481,$B300,$M$432:$M$481,O$252,$O$432:$O$481,"教職員")</f>
        <v>0</v>
      </c>
      <c r="Q300" s="18">
        <f t="shared" si="168"/>
        <v>0</v>
      </c>
      <c r="R300" s="17">
        <f t="shared" ref="R300" si="637">SUMIFS($Q$432:$Q$481,$B$432:$B$481,$B300,$M$432:$M$481,Q$252,$O$432:$O$481,"教職員")</f>
        <v>0</v>
      </c>
      <c r="S300" s="18">
        <f t="shared" si="170"/>
        <v>0</v>
      </c>
      <c r="T300" s="17">
        <f t="shared" ref="T300" si="638">SUMIFS($Q$432:$Q$481,$B$432:$B$481,$B300,$M$432:$M$481,S$252,$O$432:$O$481,"教職員")</f>
        <v>0</v>
      </c>
      <c r="U300" s="18">
        <f t="shared" si="172"/>
        <v>0</v>
      </c>
      <c r="V300" s="17">
        <f t="shared" ref="V300" si="639">SUMIFS($Q$432:$Q$481,$B$432:$B$481,$B300,$M$432:$M$481,U$252,$O$432:$O$481,"教職員")</f>
        <v>0</v>
      </c>
      <c r="W300" s="18">
        <f t="shared" si="174"/>
        <v>0</v>
      </c>
      <c r="X300" s="19">
        <f t="shared" ref="X300" si="640">SUMIFS($Q$432:$Q$481,$B$432:$B$481,$B300,$M$432:$M$481,W$252,$O$432:$O$481,"教職員")</f>
        <v>0</v>
      </c>
      <c r="Y300" s="18">
        <f t="shared" si="174"/>
        <v>0</v>
      </c>
      <c r="Z300" s="19">
        <f t="shared" si="190"/>
        <v>0</v>
      </c>
      <c r="AA300" s="18">
        <f t="shared" si="176"/>
        <v>0</v>
      </c>
      <c r="AB300" s="19">
        <f t="shared" si="177"/>
        <v>0</v>
      </c>
      <c r="AC300" s="33">
        <f t="shared" si="178"/>
        <v>0</v>
      </c>
      <c r="AD300" s="25">
        <f t="shared" si="179"/>
        <v>0</v>
      </c>
      <c r="AE300" s="9"/>
      <c r="AF300" s="9"/>
      <c r="AG300" s="9"/>
      <c r="AH300" s="150"/>
      <c r="AI300" s="9"/>
      <c r="AJ300" s="9"/>
      <c r="AK300" s="9"/>
      <c r="AL300" s="9"/>
      <c r="AM300" s="9"/>
      <c r="AN300" s="9"/>
      <c r="AO300" s="9"/>
      <c r="AP300" s="9"/>
      <c r="AQ300" s="9"/>
      <c r="AR300" s="9"/>
      <c r="AS300" s="9"/>
      <c r="AT300" s="9"/>
      <c r="AU300" s="9"/>
      <c r="AV300" s="9"/>
    </row>
    <row r="301" spans="1:88" s="15" customFormat="1" ht="9.75" customHeight="1" collapsed="1" thickBot="1" x14ac:dyDescent="0.45">
      <c r="A301" s="9"/>
      <c r="B301" s="6"/>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26"/>
      <c r="AD301" s="6"/>
      <c r="AE301" s="6"/>
      <c r="AF301" s="150"/>
      <c r="AG301" s="27"/>
      <c r="AH301" s="27"/>
      <c r="AI301" s="27"/>
      <c r="AJ301" s="27"/>
      <c r="AK301" s="27"/>
      <c r="AL301" s="27"/>
      <c r="AM301" s="27"/>
      <c r="AN301" s="27"/>
      <c r="AO301" s="27"/>
      <c r="AP301" s="27"/>
      <c r="AQ301" s="27"/>
      <c r="AR301" s="27"/>
      <c r="AS301" s="27"/>
      <c r="AT301" s="9"/>
    </row>
    <row r="302" spans="1:88" s="15" customFormat="1" ht="18" customHeight="1" thickBot="1" x14ac:dyDescent="0.45">
      <c r="A302" s="9"/>
      <c r="B302" s="212" t="s">
        <v>82</v>
      </c>
      <c r="C302" s="213"/>
      <c r="D302" s="213"/>
      <c r="E302" s="213"/>
      <c r="F302" s="213"/>
      <c r="G302" s="213"/>
      <c r="H302" s="213"/>
      <c r="I302" s="213"/>
      <c r="J302" s="213"/>
      <c r="K302" s="213"/>
      <c r="L302" s="213"/>
      <c r="M302" s="213"/>
      <c r="N302" s="213"/>
      <c r="O302" s="213"/>
      <c r="P302" s="213"/>
      <c r="Q302" s="213"/>
      <c r="R302" s="213"/>
      <c r="S302" s="213"/>
      <c r="T302" s="213"/>
      <c r="U302" s="213"/>
      <c r="V302" s="213"/>
      <c r="W302" s="213"/>
      <c r="X302" s="213"/>
      <c r="Y302" s="163"/>
      <c r="Z302" s="163"/>
      <c r="AA302" s="163"/>
      <c r="AB302" s="163"/>
      <c r="AC302" s="208" t="s">
        <v>308</v>
      </c>
      <c r="AD302" s="209"/>
      <c r="AE302" s="26"/>
      <c r="AF302" s="6"/>
      <c r="AG302" s="6"/>
      <c r="AH302" s="150"/>
      <c r="AI302" s="113" t="s">
        <v>267</v>
      </c>
      <c r="AJ302" s="114"/>
      <c r="AK302" s="114"/>
      <c r="AL302" s="114"/>
      <c r="AM302" s="114"/>
      <c r="AN302" s="114"/>
      <c r="AO302" s="114"/>
      <c r="AP302" s="114"/>
      <c r="AQ302" s="114"/>
      <c r="AR302" s="114"/>
      <c r="AS302" s="114"/>
      <c r="AT302" s="114"/>
      <c r="AU302" s="114"/>
      <c r="AV302" s="114"/>
      <c r="AW302" s="114"/>
      <c r="AX302" s="114"/>
      <c r="AY302" s="114"/>
      <c r="AZ302" s="114"/>
      <c r="BA302" s="114"/>
      <c r="BB302" s="114"/>
      <c r="BC302" s="114" t="s">
        <v>255</v>
      </c>
      <c r="BD302" s="114" t="s">
        <v>256</v>
      </c>
      <c r="BE302" s="114"/>
      <c r="BF302" s="114"/>
      <c r="BG302" s="114"/>
      <c r="BH302" s="115"/>
      <c r="BJ302" s="30"/>
      <c r="BK302" s="113" t="s">
        <v>268</v>
      </c>
      <c r="BL302" s="114"/>
      <c r="BM302" s="114"/>
      <c r="BN302" s="114"/>
      <c r="BO302" s="114"/>
      <c r="BP302" s="114"/>
      <c r="BQ302" s="114"/>
      <c r="BR302" s="114"/>
      <c r="BS302" s="114"/>
      <c r="BT302" s="114"/>
      <c r="BU302" s="114"/>
      <c r="BV302" s="114"/>
      <c r="BW302" s="114"/>
      <c r="BX302" s="114"/>
      <c r="BY302" s="114"/>
      <c r="BZ302" s="114"/>
      <c r="CA302" s="114"/>
      <c r="CB302" s="114"/>
      <c r="CC302" s="114"/>
      <c r="CD302" s="114"/>
      <c r="CE302" s="114" t="s">
        <v>255</v>
      </c>
      <c r="CF302" s="114" t="s">
        <v>256</v>
      </c>
      <c r="CG302" s="114" t="s">
        <v>257</v>
      </c>
      <c r="CH302" s="114"/>
      <c r="CI302" s="169"/>
      <c r="CJ302" s="115"/>
    </row>
    <row r="303" spans="1:88" s="15" customFormat="1" ht="18" customHeight="1" x14ac:dyDescent="0.4">
      <c r="A303" s="9"/>
      <c r="B303" s="161"/>
      <c r="C303" s="273" t="s">
        <v>0</v>
      </c>
      <c r="D303" s="274"/>
      <c r="E303" s="225" t="s">
        <v>1</v>
      </c>
      <c r="F303" s="255"/>
      <c r="G303" s="225" t="s">
        <v>2</v>
      </c>
      <c r="H303" s="255"/>
      <c r="I303" s="225" t="s">
        <v>3</v>
      </c>
      <c r="J303" s="255"/>
      <c r="K303" s="225" t="s">
        <v>4</v>
      </c>
      <c r="L303" s="255"/>
      <c r="M303" s="265" t="s">
        <v>5</v>
      </c>
      <c r="N303" s="255"/>
      <c r="O303" s="225" t="s">
        <v>339</v>
      </c>
      <c r="P303" s="255"/>
      <c r="Q303" s="225" t="s">
        <v>7</v>
      </c>
      <c r="R303" s="255"/>
      <c r="S303" s="225" t="s">
        <v>8</v>
      </c>
      <c r="T303" s="255"/>
      <c r="U303" s="256" t="s">
        <v>9</v>
      </c>
      <c r="V303" s="257"/>
      <c r="W303" s="224" t="s">
        <v>10</v>
      </c>
      <c r="X303" s="224"/>
      <c r="Y303" s="279" t="s">
        <v>317</v>
      </c>
      <c r="Z303" s="279"/>
      <c r="AA303" s="225" t="s">
        <v>11</v>
      </c>
      <c r="AB303" s="258"/>
      <c r="AC303" s="270" t="s">
        <v>12</v>
      </c>
      <c r="AD303" s="271"/>
      <c r="AE303" s="26"/>
      <c r="AF303" s="6"/>
      <c r="AG303" s="6"/>
      <c r="AH303" s="150"/>
      <c r="AI303" s="272" t="s">
        <v>0</v>
      </c>
      <c r="AJ303" s="272"/>
      <c r="AK303" s="272" t="s">
        <v>1</v>
      </c>
      <c r="AL303" s="272"/>
      <c r="AM303" s="272" t="s">
        <v>2</v>
      </c>
      <c r="AN303" s="272"/>
      <c r="AO303" s="272" t="s">
        <v>3</v>
      </c>
      <c r="AP303" s="272"/>
      <c r="AQ303" s="272" t="s">
        <v>4</v>
      </c>
      <c r="AR303" s="272"/>
      <c r="AS303" s="276" t="s">
        <v>5</v>
      </c>
      <c r="AT303" s="272"/>
      <c r="AU303" s="272" t="s">
        <v>339</v>
      </c>
      <c r="AV303" s="272"/>
      <c r="AW303" s="272" t="s">
        <v>7</v>
      </c>
      <c r="AX303" s="272"/>
      <c r="AY303" s="272" t="s">
        <v>8</v>
      </c>
      <c r="AZ303" s="272"/>
      <c r="BA303" s="275" t="s">
        <v>9</v>
      </c>
      <c r="BB303" s="275"/>
      <c r="BC303" s="272" t="s">
        <v>10</v>
      </c>
      <c r="BD303" s="272"/>
      <c r="BE303" s="272" t="s">
        <v>317</v>
      </c>
      <c r="BF303" s="272"/>
      <c r="BG303" s="272" t="s">
        <v>11</v>
      </c>
      <c r="BH303" s="272"/>
      <c r="BJ303" s="6"/>
      <c r="BK303" s="225" t="s">
        <v>0</v>
      </c>
      <c r="BL303" s="255"/>
      <c r="BM303" s="225" t="s">
        <v>1</v>
      </c>
      <c r="BN303" s="255"/>
      <c r="BO303" s="225" t="s">
        <v>2</v>
      </c>
      <c r="BP303" s="255"/>
      <c r="BQ303" s="225" t="s">
        <v>3</v>
      </c>
      <c r="BR303" s="255"/>
      <c r="BS303" s="225" t="s">
        <v>4</v>
      </c>
      <c r="BT303" s="255"/>
      <c r="BU303" s="265" t="s">
        <v>5</v>
      </c>
      <c r="BV303" s="255"/>
      <c r="BW303" s="225" t="s">
        <v>339</v>
      </c>
      <c r="BX303" s="255"/>
      <c r="BY303" s="225" t="s">
        <v>7</v>
      </c>
      <c r="BZ303" s="255"/>
      <c r="CA303" s="225" t="s">
        <v>8</v>
      </c>
      <c r="CB303" s="255"/>
      <c r="CC303" s="256" t="s">
        <v>9</v>
      </c>
      <c r="CD303" s="257"/>
      <c r="CE303" s="224" t="s">
        <v>10</v>
      </c>
      <c r="CF303" s="224"/>
      <c r="CG303" s="224" t="s">
        <v>318</v>
      </c>
      <c r="CH303" s="224"/>
      <c r="CI303" s="225" t="s">
        <v>11</v>
      </c>
      <c r="CJ303" s="255"/>
    </row>
    <row r="304" spans="1:88" s="15" customFormat="1" ht="18" customHeight="1" thickBot="1" x14ac:dyDescent="0.45">
      <c r="A304" s="9"/>
      <c r="B304" s="162"/>
      <c r="C304" s="160">
        <f>SUM(C305:C351)</f>
        <v>0</v>
      </c>
      <c r="D304" s="121">
        <f>SUM(D305:D351)</f>
        <v>0</v>
      </c>
      <c r="E304" s="122">
        <f t="shared" ref="E304:AB304" si="641">SUM(E305:E351)</f>
        <v>0</v>
      </c>
      <c r="F304" s="121">
        <f t="shared" si="641"/>
        <v>0</v>
      </c>
      <c r="G304" s="122">
        <f t="shared" si="641"/>
        <v>0</v>
      </c>
      <c r="H304" s="121">
        <f t="shared" si="641"/>
        <v>0</v>
      </c>
      <c r="I304" s="122">
        <f t="shared" si="641"/>
        <v>0</v>
      </c>
      <c r="J304" s="121">
        <f t="shared" si="641"/>
        <v>0</v>
      </c>
      <c r="K304" s="122">
        <f t="shared" si="641"/>
        <v>0</v>
      </c>
      <c r="L304" s="121">
        <f t="shared" si="641"/>
        <v>0</v>
      </c>
      <c r="M304" s="122">
        <f t="shared" si="641"/>
        <v>0</v>
      </c>
      <c r="N304" s="121">
        <f t="shared" si="641"/>
        <v>0</v>
      </c>
      <c r="O304" s="122">
        <f t="shared" si="641"/>
        <v>0</v>
      </c>
      <c r="P304" s="121">
        <f t="shared" si="641"/>
        <v>0</v>
      </c>
      <c r="Q304" s="122">
        <f t="shared" si="641"/>
        <v>0</v>
      </c>
      <c r="R304" s="121">
        <f t="shared" si="641"/>
        <v>0</v>
      </c>
      <c r="S304" s="122">
        <f t="shared" si="641"/>
        <v>0</v>
      </c>
      <c r="T304" s="121">
        <f t="shared" si="641"/>
        <v>0</v>
      </c>
      <c r="U304" s="122">
        <f t="shared" si="641"/>
        <v>0</v>
      </c>
      <c r="V304" s="121">
        <f t="shared" si="641"/>
        <v>0</v>
      </c>
      <c r="W304" s="122">
        <f t="shared" si="641"/>
        <v>0</v>
      </c>
      <c r="X304" s="121">
        <f t="shared" si="641"/>
        <v>0</v>
      </c>
      <c r="Y304" s="122">
        <f>SUM(Y305:Y351)</f>
        <v>0</v>
      </c>
      <c r="Z304" s="121">
        <f t="shared" ref="Z304" si="642">SUM(Z305:Z351)</f>
        <v>0</v>
      </c>
      <c r="AA304" s="122">
        <f t="shared" si="641"/>
        <v>0</v>
      </c>
      <c r="AB304" s="124">
        <f t="shared" si="641"/>
        <v>0</v>
      </c>
      <c r="AC304" s="120">
        <f>SUM(AC305:AC351)</f>
        <v>0</v>
      </c>
      <c r="AD304" s="123">
        <f t="shared" ref="AD304" si="643">SUM(AD305:AD351)</f>
        <v>0</v>
      </c>
      <c r="AE304" s="26"/>
      <c r="AF304" s="150" t="str">
        <f>$A$1&amp;3</f>
        <v>私人3</v>
      </c>
      <c r="AG304" s="6"/>
      <c r="AI304" s="110">
        <f>SUM(AI305:AI351)</f>
        <v>0</v>
      </c>
      <c r="AJ304" s="111">
        <f>SUM(AJ305:AJ351)</f>
        <v>0</v>
      </c>
      <c r="AK304" s="110">
        <f t="shared" ref="AK304:BD304" si="644">SUM(AK305:AK351)</f>
        <v>0</v>
      </c>
      <c r="AL304" s="111">
        <f t="shared" si="644"/>
        <v>0</v>
      </c>
      <c r="AM304" s="110">
        <f t="shared" si="644"/>
        <v>0</v>
      </c>
      <c r="AN304" s="111">
        <f t="shared" si="644"/>
        <v>0</v>
      </c>
      <c r="AO304" s="110">
        <f t="shared" si="644"/>
        <v>0</v>
      </c>
      <c r="AP304" s="111">
        <f t="shared" si="644"/>
        <v>0</v>
      </c>
      <c r="AQ304" s="110">
        <f t="shared" si="644"/>
        <v>0</v>
      </c>
      <c r="AR304" s="111">
        <f t="shared" si="644"/>
        <v>0</v>
      </c>
      <c r="AS304" s="110">
        <f t="shared" si="644"/>
        <v>0</v>
      </c>
      <c r="AT304" s="111">
        <f t="shared" si="644"/>
        <v>0</v>
      </c>
      <c r="AU304" s="110">
        <f t="shared" si="644"/>
        <v>0</v>
      </c>
      <c r="AV304" s="111">
        <f t="shared" si="644"/>
        <v>0</v>
      </c>
      <c r="AW304" s="110">
        <f t="shared" si="644"/>
        <v>0</v>
      </c>
      <c r="AX304" s="111">
        <f t="shared" si="644"/>
        <v>0</v>
      </c>
      <c r="AY304" s="110">
        <f t="shared" si="644"/>
        <v>0</v>
      </c>
      <c r="AZ304" s="111">
        <f t="shared" si="644"/>
        <v>0</v>
      </c>
      <c r="BA304" s="110">
        <f t="shared" si="644"/>
        <v>0</v>
      </c>
      <c r="BB304" s="111">
        <f t="shared" si="644"/>
        <v>0</v>
      </c>
      <c r="BC304" s="110">
        <f t="shared" si="644"/>
        <v>0</v>
      </c>
      <c r="BD304" s="111">
        <f t="shared" si="644"/>
        <v>0</v>
      </c>
      <c r="BE304" s="110">
        <f t="shared" ref="BE304:BF304" si="645">SUM(BE305:BE351)</f>
        <v>0</v>
      </c>
      <c r="BF304" s="111">
        <f t="shared" si="645"/>
        <v>0</v>
      </c>
      <c r="BG304" s="110">
        <f t="shared" ref="BG304" si="646">SUM(BG305:BG351)</f>
        <v>0</v>
      </c>
      <c r="BH304" s="111">
        <f t="shared" ref="BH304" si="647">SUM(BH305:BH351)</f>
        <v>0</v>
      </c>
      <c r="BJ304" s="6"/>
      <c r="BK304" s="116">
        <f>SUM(BK305:BK351)</f>
        <v>0</v>
      </c>
      <c r="BL304" s="117">
        <f>SUM(BL305:BL351)</f>
        <v>0</v>
      </c>
      <c r="BM304" s="116">
        <f t="shared" ref="BM304:CJ304" si="648">SUM(BM305:BM351)</f>
        <v>0</v>
      </c>
      <c r="BN304" s="117">
        <f t="shared" si="648"/>
        <v>0</v>
      </c>
      <c r="BO304" s="116">
        <f t="shared" si="648"/>
        <v>0</v>
      </c>
      <c r="BP304" s="117">
        <f t="shared" si="648"/>
        <v>0</v>
      </c>
      <c r="BQ304" s="116">
        <f t="shared" si="648"/>
        <v>0</v>
      </c>
      <c r="BR304" s="117">
        <f t="shared" si="648"/>
        <v>0</v>
      </c>
      <c r="BS304" s="116">
        <f t="shared" si="648"/>
        <v>0</v>
      </c>
      <c r="BT304" s="117">
        <f t="shared" si="648"/>
        <v>0</v>
      </c>
      <c r="BU304" s="116">
        <f t="shared" si="648"/>
        <v>0</v>
      </c>
      <c r="BV304" s="117">
        <f t="shared" si="648"/>
        <v>0</v>
      </c>
      <c r="BW304" s="116">
        <f t="shared" si="648"/>
        <v>0</v>
      </c>
      <c r="BX304" s="117">
        <f t="shared" si="648"/>
        <v>0</v>
      </c>
      <c r="BY304" s="116">
        <f t="shared" si="648"/>
        <v>0</v>
      </c>
      <c r="BZ304" s="117">
        <f t="shared" si="648"/>
        <v>0</v>
      </c>
      <c r="CA304" s="116">
        <f t="shared" si="648"/>
        <v>0</v>
      </c>
      <c r="CB304" s="117">
        <f t="shared" si="648"/>
        <v>0</v>
      </c>
      <c r="CC304" s="116">
        <f t="shared" si="648"/>
        <v>0</v>
      </c>
      <c r="CD304" s="117">
        <f t="shared" si="648"/>
        <v>0</v>
      </c>
      <c r="CE304" s="116">
        <f t="shared" si="648"/>
        <v>0</v>
      </c>
      <c r="CF304" s="117">
        <f t="shared" si="648"/>
        <v>0</v>
      </c>
      <c r="CG304" s="116">
        <f t="shared" ref="CG304:CH304" si="649">SUM(CG305:CG351)</f>
        <v>0</v>
      </c>
      <c r="CH304" s="117">
        <f t="shared" si="649"/>
        <v>0</v>
      </c>
      <c r="CI304" s="116">
        <f t="shared" si="648"/>
        <v>0</v>
      </c>
      <c r="CJ304" s="117">
        <f t="shared" si="648"/>
        <v>0</v>
      </c>
    </row>
    <row r="305" spans="1:88" s="15" customFormat="1" ht="18" hidden="1" customHeight="1" outlineLevel="1" x14ac:dyDescent="0.4">
      <c r="A305" s="9"/>
      <c r="B305" s="135" t="s">
        <v>187</v>
      </c>
      <c r="C305" s="112">
        <f t="shared" ref="C305:C351" si="650">$AI305+$BK305</f>
        <v>0</v>
      </c>
      <c r="D305" s="119">
        <f t="shared" ref="D305:D351" si="651">$AJ305+$BL305</f>
        <v>0</v>
      </c>
      <c r="E305" s="109">
        <f t="shared" ref="E305:E351" si="652">$AK305+$BM305</f>
        <v>0</v>
      </c>
      <c r="F305" s="119">
        <f t="shared" ref="F305:F351" si="653">$AL305+$BN305</f>
        <v>0</v>
      </c>
      <c r="G305" s="109">
        <f t="shared" ref="G305:G351" si="654">$AM305+$BO305</f>
        <v>0</v>
      </c>
      <c r="H305" s="108">
        <f t="shared" ref="H305:H351" si="655">$AN305+$BP305</f>
        <v>0</v>
      </c>
      <c r="I305" s="112">
        <f t="shared" ref="I305:I351" si="656">$AO305+$BQ305</f>
        <v>0</v>
      </c>
      <c r="J305" s="119">
        <f t="shared" ref="J305:J351" si="657">$AP305+$BR305</f>
        <v>0</v>
      </c>
      <c r="K305" s="109">
        <f t="shared" ref="K305:K351" si="658">$AQ305+$BS305</f>
        <v>0</v>
      </c>
      <c r="L305" s="108">
        <f t="shared" ref="L305:L351" si="659">$AR305+$BT305</f>
        <v>0</v>
      </c>
      <c r="M305" s="112">
        <f t="shared" ref="M305:M351" si="660">$AS305+$BU305</f>
        <v>0</v>
      </c>
      <c r="N305" s="119">
        <f t="shared" ref="N305:N351" si="661">$AT305+$BV305</f>
        <v>0</v>
      </c>
      <c r="O305" s="109">
        <f t="shared" ref="O305:O351" si="662">$AU305+$BW305</f>
        <v>0</v>
      </c>
      <c r="P305" s="108">
        <f t="shared" ref="P305:P351" si="663">$AV305+$BX305</f>
        <v>0</v>
      </c>
      <c r="Q305" s="112">
        <f t="shared" ref="Q305:Q351" si="664">$AW305+$BY305</f>
        <v>0</v>
      </c>
      <c r="R305" s="119">
        <f t="shared" ref="R305:R351" si="665">$AX305+$BZ305</f>
        <v>0</v>
      </c>
      <c r="S305" s="109">
        <f t="shared" ref="S305:S351" si="666">$AY305+$CA305</f>
        <v>0</v>
      </c>
      <c r="T305" s="108">
        <f t="shared" ref="T305:T351" si="667">$AZ305+$CB305</f>
        <v>0</v>
      </c>
      <c r="U305" s="112">
        <f t="shared" ref="U305:U351" si="668">$BA305+$CC305</f>
        <v>0</v>
      </c>
      <c r="V305" s="119">
        <f t="shared" ref="V305:V351" si="669">$BB305+$CD305</f>
        <v>0</v>
      </c>
      <c r="W305" s="109">
        <f t="shared" ref="W305:W351" si="670">$BC305+$CE305</f>
        <v>0</v>
      </c>
      <c r="X305" s="108">
        <f t="shared" ref="X305:X351" si="671">$BD305+$CF305</f>
        <v>0</v>
      </c>
      <c r="Y305" s="109">
        <f>$BE305+$CG305</f>
        <v>0</v>
      </c>
      <c r="Z305" s="108">
        <f>$BF305+$CH305</f>
        <v>0</v>
      </c>
      <c r="AA305" s="112">
        <f t="shared" ref="AA305:AA351" si="672">$BG305+$CI305</f>
        <v>0</v>
      </c>
      <c r="AB305" s="119">
        <f t="shared" ref="AB305:AB351" si="673">$BH305+$CJ305</f>
        <v>0</v>
      </c>
      <c r="AC305" s="133">
        <f>C305+E305+G305+I305+K305+M305+O305+Q305+S305+U305+W305+AA305+Y305</f>
        <v>0</v>
      </c>
      <c r="AD305" s="134">
        <f>D305+F305+H305+J305+L305+N305+P305+R305+T305+V305+X305+AB305+Z305</f>
        <v>0</v>
      </c>
      <c r="AE305" s="9"/>
      <c r="AF305" s="9"/>
      <c r="AG305" s="9"/>
      <c r="AH305" s="151" t="str">
        <f>$B305</f>
        <v>北海道</v>
      </c>
      <c r="AI305" s="112">
        <f t="shared" ref="AI305:AI351" si="674">SUMIFS($J$485:$J$534,$B$485:$B$534,$AH305,$F$485:$F$534,AI$303,$H$485:$H$534,$BC$302)</f>
        <v>0</v>
      </c>
      <c r="AJ305" s="108">
        <f t="shared" ref="AJ305:AJ351" si="675">SUMIFS($J$485:$J$534,$B$485:$B$534,$AH305,$F$485:$F$534,AI$303,$H$485:$H$534,$BD$302)</f>
        <v>0</v>
      </c>
      <c r="AK305" s="112">
        <f t="shared" ref="AK305:AK351" si="676">SUMIFS($J$485:$J$534,$B$485:$B$534,$AH305,$F$485:$F$534,AK$303,$H$485:$H$534,$BC$302)</f>
        <v>0</v>
      </c>
      <c r="AL305" s="108">
        <f t="shared" ref="AL305:AL351" si="677">SUMIFS($J$485:$J$534,$B$485:$B$534,$AH305,$F$485:$F$534,AK$303,$H$485:$H$534,$BD$302)</f>
        <v>0</v>
      </c>
      <c r="AM305" s="112">
        <f t="shared" ref="AM305:AM351" si="678">SUMIFS($J$485:$J$534,$B$485:$B$534,$AH305,$F$485:$F$534,AM$303,$H$485:$H$534,$BC$302)</f>
        <v>0</v>
      </c>
      <c r="AN305" s="108">
        <f t="shared" ref="AN305:AN351" si="679">SUMIFS($J$485:$J$534,$B$485:$B$534,$AH305,$F$485:$F$534,AM$303,$H$485:$H$534,$BD$302)</f>
        <v>0</v>
      </c>
      <c r="AO305" s="112">
        <f t="shared" ref="AO305:AO351" si="680">SUMIFS($J$485:$J$534,$B$485:$B$534,$AH305,$F$485:$F$534,AO$303,$H$485:$H$534,$BC$302)</f>
        <v>0</v>
      </c>
      <c r="AP305" s="108">
        <f t="shared" ref="AP305:AP351" si="681">SUMIFS($J$485:$J$534,$B$485:$B$534,$AH305,$F$485:$F$534,AO$303,$H$485:$H$534,$BD$302)</f>
        <v>0</v>
      </c>
      <c r="AQ305" s="112">
        <f t="shared" ref="AQ305:AQ351" si="682">SUMIFS($J$485:$J$534,$B$485:$B$534,$AH305,$F$485:$F$534,AQ$303,$H$485:$H$534,$BC$302)</f>
        <v>0</v>
      </c>
      <c r="AR305" s="108">
        <f t="shared" ref="AR305:AR351" si="683">SUMIFS($J$485:$J$534,$B$485:$B$534,$AH305,$F$485:$F$534,AQ$303,$H$485:$H$534,$BD$302)</f>
        <v>0</v>
      </c>
      <c r="AS305" s="112">
        <f t="shared" ref="AS305:AS351" si="684">SUMIFS($J$485:$J$534,$B$485:$B$534,$AH305,$F$485:$F$534,AS$303,$H$485:$H$534,$BC$302)</f>
        <v>0</v>
      </c>
      <c r="AT305" s="108">
        <f t="shared" ref="AT305:AT351" si="685">SUMIFS($J$485:$J$534,$B$485:$B$534,$AH305,$F$485:$F$534,AS$303,$H$485:$H$534,$BD$302)</f>
        <v>0</v>
      </c>
      <c r="AU305" s="112">
        <f t="shared" ref="AU305:AU351" si="686">SUMIFS($J$485:$J$534,$B$485:$B$534,$AH305,$F$485:$F$534,AU$303,$H$485:$H$534,$BC$302)</f>
        <v>0</v>
      </c>
      <c r="AV305" s="108">
        <f t="shared" ref="AV305:AV351" si="687">SUMIFS($J$485:$J$534,$B$485:$B$534,$AH305,$F$485:$F$534,AU$303,$H$485:$H$534,$BD$302)</f>
        <v>0</v>
      </c>
      <c r="AW305" s="112">
        <f t="shared" ref="AW305:AW351" si="688">SUMIFS($J$485:$J$534,$B$485:$B$534,$AH305,$F$485:$F$534,AW$303,$H$485:$H$534,$BC$302)</f>
        <v>0</v>
      </c>
      <c r="AX305" s="108">
        <f t="shared" ref="AX305:AX351" si="689">SUMIFS($J$485:$J$534,$B$485:$B$534,$AH305,$F$485:$F$534,AW$303,$H$485:$H$534,$BD$302)</f>
        <v>0</v>
      </c>
      <c r="AY305" s="112">
        <f t="shared" ref="AY305:AY351" si="690">SUMIFS($J$485:$J$534,$B$485:$B$534,$AH305,$F$485:$F$534,AY$303,$H$485:$H$534,$BC$302)</f>
        <v>0</v>
      </c>
      <c r="AZ305" s="108">
        <f t="shared" ref="AZ305:AZ351" si="691">SUMIFS($J$485:$J$534,$B$485:$B$534,$AH305,$F$485:$F$534,AY$303,$H$485:$H$534,$BD$302)</f>
        <v>0</v>
      </c>
      <c r="BA305" s="112">
        <f t="shared" ref="BA305:BA351" si="692">SUMIFS($J$485:$J$534,$B$485:$B$534,$AH305,$F$485:$F$534,BA$303,$H$485:$H$534,$BC$302)</f>
        <v>0</v>
      </c>
      <c r="BB305" s="108">
        <f t="shared" ref="BB305:BB351" si="693">SUMIFS($J$485:$J$534,$B$485:$B$534,$AH305,$F$485:$F$534,BA$303,$H$485:$H$534,$BD$302)</f>
        <v>0</v>
      </c>
      <c r="BC305" s="112">
        <f t="shared" ref="BC305:BC351" si="694">SUMIFS($J$485:$J$534,$B$485:$B$534,$AH305,$F$485:$F$534,BC$303,$H$485:$H$534,$BC$302)</f>
        <v>0</v>
      </c>
      <c r="BD305" s="108">
        <f t="shared" ref="BD305:BD351" si="695">SUMIFS($J$485:$J$534,$B$485:$B$534,$AH305,$F$485:$F$534,BC$303,$H$485:$H$534,$BD$302)</f>
        <v>0</v>
      </c>
      <c r="BE305" s="112">
        <f t="shared" ref="BE305:BE351" si="696">SUMIFS($J$485:$J$534,$B$485:$B$534,$AH305,$F$485:$F$534,BE$303,$H$485:$H$534,$BC$302)</f>
        <v>0</v>
      </c>
      <c r="BF305" s="108">
        <f t="shared" ref="BF305:BF351" si="697">SUMIFS($J$485:$J$534,$B$485:$B$534,$AH305,$F$485:$F$534,BE$303,$H$485:$H$534,$BD$302)</f>
        <v>0</v>
      </c>
      <c r="BG305" s="112">
        <f t="shared" ref="BG305:BG351" si="698">SUMIFS($J$485:$J$534,$B$485:$B$534,$AH305,$F$485:$F$534,BG$303,$H$485:$H$534,$BC$302)</f>
        <v>0</v>
      </c>
      <c r="BH305" s="108">
        <f t="shared" ref="BH305:BH351" si="699">SUMIFS($J$485:$J$534,$B$485:$B$534,$AH305,$F$485:$F$534,BG$303,$H$485:$H$534,$BD$302)</f>
        <v>0</v>
      </c>
      <c r="BJ305" s="104" t="str">
        <f>$B305</f>
        <v>北海道</v>
      </c>
      <c r="BK305" s="112">
        <f t="shared" ref="BK305:BK351" si="700">COUNTIFS($B$537:$B$586,$BJ305,$M$537:$M$586,BK$303,$O$537:$O$586,$CE$302)</f>
        <v>0</v>
      </c>
      <c r="BL305" s="17">
        <f t="shared" ref="BL305:BL351" si="701">COUNTIFS($B$537:$B$586,$BJ305,$M$537:$M$586,BK$303,$O$537:$O$586,$CF$302)+COUNTIFS($B$537:$B$586,$BJ305,$M$537:$M$586,BK$303,$O$537:$O$586,$CG$302)</f>
        <v>0</v>
      </c>
      <c r="BM305" s="112">
        <f t="shared" ref="BM305:BM351" si="702">COUNTIFS($B$537:$B$586,$BJ305,$M$537:$M$586,BM$303,$O$537:$O$586,$CE$302)</f>
        <v>0</v>
      </c>
      <c r="BN305" s="17">
        <f t="shared" ref="BN305:BN351" si="703">COUNTIFS($B$537:$B$586,$BJ305,$M$537:$M$586,BM$303,$O$537:$O$586,$CF$302)+COUNTIFS($B$537:$B$586,$BJ305,$M$537:$M$586,BM$303,$O$537:$O$586,$CG$302)</f>
        <v>0</v>
      </c>
      <c r="BO305" s="112">
        <f t="shared" ref="BO305:BO351" si="704">COUNTIFS($B$537:$B$586,$BJ305,$M$537:$M$586,BO$303,$O$537:$O$586,$CE$302)</f>
        <v>0</v>
      </c>
      <c r="BP305" s="17">
        <f t="shared" ref="BP305:BP351" si="705">COUNTIFS($B$537:$B$586,$BJ305,$M$537:$M$586,BO$303,$O$537:$O$586,$CF$302)+COUNTIFS($B$537:$B$586,$BJ305,$M$537:$M$586,BO$303,$O$537:$O$586,$CG$302)</f>
        <v>0</v>
      </c>
      <c r="BQ305" s="112">
        <f t="shared" ref="BQ305:BQ351" si="706">COUNTIFS($B$537:$B$586,$BJ305,$M$537:$M$586,BQ$303,$O$537:$O$586,$CE$302)</f>
        <v>0</v>
      </c>
      <c r="BR305" s="17">
        <f t="shared" ref="BR305:BR351" si="707">COUNTIFS($B$537:$B$586,$BJ305,$M$537:$M$586,BQ$303,$O$537:$O$586,$CF$302)+COUNTIFS($B$537:$B$586,$BJ305,$M$537:$M$586,BQ$303,$O$537:$O$586,$CG$302)</f>
        <v>0</v>
      </c>
      <c r="BS305" s="112">
        <f t="shared" ref="BS305:BS351" si="708">COUNTIFS($B$537:$B$586,$BJ305,$M$537:$M$586,BS$303,$O$537:$O$586,$CE$302)</f>
        <v>0</v>
      </c>
      <c r="BT305" s="17">
        <f t="shared" ref="BT305:BT351" si="709">COUNTIFS($B$537:$B$586,$BJ305,$M$537:$M$586,BS$303,$O$537:$O$586,$CF$302)+COUNTIFS($B$537:$B$586,$BJ305,$M$537:$M$586,BS$303,$O$537:$O$586,$CG$302)</f>
        <v>0</v>
      </c>
      <c r="BU305" s="112">
        <f t="shared" ref="BU305:BU351" si="710">COUNTIFS($B$537:$B$586,$BJ305,$M$537:$M$586,BU$303,$O$537:$O$586,$CE$302)</f>
        <v>0</v>
      </c>
      <c r="BV305" s="17">
        <f t="shared" ref="BV305:BV351" si="711">COUNTIFS($B$537:$B$586,$BJ305,$M$537:$M$586,BU$303,$O$537:$O$586,$CF$302)+COUNTIFS($B$537:$B$586,$BJ305,$M$537:$M$586,BU$303,$O$537:$O$586,$CG$302)</f>
        <v>0</v>
      </c>
      <c r="BW305" s="112">
        <f t="shared" ref="BW305:BW351" si="712">COUNTIFS($B$537:$B$586,$BJ305,$M$537:$M$586,BW$303,$O$537:$O$586,$CE$302)</f>
        <v>0</v>
      </c>
      <c r="BX305" s="17">
        <f t="shared" ref="BX305:BX351" si="713">COUNTIFS($B$537:$B$586,$BJ305,$M$537:$M$586,BW$303,$O$537:$O$586,$CF$302)+COUNTIFS($B$537:$B$586,$BJ305,$M$537:$M$586,BW$303,$O$537:$O$586,$CG$302)</f>
        <v>0</v>
      </c>
      <c r="BY305" s="112">
        <f t="shared" ref="BY305:BY351" si="714">COUNTIFS($B$537:$B$586,$BJ305,$M$537:$M$586,BY$303,$O$537:$O$586,$CE$302)</f>
        <v>0</v>
      </c>
      <c r="BZ305" s="17">
        <f t="shared" ref="BZ305:BZ351" si="715">COUNTIFS($B$537:$B$586,$BJ305,$M$537:$M$586,BY$303,$O$537:$O$586,$CF$302)+COUNTIFS($B$537:$B$586,$BJ305,$M$537:$M$586,BY$303,$O$537:$O$586,$CG$302)</f>
        <v>0</v>
      </c>
      <c r="CA305" s="112">
        <f t="shared" ref="CA305:CA351" si="716">COUNTIFS($B$537:$B$586,$BJ305,$M$537:$M$586,CA$303,$O$537:$O$586,$CE$302)</f>
        <v>0</v>
      </c>
      <c r="CB305" s="17">
        <f t="shared" ref="CB305:CB351" si="717">COUNTIFS($B$537:$B$586,$BJ305,$M$537:$M$586,CA$303,$O$537:$O$586,$CF$302)+COUNTIFS($B$537:$B$586,$BJ305,$M$537:$M$586,CA$303,$O$537:$O$586,$CG$302)</f>
        <v>0</v>
      </c>
      <c r="CC305" s="112">
        <f t="shared" ref="CC305:CC351" si="718">COUNTIFS($B$537:$B$586,$BJ305,$M$537:$M$586,CC$303,$O$537:$O$586,$CE$302)</f>
        <v>0</v>
      </c>
      <c r="CD305" s="17">
        <f t="shared" ref="CD305:CD351" si="719">COUNTIFS($B$537:$B$586,$BJ305,$M$537:$M$586,CC$303,$O$537:$O$586,$CF$302)+COUNTIFS($B$537:$B$586,$BJ305,$M$537:$M$586,CC$303,$O$537:$O$586,$CG$302)</f>
        <v>0</v>
      </c>
      <c r="CE305" s="112">
        <f t="shared" ref="CE305:CE351" si="720">COUNTIFS($B$537:$B$586,$BJ305,$M$537:$M$586,CE$303,$O$537:$O$586,$CE$302)</f>
        <v>0</v>
      </c>
      <c r="CF305" s="17">
        <f t="shared" ref="CF305:CF351" si="721">COUNTIFS($B$537:$B$586,$BJ305,$M$537:$M$586,CE$303,$O$537:$O$586,$CF$302)+COUNTIFS($B$537:$B$586,$BJ305,$M$537:$M$586,CE$303,$O$537:$O$586,$CG$302)</f>
        <v>0</v>
      </c>
      <c r="CG305" s="112">
        <f t="shared" ref="CG305:CG351" si="722">COUNTIFS($B$537:$B$586,$BJ305,$M$537:$M$586,CG$303,$O$537:$O$586,$CE$302)</f>
        <v>0</v>
      </c>
      <c r="CH305" s="17">
        <f t="shared" ref="CH305:CH351" si="723">COUNTIFS($B$537:$B$586,$BJ305,$M$537:$M$586,CG$303,$O$537:$O$586,$CF$302)+COUNTIFS($B$537:$B$586,$BJ305,$M$537:$M$586,CG$303,$O$537:$O$586,$CG$302)</f>
        <v>0</v>
      </c>
      <c r="CI305" s="112">
        <f t="shared" ref="CI305:CI351" si="724">COUNTIFS($B$537:$B$586,$BJ305,$M$537:$M$586,CI$303,$O$537:$O$586,$CE$302)</f>
        <v>0</v>
      </c>
      <c r="CJ305" s="17">
        <f t="shared" ref="CJ305:CJ351" si="725">COUNTIFS($B$537:$B$586,$BJ305,$M$537:$M$586,CI$303,$O$537:$O$586,$CF$302)+COUNTIFS($B$537:$B$586,$BJ305,$M$537:$M$586,CI$303,$O$537:$O$586,$CG$302)</f>
        <v>0</v>
      </c>
    </row>
    <row r="306" spans="1:88" s="15" customFormat="1" ht="18" hidden="1" customHeight="1" outlineLevel="1" x14ac:dyDescent="0.4">
      <c r="A306" s="9"/>
      <c r="B306" s="104" t="s">
        <v>269</v>
      </c>
      <c r="C306" s="66">
        <f t="shared" si="650"/>
        <v>0</v>
      </c>
      <c r="D306" s="17">
        <f t="shared" si="651"/>
        <v>0</v>
      </c>
      <c r="E306" s="18">
        <f t="shared" si="652"/>
        <v>0</v>
      </c>
      <c r="F306" s="19">
        <f t="shared" si="653"/>
        <v>0</v>
      </c>
      <c r="G306" s="18">
        <f t="shared" si="654"/>
        <v>0</v>
      </c>
      <c r="H306" s="17">
        <f t="shared" si="655"/>
        <v>0</v>
      </c>
      <c r="I306" s="66">
        <f t="shared" si="656"/>
        <v>0</v>
      </c>
      <c r="J306" s="19">
        <f t="shared" si="657"/>
        <v>0</v>
      </c>
      <c r="K306" s="18">
        <f t="shared" si="658"/>
        <v>0</v>
      </c>
      <c r="L306" s="17">
        <f t="shared" si="659"/>
        <v>0</v>
      </c>
      <c r="M306" s="66">
        <f t="shared" si="660"/>
        <v>0</v>
      </c>
      <c r="N306" s="19">
        <f t="shared" si="661"/>
        <v>0</v>
      </c>
      <c r="O306" s="18">
        <f t="shared" si="662"/>
        <v>0</v>
      </c>
      <c r="P306" s="17">
        <f t="shared" si="663"/>
        <v>0</v>
      </c>
      <c r="Q306" s="66">
        <f t="shared" si="664"/>
        <v>0</v>
      </c>
      <c r="R306" s="19">
        <f t="shared" si="665"/>
        <v>0</v>
      </c>
      <c r="S306" s="18">
        <f t="shared" si="666"/>
        <v>0</v>
      </c>
      <c r="T306" s="17">
        <f t="shared" si="667"/>
        <v>0</v>
      </c>
      <c r="U306" s="66">
        <f t="shared" si="668"/>
        <v>0</v>
      </c>
      <c r="V306" s="19">
        <f t="shared" si="669"/>
        <v>0</v>
      </c>
      <c r="W306" s="18">
        <f t="shared" si="670"/>
        <v>0</v>
      </c>
      <c r="X306" s="17">
        <f t="shared" si="671"/>
        <v>0</v>
      </c>
      <c r="Y306" s="18">
        <f t="shared" ref="Y306:Y351" si="726">$BE306+$CG306</f>
        <v>0</v>
      </c>
      <c r="Z306" s="17">
        <f t="shared" ref="Z306:Z351" si="727">$BF306+$CH306</f>
        <v>0</v>
      </c>
      <c r="AA306" s="66">
        <f t="shared" si="672"/>
        <v>0</v>
      </c>
      <c r="AB306" s="19">
        <f t="shared" si="673"/>
        <v>0</v>
      </c>
      <c r="AC306" s="32">
        <f t="shared" ref="AC306:AC351" si="728">C306+E306+G306+I306+K306+M306+O306+Q306+S306+U306+W306+AA306+Y306</f>
        <v>0</v>
      </c>
      <c r="AD306" s="20">
        <f t="shared" ref="AD306:AD351" si="729">D306+F306+H306+J306+L306+N306+P306+R306+T306+V306+X306+AB306+Z306</f>
        <v>0</v>
      </c>
      <c r="AE306" s="9"/>
      <c r="AF306" s="9"/>
      <c r="AG306" s="9"/>
      <c r="AH306" s="151" t="str">
        <f t="shared" ref="AH306:AH351" si="730">$B306</f>
        <v>青森県</v>
      </c>
      <c r="AI306" s="112">
        <f t="shared" si="674"/>
        <v>0</v>
      </c>
      <c r="AJ306" s="108">
        <f t="shared" si="675"/>
        <v>0</v>
      </c>
      <c r="AK306" s="112">
        <f t="shared" si="676"/>
        <v>0</v>
      </c>
      <c r="AL306" s="108">
        <f t="shared" si="677"/>
        <v>0</v>
      </c>
      <c r="AM306" s="112">
        <f t="shared" si="678"/>
        <v>0</v>
      </c>
      <c r="AN306" s="108">
        <f t="shared" si="679"/>
        <v>0</v>
      </c>
      <c r="AO306" s="112">
        <f t="shared" si="680"/>
        <v>0</v>
      </c>
      <c r="AP306" s="108">
        <f t="shared" si="681"/>
        <v>0</v>
      </c>
      <c r="AQ306" s="112">
        <f t="shared" si="682"/>
        <v>0</v>
      </c>
      <c r="AR306" s="108">
        <f t="shared" si="683"/>
        <v>0</v>
      </c>
      <c r="AS306" s="112">
        <f t="shared" si="684"/>
        <v>0</v>
      </c>
      <c r="AT306" s="108">
        <f t="shared" si="685"/>
        <v>0</v>
      </c>
      <c r="AU306" s="112">
        <f t="shared" si="686"/>
        <v>0</v>
      </c>
      <c r="AV306" s="108">
        <f t="shared" si="687"/>
        <v>0</v>
      </c>
      <c r="AW306" s="112">
        <f t="shared" si="688"/>
        <v>0</v>
      </c>
      <c r="AX306" s="108">
        <f t="shared" si="689"/>
        <v>0</v>
      </c>
      <c r="AY306" s="112">
        <f t="shared" si="690"/>
        <v>0</v>
      </c>
      <c r="AZ306" s="108">
        <f t="shared" si="691"/>
        <v>0</v>
      </c>
      <c r="BA306" s="112">
        <f t="shared" si="692"/>
        <v>0</v>
      </c>
      <c r="BB306" s="108">
        <f t="shared" si="693"/>
        <v>0</v>
      </c>
      <c r="BC306" s="112">
        <f t="shared" si="694"/>
        <v>0</v>
      </c>
      <c r="BD306" s="108">
        <f t="shared" si="695"/>
        <v>0</v>
      </c>
      <c r="BE306" s="112">
        <f t="shared" si="696"/>
        <v>0</v>
      </c>
      <c r="BF306" s="108">
        <f t="shared" si="697"/>
        <v>0</v>
      </c>
      <c r="BG306" s="112">
        <f t="shared" si="698"/>
        <v>0</v>
      </c>
      <c r="BH306" s="108">
        <f t="shared" si="699"/>
        <v>0</v>
      </c>
      <c r="BJ306" s="104" t="str">
        <f t="shared" ref="BJ306:BJ351" si="731">$B306</f>
        <v>青森県</v>
      </c>
      <c r="BK306" s="112">
        <f t="shared" si="700"/>
        <v>0</v>
      </c>
      <c r="BL306" s="17">
        <f t="shared" si="701"/>
        <v>0</v>
      </c>
      <c r="BM306" s="112">
        <f t="shared" si="702"/>
        <v>0</v>
      </c>
      <c r="BN306" s="17">
        <f t="shared" si="703"/>
        <v>0</v>
      </c>
      <c r="BO306" s="112">
        <f t="shared" si="704"/>
        <v>0</v>
      </c>
      <c r="BP306" s="17">
        <f t="shared" si="705"/>
        <v>0</v>
      </c>
      <c r="BQ306" s="112">
        <f t="shared" si="706"/>
        <v>0</v>
      </c>
      <c r="BR306" s="17">
        <f t="shared" si="707"/>
        <v>0</v>
      </c>
      <c r="BS306" s="112">
        <f t="shared" si="708"/>
        <v>0</v>
      </c>
      <c r="BT306" s="17">
        <f t="shared" si="709"/>
        <v>0</v>
      </c>
      <c r="BU306" s="112">
        <f t="shared" si="710"/>
        <v>0</v>
      </c>
      <c r="BV306" s="17">
        <f t="shared" si="711"/>
        <v>0</v>
      </c>
      <c r="BW306" s="112">
        <f t="shared" si="712"/>
        <v>0</v>
      </c>
      <c r="BX306" s="17">
        <f t="shared" si="713"/>
        <v>0</v>
      </c>
      <c r="BY306" s="112">
        <f t="shared" si="714"/>
        <v>0</v>
      </c>
      <c r="BZ306" s="17">
        <f t="shared" si="715"/>
        <v>0</v>
      </c>
      <c r="CA306" s="112">
        <f t="shared" si="716"/>
        <v>0</v>
      </c>
      <c r="CB306" s="17">
        <f t="shared" si="717"/>
        <v>0</v>
      </c>
      <c r="CC306" s="112">
        <f t="shared" si="718"/>
        <v>0</v>
      </c>
      <c r="CD306" s="17">
        <f t="shared" si="719"/>
        <v>0</v>
      </c>
      <c r="CE306" s="112">
        <f t="shared" si="720"/>
        <v>0</v>
      </c>
      <c r="CF306" s="17">
        <f t="shared" si="721"/>
        <v>0</v>
      </c>
      <c r="CG306" s="112">
        <f t="shared" si="722"/>
        <v>0</v>
      </c>
      <c r="CH306" s="17">
        <f t="shared" si="723"/>
        <v>0</v>
      </c>
      <c r="CI306" s="112">
        <f t="shared" si="724"/>
        <v>0</v>
      </c>
      <c r="CJ306" s="17">
        <f t="shared" si="725"/>
        <v>0</v>
      </c>
    </row>
    <row r="307" spans="1:88" s="15" customFormat="1" ht="18" hidden="1" customHeight="1" outlineLevel="1" x14ac:dyDescent="0.4">
      <c r="A307" s="9"/>
      <c r="B307" s="104" t="s">
        <v>270</v>
      </c>
      <c r="C307" s="66">
        <f t="shared" si="650"/>
        <v>0</v>
      </c>
      <c r="D307" s="17">
        <f t="shared" si="651"/>
        <v>0</v>
      </c>
      <c r="E307" s="18">
        <f t="shared" si="652"/>
        <v>0</v>
      </c>
      <c r="F307" s="19">
        <f t="shared" si="653"/>
        <v>0</v>
      </c>
      <c r="G307" s="18">
        <f t="shared" si="654"/>
        <v>0</v>
      </c>
      <c r="H307" s="17">
        <f t="shared" si="655"/>
        <v>0</v>
      </c>
      <c r="I307" s="66">
        <f t="shared" si="656"/>
        <v>0</v>
      </c>
      <c r="J307" s="19">
        <f t="shared" si="657"/>
        <v>0</v>
      </c>
      <c r="K307" s="18">
        <f t="shared" si="658"/>
        <v>0</v>
      </c>
      <c r="L307" s="17">
        <f t="shared" si="659"/>
        <v>0</v>
      </c>
      <c r="M307" s="66">
        <f t="shared" si="660"/>
        <v>0</v>
      </c>
      <c r="N307" s="19">
        <f t="shared" si="661"/>
        <v>0</v>
      </c>
      <c r="O307" s="18">
        <f t="shared" si="662"/>
        <v>0</v>
      </c>
      <c r="P307" s="17">
        <f t="shared" si="663"/>
        <v>0</v>
      </c>
      <c r="Q307" s="66">
        <f t="shared" si="664"/>
        <v>0</v>
      </c>
      <c r="R307" s="19">
        <f t="shared" si="665"/>
        <v>0</v>
      </c>
      <c r="S307" s="18">
        <f t="shared" si="666"/>
        <v>0</v>
      </c>
      <c r="T307" s="17">
        <f t="shared" si="667"/>
        <v>0</v>
      </c>
      <c r="U307" s="66">
        <f t="shared" si="668"/>
        <v>0</v>
      </c>
      <c r="V307" s="19">
        <f t="shared" si="669"/>
        <v>0</v>
      </c>
      <c r="W307" s="18">
        <f t="shared" si="670"/>
        <v>0</v>
      </c>
      <c r="X307" s="17">
        <f t="shared" si="671"/>
        <v>0</v>
      </c>
      <c r="Y307" s="18">
        <f t="shared" si="726"/>
        <v>0</v>
      </c>
      <c r="Z307" s="17">
        <f t="shared" si="727"/>
        <v>0</v>
      </c>
      <c r="AA307" s="66">
        <f t="shared" si="672"/>
        <v>0</v>
      </c>
      <c r="AB307" s="19">
        <f t="shared" si="673"/>
        <v>0</v>
      </c>
      <c r="AC307" s="32">
        <f t="shared" si="728"/>
        <v>0</v>
      </c>
      <c r="AD307" s="20">
        <f t="shared" si="729"/>
        <v>0</v>
      </c>
      <c r="AE307" s="9"/>
      <c r="AF307" s="9"/>
      <c r="AG307" s="9"/>
      <c r="AH307" s="151" t="str">
        <f t="shared" si="730"/>
        <v>岩手県</v>
      </c>
      <c r="AI307" s="112">
        <f t="shared" si="674"/>
        <v>0</v>
      </c>
      <c r="AJ307" s="108">
        <f t="shared" si="675"/>
        <v>0</v>
      </c>
      <c r="AK307" s="112">
        <f t="shared" si="676"/>
        <v>0</v>
      </c>
      <c r="AL307" s="108">
        <f t="shared" si="677"/>
        <v>0</v>
      </c>
      <c r="AM307" s="112">
        <f t="shared" si="678"/>
        <v>0</v>
      </c>
      <c r="AN307" s="108">
        <f t="shared" si="679"/>
        <v>0</v>
      </c>
      <c r="AO307" s="112">
        <f t="shared" si="680"/>
        <v>0</v>
      </c>
      <c r="AP307" s="108">
        <f t="shared" si="681"/>
        <v>0</v>
      </c>
      <c r="AQ307" s="112">
        <f t="shared" si="682"/>
        <v>0</v>
      </c>
      <c r="AR307" s="108">
        <f t="shared" si="683"/>
        <v>0</v>
      </c>
      <c r="AS307" s="112">
        <f t="shared" si="684"/>
        <v>0</v>
      </c>
      <c r="AT307" s="108">
        <f t="shared" si="685"/>
        <v>0</v>
      </c>
      <c r="AU307" s="112">
        <f t="shared" si="686"/>
        <v>0</v>
      </c>
      <c r="AV307" s="108">
        <f t="shared" si="687"/>
        <v>0</v>
      </c>
      <c r="AW307" s="112">
        <f t="shared" si="688"/>
        <v>0</v>
      </c>
      <c r="AX307" s="108">
        <f t="shared" si="689"/>
        <v>0</v>
      </c>
      <c r="AY307" s="112">
        <f t="shared" si="690"/>
        <v>0</v>
      </c>
      <c r="AZ307" s="108">
        <f t="shared" si="691"/>
        <v>0</v>
      </c>
      <c r="BA307" s="112">
        <f t="shared" si="692"/>
        <v>0</v>
      </c>
      <c r="BB307" s="108">
        <f t="shared" si="693"/>
        <v>0</v>
      </c>
      <c r="BC307" s="112">
        <f t="shared" si="694"/>
        <v>0</v>
      </c>
      <c r="BD307" s="108">
        <f t="shared" si="695"/>
        <v>0</v>
      </c>
      <c r="BE307" s="112">
        <f t="shared" si="696"/>
        <v>0</v>
      </c>
      <c r="BF307" s="108">
        <f t="shared" si="697"/>
        <v>0</v>
      </c>
      <c r="BG307" s="112">
        <f t="shared" si="698"/>
        <v>0</v>
      </c>
      <c r="BH307" s="108">
        <f t="shared" si="699"/>
        <v>0</v>
      </c>
      <c r="BJ307" s="104" t="str">
        <f t="shared" si="731"/>
        <v>岩手県</v>
      </c>
      <c r="BK307" s="112">
        <f t="shared" si="700"/>
        <v>0</v>
      </c>
      <c r="BL307" s="17">
        <f t="shared" si="701"/>
        <v>0</v>
      </c>
      <c r="BM307" s="112">
        <f t="shared" si="702"/>
        <v>0</v>
      </c>
      <c r="BN307" s="17">
        <f t="shared" si="703"/>
        <v>0</v>
      </c>
      <c r="BO307" s="112">
        <f t="shared" si="704"/>
        <v>0</v>
      </c>
      <c r="BP307" s="17">
        <f t="shared" si="705"/>
        <v>0</v>
      </c>
      <c r="BQ307" s="112">
        <f t="shared" si="706"/>
        <v>0</v>
      </c>
      <c r="BR307" s="17">
        <f t="shared" si="707"/>
        <v>0</v>
      </c>
      <c r="BS307" s="112">
        <f t="shared" si="708"/>
        <v>0</v>
      </c>
      <c r="BT307" s="17">
        <f t="shared" si="709"/>
        <v>0</v>
      </c>
      <c r="BU307" s="112">
        <f t="shared" si="710"/>
        <v>0</v>
      </c>
      <c r="BV307" s="17">
        <f t="shared" si="711"/>
        <v>0</v>
      </c>
      <c r="BW307" s="112">
        <f t="shared" si="712"/>
        <v>0</v>
      </c>
      <c r="BX307" s="17">
        <f t="shared" si="713"/>
        <v>0</v>
      </c>
      <c r="BY307" s="112">
        <f t="shared" si="714"/>
        <v>0</v>
      </c>
      <c r="BZ307" s="17">
        <f t="shared" si="715"/>
        <v>0</v>
      </c>
      <c r="CA307" s="112">
        <f t="shared" si="716"/>
        <v>0</v>
      </c>
      <c r="CB307" s="17">
        <f t="shared" si="717"/>
        <v>0</v>
      </c>
      <c r="CC307" s="112">
        <f t="shared" si="718"/>
        <v>0</v>
      </c>
      <c r="CD307" s="17">
        <f t="shared" si="719"/>
        <v>0</v>
      </c>
      <c r="CE307" s="112">
        <f t="shared" si="720"/>
        <v>0</v>
      </c>
      <c r="CF307" s="17">
        <f t="shared" si="721"/>
        <v>0</v>
      </c>
      <c r="CG307" s="112">
        <f t="shared" si="722"/>
        <v>0</v>
      </c>
      <c r="CH307" s="17">
        <f t="shared" si="723"/>
        <v>0</v>
      </c>
      <c r="CI307" s="112">
        <f t="shared" si="724"/>
        <v>0</v>
      </c>
      <c r="CJ307" s="17">
        <f t="shared" si="725"/>
        <v>0</v>
      </c>
    </row>
    <row r="308" spans="1:88" s="15" customFormat="1" ht="18" hidden="1" customHeight="1" outlineLevel="1" x14ac:dyDescent="0.4">
      <c r="A308" s="9"/>
      <c r="B308" s="104" t="s">
        <v>190</v>
      </c>
      <c r="C308" s="66">
        <f t="shared" si="650"/>
        <v>0</v>
      </c>
      <c r="D308" s="17">
        <f t="shared" si="651"/>
        <v>0</v>
      </c>
      <c r="E308" s="18">
        <f t="shared" si="652"/>
        <v>0</v>
      </c>
      <c r="F308" s="19">
        <f t="shared" si="653"/>
        <v>0</v>
      </c>
      <c r="G308" s="18">
        <f t="shared" si="654"/>
        <v>0</v>
      </c>
      <c r="H308" s="17">
        <f t="shared" si="655"/>
        <v>0</v>
      </c>
      <c r="I308" s="66">
        <f t="shared" si="656"/>
        <v>0</v>
      </c>
      <c r="J308" s="19">
        <f t="shared" si="657"/>
        <v>0</v>
      </c>
      <c r="K308" s="18">
        <f t="shared" si="658"/>
        <v>0</v>
      </c>
      <c r="L308" s="17">
        <f t="shared" si="659"/>
        <v>0</v>
      </c>
      <c r="M308" s="66">
        <f t="shared" si="660"/>
        <v>0</v>
      </c>
      <c r="N308" s="19">
        <f t="shared" si="661"/>
        <v>0</v>
      </c>
      <c r="O308" s="18">
        <f t="shared" si="662"/>
        <v>0</v>
      </c>
      <c r="P308" s="17">
        <f t="shared" si="663"/>
        <v>0</v>
      </c>
      <c r="Q308" s="66">
        <f t="shared" si="664"/>
        <v>0</v>
      </c>
      <c r="R308" s="19">
        <f t="shared" si="665"/>
        <v>0</v>
      </c>
      <c r="S308" s="18">
        <f t="shared" si="666"/>
        <v>0</v>
      </c>
      <c r="T308" s="17">
        <f t="shared" si="667"/>
        <v>0</v>
      </c>
      <c r="U308" s="66">
        <f t="shared" si="668"/>
        <v>0</v>
      </c>
      <c r="V308" s="19">
        <f t="shared" si="669"/>
        <v>0</v>
      </c>
      <c r="W308" s="18">
        <f t="shared" si="670"/>
        <v>0</v>
      </c>
      <c r="X308" s="17">
        <f t="shared" si="671"/>
        <v>0</v>
      </c>
      <c r="Y308" s="18">
        <f t="shared" si="726"/>
        <v>0</v>
      </c>
      <c r="Z308" s="17">
        <f t="shared" si="727"/>
        <v>0</v>
      </c>
      <c r="AA308" s="66">
        <f t="shared" si="672"/>
        <v>0</v>
      </c>
      <c r="AB308" s="19">
        <f t="shared" si="673"/>
        <v>0</v>
      </c>
      <c r="AC308" s="32">
        <f t="shared" si="728"/>
        <v>0</v>
      </c>
      <c r="AD308" s="20">
        <f t="shared" si="729"/>
        <v>0</v>
      </c>
      <c r="AE308" s="9"/>
      <c r="AF308" s="9"/>
      <c r="AG308" s="9"/>
      <c r="AH308" s="151" t="str">
        <f t="shared" si="730"/>
        <v>宮城県</v>
      </c>
      <c r="AI308" s="112">
        <f t="shared" si="674"/>
        <v>0</v>
      </c>
      <c r="AJ308" s="108">
        <f t="shared" si="675"/>
        <v>0</v>
      </c>
      <c r="AK308" s="112">
        <f t="shared" si="676"/>
        <v>0</v>
      </c>
      <c r="AL308" s="108">
        <f t="shared" si="677"/>
        <v>0</v>
      </c>
      <c r="AM308" s="112">
        <f t="shared" si="678"/>
        <v>0</v>
      </c>
      <c r="AN308" s="108">
        <f t="shared" si="679"/>
        <v>0</v>
      </c>
      <c r="AO308" s="112">
        <f t="shared" si="680"/>
        <v>0</v>
      </c>
      <c r="AP308" s="108">
        <f t="shared" si="681"/>
        <v>0</v>
      </c>
      <c r="AQ308" s="112">
        <f t="shared" si="682"/>
        <v>0</v>
      </c>
      <c r="AR308" s="108">
        <f t="shared" si="683"/>
        <v>0</v>
      </c>
      <c r="AS308" s="112">
        <f t="shared" si="684"/>
        <v>0</v>
      </c>
      <c r="AT308" s="108">
        <f t="shared" si="685"/>
        <v>0</v>
      </c>
      <c r="AU308" s="112">
        <f t="shared" si="686"/>
        <v>0</v>
      </c>
      <c r="AV308" s="108">
        <f t="shared" si="687"/>
        <v>0</v>
      </c>
      <c r="AW308" s="112">
        <f t="shared" si="688"/>
        <v>0</v>
      </c>
      <c r="AX308" s="108">
        <f t="shared" si="689"/>
        <v>0</v>
      </c>
      <c r="AY308" s="112">
        <f t="shared" si="690"/>
        <v>0</v>
      </c>
      <c r="AZ308" s="108">
        <f t="shared" si="691"/>
        <v>0</v>
      </c>
      <c r="BA308" s="112">
        <f t="shared" si="692"/>
        <v>0</v>
      </c>
      <c r="BB308" s="108">
        <f t="shared" si="693"/>
        <v>0</v>
      </c>
      <c r="BC308" s="112">
        <f t="shared" si="694"/>
        <v>0</v>
      </c>
      <c r="BD308" s="108">
        <f t="shared" si="695"/>
        <v>0</v>
      </c>
      <c r="BE308" s="112">
        <f t="shared" si="696"/>
        <v>0</v>
      </c>
      <c r="BF308" s="108">
        <f t="shared" si="697"/>
        <v>0</v>
      </c>
      <c r="BG308" s="112">
        <f t="shared" si="698"/>
        <v>0</v>
      </c>
      <c r="BH308" s="108">
        <f t="shared" si="699"/>
        <v>0</v>
      </c>
      <c r="BJ308" s="104" t="str">
        <f t="shared" si="731"/>
        <v>宮城県</v>
      </c>
      <c r="BK308" s="112">
        <f t="shared" si="700"/>
        <v>0</v>
      </c>
      <c r="BL308" s="17">
        <f t="shared" si="701"/>
        <v>0</v>
      </c>
      <c r="BM308" s="112">
        <f t="shared" si="702"/>
        <v>0</v>
      </c>
      <c r="BN308" s="17">
        <f t="shared" si="703"/>
        <v>0</v>
      </c>
      <c r="BO308" s="112">
        <f t="shared" si="704"/>
        <v>0</v>
      </c>
      <c r="BP308" s="17">
        <f t="shared" si="705"/>
        <v>0</v>
      </c>
      <c r="BQ308" s="112">
        <f t="shared" si="706"/>
        <v>0</v>
      </c>
      <c r="BR308" s="17">
        <f t="shared" si="707"/>
        <v>0</v>
      </c>
      <c r="BS308" s="112">
        <f t="shared" si="708"/>
        <v>0</v>
      </c>
      <c r="BT308" s="17">
        <f t="shared" si="709"/>
        <v>0</v>
      </c>
      <c r="BU308" s="112">
        <f t="shared" si="710"/>
        <v>0</v>
      </c>
      <c r="BV308" s="17">
        <f t="shared" si="711"/>
        <v>0</v>
      </c>
      <c r="BW308" s="112">
        <f t="shared" si="712"/>
        <v>0</v>
      </c>
      <c r="BX308" s="17">
        <f t="shared" si="713"/>
        <v>0</v>
      </c>
      <c r="BY308" s="112">
        <f t="shared" si="714"/>
        <v>0</v>
      </c>
      <c r="BZ308" s="17">
        <f t="shared" si="715"/>
        <v>0</v>
      </c>
      <c r="CA308" s="112">
        <f t="shared" si="716"/>
        <v>0</v>
      </c>
      <c r="CB308" s="17">
        <f t="shared" si="717"/>
        <v>0</v>
      </c>
      <c r="CC308" s="112">
        <f t="shared" si="718"/>
        <v>0</v>
      </c>
      <c r="CD308" s="17">
        <f t="shared" si="719"/>
        <v>0</v>
      </c>
      <c r="CE308" s="112">
        <f t="shared" si="720"/>
        <v>0</v>
      </c>
      <c r="CF308" s="17">
        <f t="shared" si="721"/>
        <v>0</v>
      </c>
      <c r="CG308" s="112">
        <f t="shared" si="722"/>
        <v>0</v>
      </c>
      <c r="CH308" s="17">
        <f t="shared" si="723"/>
        <v>0</v>
      </c>
      <c r="CI308" s="112">
        <f t="shared" si="724"/>
        <v>0</v>
      </c>
      <c r="CJ308" s="17">
        <f t="shared" si="725"/>
        <v>0</v>
      </c>
    </row>
    <row r="309" spans="1:88" s="15" customFormat="1" ht="18" hidden="1" customHeight="1" outlineLevel="1" x14ac:dyDescent="0.4">
      <c r="A309" s="9"/>
      <c r="B309" s="104" t="s">
        <v>271</v>
      </c>
      <c r="C309" s="66">
        <f t="shared" si="650"/>
        <v>0</v>
      </c>
      <c r="D309" s="17">
        <f t="shared" si="651"/>
        <v>0</v>
      </c>
      <c r="E309" s="18">
        <f t="shared" si="652"/>
        <v>0</v>
      </c>
      <c r="F309" s="19">
        <f t="shared" si="653"/>
        <v>0</v>
      </c>
      <c r="G309" s="18">
        <f t="shared" si="654"/>
        <v>0</v>
      </c>
      <c r="H309" s="17">
        <f t="shared" si="655"/>
        <v>0</v>
      </c>
      <c r="I309" s="66">
        <f t="shared" si="656"/>
        <v>0</v>
      </c>
      <c r="J309" s="19">
        <f t="shared" si="657"/>
        <v>0</v>
      </c>
      <c r="K309" s="18">
        <f t="shared" si="658"/>
        <v>0</v>
      </c>
      <c r="L309" s="17">
        <f t="shared" si="659"/>
        <v>0</v>
      </c>
      <c r="M309" s="66">
        <f t="shared" si="660"/>
        <v>0</v>
      </c>
      <c r="N309" s="19">
        <f t="shared" si="661"/>
        <v>0</v>
      </c>
      <c r="O309" s="18">
        <f t="shared" si="662"/>
        <v>0</v>
      </c>
      <c r="P309" s="17">
        <f t="shared" si="663"/>
        <v>0</v>
      </c>
      <c r="Q309" s="66">
        <f t="shared" si="664"/>
        <v>0</v>
      </c>
      <c r="R309" s="19">
        <f t="shared" si="665"/>
        <v>0</v>
      </c>
      <c r="S309" s="18">
        <f t="shared" si="666"/>
        <v>0</v>
      </c>
      <c r="T309" s="17">
        <f t="shared" si="667"/>
        <v>0</v>
      </c>
      <c r="U309" s="66">
        <f t="shared" si="668"/>
        <v>0</v>
      </c>
      <c r="V309" s="19">
        <f t="shared" si="669"/>
        <v>0</v>
      </c>
      <c r="W309" s="18">
        <f t="shared" si="670"/>
        <v>0</v>
      </c>
      <c r="X309" s="17">
        <f t="shared" si="671"/>
        <v>0</v>
      </c>
      <c r="Y309" s="18">
        <f t="shared" si="726"/>
        <v>0</v>
      </c>
      <c r="Z309" s="17">
        <f t="shared" si="727"/>
        <v>0</v>
      </c>
      <c r="AA309" s="66">
        <f t="shared" si="672"/>
        <v>0</v>
      </c>
      <c r="AB309" s="19">
        <f t="shared" si="673"/>
        <v>0</v>
      </c>
      <c r="AC309" s="32">
        <f t="shared" si="728"/>
        <v>0</v>
      </c>
      <c r="AD309" s="20">
        <f t="shared" si="729"/>
        <v>0</v>
      </c>
      <c r="AE309" s="9"/>
      <c r="AF309" s="9"/>
      <c r="AG309" s="9"/>
      <c r="AH309" s="151" t="str">
        <f t="shared" si="730"/>
        <v>秋田県</v>
      </c>
      <c r="AI309" s="112">
        <f t="shared" si="674"/>
        <v>0</v>
      </c>
      <c r="AJ309" s="108">
        <f t="shared" si="675"/>
        <v>0</v>
      </c>
      <c r="AK309" s="112">
        <f t="shared" si="676"/>
        <v>0</v>
      </c>
      <c r="AL309" s="108">
        <f t="shared" si="677"/>
        <v>0</v>
      </c>
      <c r="AM309" s="112">
        <f t="shared" si="678"/>
        <v>0</v>
      </c>
      <c r="AN309" s="108">
        <f t="shared" si="679"/>
        <v>0</v>
      </c>
      <c r="AO309" s="112">
        <f t="shared" si="680"/>
        <v>0</v>
      </c>
      <c r="AP309" s="108">
        <f t="shared" si="681"/>
        <v>0</v>
      </c>
      <c r="AQ309" s="112">
        <f t="shared" si="682"/>
        <v>0</v>
      </c>
      <c r="AR309" s="108">
        <f t="shared" si="683"/>
        <v>0</v>
      </c>
      <c r="AS309" s="112">
        <f t="shared" si="684"/>
        <v>0</v>
      </c>
      <c r="AT309" s="108">
        <f t="shared" si="685"/>
        <v>0</v>
      </c>
      <c r="AU309" s="112">
        <f t="shared" si="686"/>
        <v>0</v>
      </c>
      <c r="AV309" s="108">
        <f t="shared" si="687"/>
        <v>0</v>
      </c>
      <c r="AW309" s="112">
        <f t="shared" si="688"/>
        <v>0</v>
      </c>
      <c r="AX309" s="108">
        <f t="shared" si="689"/>
        <v>0</v>
      </c>
      <c r="AY309" s="112">
        <f t="shared" si="690"/>
        <v>0</v>
      </c>
      <c r="AZ309" s="108">
        <f t="shared" si="691"/>
        <v>0</v>
      </c>
      <c r="BA309" s="112">
        <f t="shared" si="692"/>
        <v>0</v>
      </c>
      <c r="BB309" s="108">
        <f t="shared" si="693"/>
        <v>0</v>
      </c>
      <c r="BC309" s="112">
        <f t="shared" si="694"/>
        <v>0</v>
      </c>
      <c r="BD309" s="108">
        <f t="shared" si="695"/>
        <v>0</v>
      </c>
      <c r="BE309" s="112">
        <f t="shared" si="696"/>
        <v>0</v>
      </c>
      <c r="BF309" s="108">
        <f t="shared" si="697"/>
        <v>0</v>
      </c>
      <c r="BG309" s="112">
        <f t="shared" si="698"/>
        <v>0</v>
      </c>
      <c r="BH309" s="108">
        <f t="shared" si="699"/>
        <v>0</v>
      </c>
      <c r="BJ309" s="104" t="str">
        <f t="shared" si="731"/>
        <v>秋田県</v>
      </c>
      <c r="BK309" s="112">
        <f t="shared" si="700"/>
        <v>0</v>
      </c>
      <c r="BL309" s="17">
        <f t="shared" si="701"/>
        <v>0</v>
      </c>
      <c r="BM309" s="112">
        <f t="shared" si="702"/>
        <v>0</v>
      </c>
      <c r="BN309" s="17">
        <f t="shared" si="703"/>
        <v>0</v>
      </c>
      <c r="BO309" s="112">
        <f t="shared" si="704"/>
        <v>0</v>
      </c>
      <c r="BP309" s="17">
        <f t="shared" si="705"/>
        <v>0</v>
      </c>
      <c r="BQ309" s="112">
        <f t="shared" si="706"/>
        <v>0</v>
      </c>
      <c r="BR309" s="17">
        <f t="shared" si="707"/>
        <v>0</v>
      </c>
      <c r="BS309" s="112">
        <f t="shared" si="708"/>
        <v>0</v>
      </c>
      <c r="BT309" s="17">
        <f t="shared" si="709"/>
        <v>0</v>
      </c>
      <c r="BU309" s="112">
        <f t="shared" si="710"/>
        <v>0</v>
      </c>
      <c r="BV309" s="17">
        <f t="shared" si="711"/>
        <v>0</v>
      </c>
      <c r="BW309" s="112">
        <f t="shared" si="712"/>
        <v>0</v>
      </c>
      <c r="BX309" s="17">
        <f t="shared" si="713"/>
        <v>0</v>
      </c>
      <c r="BY309" s="112">
        <f t="shared" si="714"/>
        <v>0</v>
      </c>
      <c r="BZ309" s="17">
        <f t="shared" si="715"/>
        <v>0</v>
      </c>
      <c r="CA309" s="112">
        <f t="shared" si="716"/>
        <v>0</v>
      </c>
      <c r="CB309" s="17">
        <f t="shared" si="717"/>
        <v>0</v>
      </c>
      <c r="CC309" s="112">
        <f t="shared" si="718"/>
        <v>0</v>
      </c>
      <c r="CD309" s="17">
        <f t="shared" si="719"/>
        <v>0</v>
      </c>
      <c r="CE309" s="112">
        <f t="shared" si="720"/>
        <v>0</v>
      </c>
      <c r="CF309" s="17">
        <f t="shared" si="721"/>
        <v>0</v>
      </c>
      <c r="CG309" s="112">
        <f t="shared" si="722"/>
        <v>0</v>
      </c>
      <c r="CH309" s="17">
        <f t="shared" si="723"/>
        <v>0</v>
      </c>
      <c r="CI309" s="112">
        <f t="shared" si="724"/>
        <v>0</v>
      </c>
      <c r="CJ309" s="17">
        <f t="shared" si="725"/>
        <v>0</v>
      </c>
    </row>
    <row r="310" spans="1:88" s="15" customFormat="1" ht="18" hidden="1" customHeight="1" outlineLevel="1" x14ac:dyDescent="0.4">
      <c r="A310" s="9"/>
      <c r="B310" s="104" t="s">
        <v>272</v>
      </c>
      <c r="C310" s="66">
        <f t="shared" si="650"/>
        <v>0</v>
      </c>
      <c r="D310" s="17">
        <f t="shared" si="651"/>
        <v>0</v>
      </c>
      <c r="E310" s="18">
        <f t="shared" si="652"/>
        <v>0</v>
      </c>
      <c r="F310" s="19">
        <f t="shared" si="653"/>
        <v>0</v>
      </c>
      <c r="G310" s="18">
        <f t="shared" si="654"/>
        <v>0</v>
      </c>
      <c r="H310" s="17">
        <f t="shared" si="655"/>
        <v>0</v>
      </c>
      <c r="I310" s="66">
        <f t="shared" si="656"/>
        <v>0</v>
      </c>
      <c r="J310" s="19">
        <f t="shared" si="657"/>
        <v>0</v>
      </c>
      <c r="K310" s="18">
        <f t="shared" si="658"/>
        <v>0</v>
      </c>
      <c r="L310" s="17">
        <f t="shared" si="659"/>
        <v>0</v>
      </c>
      <c r="M310" s="66">
        <f t="shared" si="660"/>
        <v>0</v>
      </c>
      <c r="N310" s="19">
        <f t="shared" si="661"/>
        <v>0</v>
      </c>
      <c r="O310" s="18">
        <f t="shared" si="662"/>
        <v>0</v>
      </c>
      <c r="P310" s="17">
        <f t="shared" si="663"/>
        <v>0</v>
      </c>
      <c r="Q310" s="66">
        <f t="shared" si="664"/>
        <v>0</v>
      </c>
      <c r="R310" s="19">
        <f t="shared" si="665"/>
        <v>0</v>
      </c>
      <c r="S310" s="18">
        <f t="shared" si="666"/>
        <v>0</v>
      </c>
      <c r="T310" s="17">
        <f t="shared" si="667"/>
        <v>0</v>
      </c>
      <c r="U310" s="66">
        <f t="shared" si="668"/>
        <v>0</v>
      </c>
      <c r="V310" s="19">
        <f t="shared" si="669"/>
        <v>0</v>
      </c>
      <c r="W310" s="18">
        <f t="shared" si="670"/>
        <v>0</v>
      </c>
      <c r="X310" s="17">
        <f t="shared" si="671"/>
        <v>0</v>
      </c>
      <c r="Y310" s="18">
        <f t="shared" si="726"/>
        <v>0</v>
      </c>
      <c r="Z310" s="17">
        <f t="shared" si="727"/>
        <v>0</v>
      </c>
      <c r="AA310" s="66">
        <f t="shared" si="672"/>
        <v>0</v>
      </c>
      <c r="AB310" s="19">
        <f t="shared" si="673"/>
        <v>0</v>
      </c>
      <c r="AC310" s="32">
        <f t="shared" si="728"/>
        <v>0</v>
      </c>
      <c r="AD310" s="20">
        <f t="shared" si="729"/>
        <v>0</v>
      </c>
      <c r="AE310" s="9"/>
      <c r="AF310" s="9"/>
      <c r="AG310" s="9"/>
      <c r="AH310" s="151" t="str">
        <f t="shared" si="730"/>
        <v>山形県</v>
      </c>
      <c r="AI310" s="112">
        <f t="shared" si="674"/>
        <v>0</v>
      </c>
      <c r="AJ310" s="108">
        <f t="shared" si="675"/>
        <v>0</v>
      </c>
      <c r="AK310" s="112">
        <f t="shared" si="676"/>
        <v>0</v>
      </c>
      <c r="AL310" s="108">
        <f t="shared" si="677"/>
        <v>0</v>
      </c>
      <c r="AM310" s="112">
        <f t="shared" si="678"/>
        <v>0</v>
      </c>
      <c r="AN310" s="108">
        <f t="shared" si="679"/>
        <v>0</v>
      </c>
      <c r="AO310" s="112">
        <f t="shared" si="680"/>
        <v>0</v>
      </c>
      <c r="AP310" s="108">
        <f t="shared" si="681"/>
        <v>0</v>
      </c>
      <c r="AQ310" s="112">
        <f t="shared" si="682"/>
        <v>0</v>
      </c>
      <c r="AR310" s="108">
        <f t="shared" si="683"/>
        <v>0</v>
      </c>
      <c r="AS310" s="112">
        <f t="shared" si="684"/>
        <v>0</v>
      </c>
      <c r="AT310" s="108">
        <f t="shared" si="685"/>
        <v>0</v>
      </c>
      <c r="AU310" s="112">
        <f t="shared" si="686"/>
        <v>0</v>
      </c>
      <c r="AV310" s="108">
        <f t="shared" si="687"/>
        <v>0</v>
      </c>
      <c r="AW310" s="112">
        <f t="shared" si="688"/>
        <v>0</v>
      </c>
      <c r="AX310" s="108">
        <f t="shared" si="689"/>
        <v>0</v>
      </c>
      <c r="AY310" s="112">
        <f t="shared" si="690"/>
        <v>0</v>
      </c>
      <c r="AZ310" s="108">
        <f t="shared" si="691"/>
        <v>0</v>
      </c>
      <c r="BA310" s="112">
        <f t="shared" si="692"/>
        <v>0</v>
      </c>
      <c r="BB310" s="108">
        <f t="shared" si="693"/>
        <v>0</v>
      </c>
      <c r="BC310" s="112">
        <f t="shared" si="694"/>
        <v>0</v>
      </c>
      <c r="BD310" s="108">
        <f t="shared" si="695"/>
        <v>0</v>
      </c>
      <c r="BE310" s="112">
        <f t="shared" si="696"/>
        <v>0</v>
      </c>
      <c r="BF310" s="108">
        <f t="shared" si="697"/>
        <v>0</v>
      </c>
      <c r="BG310" s="112">
        <f t="shared" si="698"/>
        <v>0</v>
      </c>
      <c r="BH310" s="108">
        <f t="shared" si="699"/>
        <v>0</v>
      </c>
      <c r="BJ310" s="104" t="str">
        <f t="shared" si="731"/>
        <v>山形県</v>
      </c>
      <c r="BK310" s="112">
        <f t="shared" si="700"/>
        <v>0</v>
      </c>
      <c r="BL310" s="17">
        <f t="shared" si="701"/>
        <v>0</v>
      </c>
      <c r="BM310" s="112">
        <f t="shared" si="702"/>
        <v>0</v>
      </c>
      <c r="BN310" s="17">
        <f t="shared" si="703"/>
        <v>0</v>
      </c>
      <c r="BO310" s="112">
        <f t="shared" si="704"/>
        <v>0</v>
      </c>
      <c r="BP310" s="17">
        <f t="shared" si="705"/>
        <v>0</v>
      </c>
      <c r="BQ310" s="112">
        <f t="shared" si="706"/>
        <v>0</v>
      </c>
      <c r="BR310" s="17">
        <f t="shared" si="707"/>
        <v>0</v>
      </c>
      <c r="BS310" s="112">
        <f t="shared" si="708"/>
        <v>0</v>
      </c>
      <c r="BT310" s="17">
        <f t="shared" si="709"/>
        <v>0</v>
      </c>
      <c r="BU310" s="112">
        <f t="shared" si="710"/>
        <v>0</v>
      </c>
      <c r="BV310" s="17">
        <f t="shared" si="711"/>
        <v>0</v>
      </c>
      <c r="BW310" s="112">
        <f t="shared" si="712"/>
        <v>0</v>
      </c>
      <c r="BX310" s="17">
        <f t="shared" si="713"/>
        <v>0</v>
      </c>
      <c r="BY310" s="112">
        <f t="shared" si="714"/>
        <v>0</v>
      </c>
      <c r="BZ310" s="17">
        <f t="shared" si="715"/>
        <v>0</v>
      </c>
      <c r="CA310" s="112">
        <f t="shared" si="716"/>
        <v>0</v>
      </c>
      <c r="CB310" s="17">
        <f t="shared" si="717"/>
        <v>0</v>
      </c>
      <c r="CC310" s="112">
        <f t="shared" si="718"/>
        <v>0</v>
      </c>
      <c r="CD310" s="17">
        <f t="shared" si="719"/>
        <v>0</v>
      </c>
      <c r="CE310" s="112">
        <f t="shared" si="720"/>
        <v>0</v>
      </c>
      <c r="CF310" s="17">
        <f t="shared" si="721"/>
        <v>0</v>
      </c>
      <c r="CG310" s="112">
        <f t="shared" si="722"/>
        <v>0</v>
      </c>
      <c r="CH310" s="17">
        <f t="shared" si="723"/>
        <v>0</v>
      </c>
      <c r="CI310" s="112">
        <f t="shared" si="724"/>
        <v>0</v>
      </c>
      <c r="CJ310" s="17">
        <f t="shared" si="725"/>
        <v>0</v>
      </c>
    </row>
    <row r="311" spans="1:88" s="15" customFormat="1" ht="18" hidden="1" customHeight="1" outlineLevel="1" x14ac:dyDescent="0.4">
      <c r="A311" s="9"/>
      <c r="B311" s="104" t="s">
        <v>273</v>
      </c>
      <c r="C311" s="66">
        <f t="shared" si="650"/>
        <v>0</v>
      </c>
      <c r="D311" s="17">
        <f t="shared" si="651"/>
        <v>0</v>
      </c>
      <c r="E311" s="18">
        <f t="shared" si="652"/>
        <v>0</v>
      </c>
      <c r="F311" s="19">
        <f t="shared" si="653"/>
        <v>0</v>
      </c>
      <c r="G311" s="18">
        <f t="shared" si="654"/>
        <v>0</v>
      </c>
      <c r="H311" s="17">
        <f t="shared" si="655"/>
        <v>0</v>
      </c>
      <c r="I311" s="66">
        <f t="shared" si="656"/>
        <v>0</v>
      </c>
      <c r="J311" s="19">
        <f t="shared" si="657"/>
        <v>0</v>
      </c>
      <c r="K311" s="18">
        <f t="shared" si="658"/>
        <v>0</v>
      </c>
      <c r="L311" s="17">
        <f t="shared" si="659"/>
        <v>0</v>
      </c>
      <c r="M311" s="66">
        <f t="shared" si="660"/>
        <v>0</v>
      </c>
      <c r="N311" s="19">
        <f t="shared" si="661"/>
        <v>0</v>
      </c>
      <c r="O311" s="18">
        <f t="shared" si="662"/>
        <v>0</v>
      </c>
      <c r="P311" s="17">
        <f t="shared" si="663"/>
        <v>0</v>
      </c>
      <c r="Q311" s="66">
        <f t="shared" si="664"/>
        <v>0</v>
      </c>
      <c r="R311" s="19">
        <f t="shared" si="665"/>
        <v>0</v>
      </c>
      <c r="S311" s="18">
        <f t="shared" si="666"/>
        <v>0</v>
      </c>
      <c r="T311" s="17">
        <f t="shared" si="667"/>
        <v>0</v>
      </c>
      <c r="U311" s="66">
        <f t="shared" si="668"/>
        <v>0</v>
      </c>
      <c r="V311" s="19">
        <f t="shared" si="669"/>
        <v>0</v>
      </c>
      <c r="W311" s="18">
        <f t="shared" si="670"/>
        <v>0</v>
      </c>
      <c r="X311" s="17">
        <f t="shared" si="671"/>
        <v>0</v>
      </c>
      <c r="Y311" s="18">
        <f t="shared" si="726"/>
        <v>0</v>
      </c>
      <c r="Z311" s="17">
        <f t="shared" si="727"/>
        <v>0</v>
      </c>
      <c r="AA311" s="66">
        <f t="shared" si="672"/>
        <v>0</v>
      </c>
      <c r="AB311" s="19">
        <f t="shared" si="673"/>
        <v>0</v>
      </c>
      <c r="AC311" s="32">
        <f t="shared" si="728"/>
        <v>0</v>
      </c>
      <c r="AD311" s="20">
        <f t="shared" si="729"/>
        <v>0</v>
      </c>
      <c r="AE311" s="9"/>
      <c r="AF311" s="9"/>
      <c r="AG311" s="9"/>
      <c r="AH311" s="151" t="str">
        <f t="shared" si="730"/>
        <v>福島県</v>
      </c>
      <c r="AI311" s="112">
        <f t="shared" si="674"/>
        <v>0</v>
      </c>
      <c r="AJ311" s="108">
        <f t="shared" si="675"/>
        <v>0</v>
      </c>
      <c r="AK311" s="112">
        <f t="shared" si="676"/>
        <v>0</v>
      </c>
      <c r="AL311" s="108">
        <f t="shared" si="677"/>
        <v>0</v>
      </c>
      <c r="AM311" s="112">
        <f t="shared" si="678"/>
        <v>0</v>
      </c>
      <c r="AN311" s="108">
        <f t="shared" si="679"/>
        <v>0</v>
      </c>
      <c r="AO311" s="112">
        <f t="shared" si="680"/>
        <v>0</v>
      </c>
      <c r="AP311" s="108">
        <f t="shared" si="681"/>
        <v>0</v>
      </c>
      <c r="AQ311" s="112">
        <f t="shared" si="682"/>
        <v>0</v>
      </c>
      <c r="AR311" s="108">
        <f t="shared" si="683"/>
        <v>0</v>
      </c>
      <c r="AS311" s="112">
        <f t="shared" si="684"/>
        <v>0</v>
      </c>
      <c r="AT311" s="108">
        <f t="shared" si="685"/>
        <v>0</v>
      </c>
      <c r="AU311" s="112">
        <f t="shared" si="686"/>
        <v>0</v>
      </c>
      <c r="AV311" s="108">
        <f t="shared" si="687"/>
        <v>0</v>
      </c>
      <c r="AW311" s="112">
        <f t="shared" si="688"/>
        <v>0</v>
      </c>
      <c r="AX311" s="108">
        <f t="shared" si="689"/>
        <v>0</v>
      </c>
      <c r="AY311" s="112">
        <f t="shared" si="690"/>
        <v>0</v>
      </c>
      <c r="AZ311" s="108">
        <f t="shared" si="691"/>
        <v>0</v>
      </c>
      <c r="BA311" s="112">
        <f t="shared" si="692"/>
        <v>0</v>
      </c>
      <c r="BB311" s="108">
        <f t="shared" si="693"/>
        <v>0</v>
      </c>
      <c r="BC311" s="112">
        <f t="shared" si="694"/>
        <v>0</v>
      </c>
      <c r="BD311" s="108">
        <f t="shared" si="695"/>
        <v>0</v>
      </c>
      <c r="BE311" s="112">
        <f t="shared" si="696"/>
        <v>0</v>
      </c>
      <c r="BF311" s="108">
        <f t="shared" si="697"/>
        <v>0</v>
      </c>
      <c r="BG311" s="112">
        <f t="shared" si="698"/>
        <v>0</v>
      </c>
      <c r="BH311" s="108">
        <f t="shared" si="699"/>
        <v>0</v>
      </c>
      <c r="BJ311" s="104" t="str">
        <f t="shared" si="731"/>
        <v>福島県</v>
      </c>
      <c r="BK311" s="112">
        <f t="shared" si="700"/>
        <v>0</v>
      </c>
      <c r="BL311" s="17">
        <f t="shared" si="701"/>
        <v>0</v>
      </c>
      <c r="BM311" s="112">
        <f t="shared" si="702"/>
        <v>0</v>
      </c>
      <c r="BN311" s="17">
        <f t="shared" si="703"/>
        <v>0</v>
      </c>
      <c r="BO311" s="112">
        <f t="shared" si="704"/>
        <v>0</v>
      </c>
      <c r="BP311" s="17">
        <f t="shared" si="705"/>
        <v>0</v>
      </c>
      <c r="BQ311" s="112">
        <f t="shared" si="706"/>
        <v>0</v>
      </c>
      <c r="BR311" s="17">
        <f t="shared" si="707"/>
        <v>0</v>
      </c>
      <c r="BS311" s="112">
        <f t="shared" si="708"/>
        <v>0</v>
      </c>
      <c r="BT311" s="17">
        <f t="shared" si="709"/>
        <v>0</v>
      </c>
      <c r="BU311" s="112">
        <f t="shared" si="710"/>
        <v>0</v>
      </c>
      <c r="BV311" s="17">
        <f t="shared" si="711"/>
        <v>0</v>
      </c>
      <c r="BW311" s="112">
        <f t="shared" si="712"/>
        <v>0</v>
      </c>
      <c r="BX311" s="17">
        <f t="shared" si="713"/>
        <v>0</v>
      </c>
      <c r="BY311" s="112">
        <f t="shared" si="714"/>
        <v>0</v>
      </c>
      <c r="BZ311" s="17">
        <f t="shared" si="715"/>
        <v>0</v>
      </c>
      <c r="CA311" s="112">
        <f t="shared" si="716"/>
        <v>0</v>
      </c>
      <c r="CB311" s="17">
        <f t="shared" si="717"/>
        <v>0</v>
      </c>
      <c r="CC311" s="112">
        <f t="shared" si="718"/>
        <v>0</v>
      </c>
      <c r="CD311" s="17">
        <f t="shared" si="719"/>
        <v>0</v>
      </c>
      <c r="CE311" s="112">
        <f t="shared" si="720"/>
        <v>0</v>
      </c>
      <c r="CF311" s="17">
        <f t="shared" si="721"/>
        <v>0</v>
      </c>
      <c r="CG311" s="112">
        <f t="shared" si="722"/>
        <v>0</v>
      </c>
      <c r="CH311" s="17">
        <f t="shared" si="723"/>
        <v>0</v>
      </c>
      <c r="CI311" s="112">
        <f t="shared" si="724"/>
        <v>0</v>
      </c>
      <c r="CJ311" s="17">
        <f t="shared" si="725"/>
        <v>0</v>
      </c>
    </row>
    <row r="312" spans="1:88" s="15" customFormat="1" ht="18" hidden="1" customHeight="1" outlineLevel="1" x14ac:dyDescent="0.4">
      <c r="A312" s="9"/>
      <c r="B312" s="104" t="s">
        <v>274</v>
      </c>
      <c r="C312" s="66">
        <f t="shared" si="650"/>
        <v>0</v>
      </c>
      <c r="D312" s="17">
        <f t="shared" si="651"/>
        <v>0</v>
      </c>
      <c r="E312" s="18">
        <f t="shared" si="652"/>
        <v>0</v>
      </c>
      <c r="F312" s="19">
        <f t="shared" si="653"/>
        <v>0</v>
      </c>
      <c r="G312" s="18">
        <f t="shared" si="654"/>
        <v>0</v>
      </c>
      <c r="H312" s="17">
        <f t="shared" si="655"/>
        <v>0</v>
      </c>
      <c r="I312" s="66">
        <f t="shared" si="656"/>
        <v>0</v>
      </c>
      <c r="J312" s="19">
        <f t="shared" si="657"/>
        <v>0</v>
      </c>
      <c r="K312" s="18">
        <f t="shared" si="658"/>
        <v>0</v>
      </c>
      <c r="L312" s="17">
        <f t="shared" si="659"/>
        <v>0</v>
      </c>
      <c r="M312" s="66">
        <f t="shared" si="660"/>
        <v>0</v>
      </c>
      <c r="N312" s="19">
        <f t="shared" si="661"/>
        <v>0</v>
      </c>
      <c r="O312" s="18">
        <f t="shared" si="662"/>
        <v>0</v>
      </c>
      <c r="P312" s="17">
        <f t="shared" si="663"/>
        <v>0</v>
      </c>
      <c r="Q312" s="66">
        <f t="shared" si="664"/>
        <v>0</v>
      </c>
      <c r="R312" s="19">
        <f t="shared" si="665"/>
        <v>0</v>
      </c>
      <c r="S312" s="18">
        <f t="shared" si="666"/>
        <v>0</v>
      </c>
      <c r="T312" s="17">
        <f t="shared" si="667"/>
        <v>0</v>
      </c>
      <c r="U312" s="66">
        <f t="shared" si="668"/>
        <v>0</v>
      </c>
      <c r="V312" s="19">
        <f t="shared" si="669"/>
        <v>0</v>
      </c>
      <c r="W312" s="18">
        <f t="shared" si="670"/>
        <v>0</v>
      </c>
      <c r="X312" s="17">
        <f t="shared" si="671"/>
        <v>0</v>
      </c>
      <c r="Y312" s="18">
        <f t="shared" si="726"/>
        <v>0</v>
      </c>
      <c r="Z312" s="17">
        <f t="shared" si="727"/>
        <v>0</v>
      </c>
      <c r="AA312" s="66">
        <f t="shared" si="672"/>
        <v>0</v>
      </c>
      <c r="AB312" s="19">
        <f t="shared" si="673"/>
        <v>0</v>
      </c>
      <c r="AC312" s="32">
        <f t="shared" si="728"/>
        <v>0</v>
      </c>
      <c r="AD312" s="20">
        <f t="shared" si="729"/>
        <v>0</v>
      </c>
      <c r="AE312" s="9"/>
      <c r="AF312" s="9"/>
      <c r="AG312" s="9"/>
      <c r="AH312" s="151" t="str">
        <f t="shared" si="730"/>
        <v>茨城県</v>
      </c>
      <c r="AI312" s="112">
        <f t="shared" si="674"/>
        <v>0</v>
      </c>
      <c r="AJ312" s="108">
        <f t="shared" si="675"/>
        <v>0</v>
      </c>
      <c r="AK312" s="112">
        <f t="shared" si="676"/>
        <v>0</v>
      </c>
      <c r="AL312" s="108">
        <f t="shared" si="677"/>
        <v>0</v>
      </c>
      <c r="AM312" s="112">
        <f t="shared" si="678"/>
        <v>0</v>
      </c>
      <c r="AN312" s="108">
        <f t="shared" si="679"/>
        <v>0</v>
      </c>
      <c r="AO312" s="112">
        <f t="shared" si="680"/>
        <v>0</v>
      </c>
      <c r="AP312" s="108">
        <f t="shared" si="681"/>
        <v>0</v>
      </c>
      <c r="AQ312" s="112">
        <f t="shared" si="682"/>
        <v>0</v>
      </c>
      <c r="AR312" s="108">
        <f t="shared" si="683"/>
        <v>0</v>
      </c>
      <c r="AS312" s="112">
        <f t="shared" si="684"/>
        <v>0</v>
      </c>
      <c r="AT312" s="108">
        <f t="shared" si="685"/>
        <v>0</v>
      </c>
      <c r="AU312" s="112">
        <f t="shared" si="686"/>
        <v>0</v>
      </c>
      <c r="AV312" s="108">
        <f t="shared" si="687"/>
        <v>0</v>
      </c>
      <c r="AW312" s="112">
        <f t="shared" si="688"/>
        <v>0</v>
      </c>
      <c r="AX312" s="108">
        <f t="shared" si="689"/>
        <v>0</v>
      </c>
      <c r="AY312" s="112">
        <f t="shared" si="690"/>
        <v>0</v>
      </c>
      <c r="AZ312" s="108">
        <f t="shared" si="691"/>
        <v>0</v>
      </c>
      <c r="BA312" s="112">
        <f t="shared" si="692"/>
        <v>0</v>
      </c>
      <c r="BB312" s="108">
        <f t="shared" si="693"/>
        <v>0</v>
      </c>
      <c r="BC312" s="112">
        <f t="shared" si="694"/>
        <v>0</v>
      </c>
      <c r="BD312" s="108">
        <f t="shared" si="695"/>
        <v>0</v>
      </c>
      <c r="BE312" s="112">
        <f t="shared" si="696"/>
        <v>0</v>
      </c>
      <c r="BF312" s="108">
        <f t="shared" si="697"/>
        <v>0</v>
      </c>
      <c r="BG312" s="112">
        <f t="shared" si="698"/>
        <v>0</v>
      </c>
      <c r="BH312" s="108">
        <f t="shared" si="699"/>
        <v>0</v>
      </c>
      <c r="BJ312" s="104" t="str">
        <f t="shared" si="731"/>
        <v>茨城県</v>
      </c>
      <c r="BK312" s="112">
        <f t="shared" si="700"/>
        <v>0</v>
      </c>
      <c r="BL312" s="17">
        <f t="shared" si="701"/>
        <v>0</v>
      </c>
      <c r="BM312" s="112">
        <f t="shared" si="702"/>
        <v>0</v>
      </c>
      <c r="BN312" s="17">
        <f t="shared" si="703"/>
        <v>0</v>
      </c>
      <c r="BO312" s="112">
        <f t="shared" si="704"/>
        <v>0</v>
      </c>
      <c r="BP312" s="17">
        <f t="shared" si="705"/>
        <v>0</v>
      </c>
      <c r="BQ312" s="112">
        <f t="shared" si="706"/>
        <v>0</v>
      </c>
      <c r="BR312" s="17">
        <f t="shared" si="707"/>
        <v>0</v>
      </c>
      <c r="BS312" s="112">
        <f t="shared" si="708"/>
        <v>0</v>
      </c>
      <c r="BT312" s="17">
        <f t="shared" si="709"/>
        <v>0</v>
      </c>
      <c r="BU312" s="112">
        <f t="shared" si="710"/>
        <v>0</v>
      </c>
      <c r="BV312" s="17">
        <f t="shared" si="711"/>
        <v>0</v>
      </c>
      <c r="BW312" s="112">
        <f t="shared" si="712"/>
        <v>0</v>
      </c>
      <c r="BX312" s="17">
        <f t="shared" si="713"/>
        <v>0</v>
      </c>
      <c r="BY312" s="112">
        <f t="shared" si="714"/>
        <v>0</v>
      </c>
      <c r="BZ312" s="17">
        <f t="shared" si="715"/>
        <v>0</v>
      </c>
      <c r="CA312" s="112">
        <f t="shared" si="716"/>
        <v>0</v>
      </c>
      <c r="CB312" s="17">
        <f t="shared" si="717"/>
        <v>0</v>
      </c>
      <c r="CC312" s="112">
        <f t="shared" si="718"/>
        <v>0</v>
      </c>
      <c r="CD312" s="17">
        <f t="shared" si="719"/>
        <v>0</v>
      </c>
      <c r="CE312" s="112">
        <f t="shared" si="720"/>
        <v>0</v>
      </c>
      <c r="CF312" s="17">
        <f t="shared" si="721"/>
        <v>0</v>
      </c>
      <c r="CG312" s="112">
        <f t="shared" si="722"/>
        <v>0</v>
      </c>
      <c r="CH312" s="17">
        <f t="shared" si="723"/>
        <v>0</v>
      </c>
      <c r="CI312" s="112">
        <f t="shared" si="724"/>
        <v>0</v>
      </c>
      <c r="CJ312" s="17">
        <f t="shared" si="725"/>
        <v>0</v>
      </c>
    </row>
    <row r="313" spans="1:88" s="15" customFormat="1" ht="18" hidden="1" customHeight="1" outlineLevel="1" x14ac:dyDescent="0.4">
      <c r="A313" s="9"/>
      <c r="B313" s="104" t="s">
        <v>275</v>
      </c>
      <c r="C313" s="66">
        <f t="shared" si="650"/>
        <v>0</v>
      </c>
      <c r="D313" s="17">
        <f t="shared" si="651"/>
        <v>0</v>
      </c>
      <c r="E313" s="18">
        <f t="shared" si="652"/>
        <v>0</v>
      </c>
      <c r="F313" s="19">
        <f t="shared" si="653"/>
        <v>0</v>
      </c>
      <c r="G313" s="18">
        <f t="shared" si="654"/>
        <v>0</v>
      </c>
      <c r="H313" s="17">
        <f t="shared" si="655"/>
        <v>0</v>
      </c>
      <c r="I313" s="66">
        <f t="shared" si="656"/>
        <v>0</v>
      </c>
      <c r="J313" s="19">
        <f t="shared" si="657"/>
        <v>0</v>
      </c>
      <c r="K313" s="18">
        <f t="shared" si="658"/>
        <v>0</v>
      </c>
      <c r="L313" s="17">
        <f t="shared" si="659"/>
        <v>0</v>
      </c>
      <c r="M313" s="66">
        <f t="shared" si="660"/>
        <v>0</v>
      </c>
      <c r="N313" s="19">
        <f t="shared" si="661"/>
        <v>0</v>
      </c>
      <c r="O313" s="18">
        <f t="shared" si="662"/>
        <v>0</v>
      </c>
      <c r="P313" s="17">
        <f t="shared" si="663"/>
        <v>0</v>
      </c>
      <c r="Q313" s="66">
        <f t="shared" si="664"/>
        <v>0</v>
      </c>
      <c r="R313" s="19">
        <f t="shared" si="665"/>
        <v>0</v>
      </c>
      <c r="S313" s="18">
        <f t="shared" si="666"/>
        <v>0</v>
      </c>
      <c r="T313" s="17">
        <f t="shared" si="667"/>
        <v>0</v>
      </c>
      <c r="U313" s="66">
        <f t="shared" si="668"/>
        <v>0</v>
      </c>
      <c r="V313" s="19">
        <f t="shared" si="669"/>
        <v>0</v>
      </c>
      <c r="W313" s="18">
        <f t="shared" si="670"/>
        <v>0</v>
      </c>
      <c r="X313" s="17">
        <f t="shared" si="671"/>
        <v>0</v>
      </c>
      <c r="Y313" s="18">
        <f t="shared" si="726"/>
        <v>0</v>
      </c>
      <c r="Z313" s="17">
        <f t="shared" si="727"/>
        <v>0</v>
      </c>
      <c r="AA313" s="66">
        <f t="shared" si="672"/>
        <v>0</v>
      </c>
      <c r="AB313" s="19">
        <f t="shared" si="673"/>
        <v>0</v>
      </c>
      <c r="AC313" s="32">
        <f t="shared" si="728"/>
        <v>0</v>
      </c>
      <c r="AD313" s="20">
        <f t="shared" si="729"/>
        <v>0</v>
      </c>
      <c r="AE313" s="9"/>
      <c r="AF313" s="9"/>
      <c r="AG313" s="9"/>
      <c r="AH313" s="151" t="str">
        <f t="shared" si="730"/>
        <v>栃木県</v>
      </c>
      <c r="AI313" s="112">
        <f t="shared" si="674"/>
        <v>0</v>
      </c>
      <c r="AJ313" s="108">
        <f t="shared" si="675"/>
        <v>0</v>
      </c>
      <c r="AK313" s="112">
        <f t="shared" si="676"/>
        <v>0</v>
      </c>
      <c r="AL313" s="108">
        <f t="shared" si="677"/>
        <v>0</v>
      </c>
      <c r="AM313" s="112">
        <f t="shared" si="678"/>
        <v>0</v>
      </c>
      <c r="AN313" s="108">
        <f t="shared" si="679"/>
        <v>0</v>
      </c>
      <c r="AO313" s="112">
        <f t="shared" si="680"/>
        <v>0</v>
      </c>
      <c r="AP313" s="108">
        <f t="shared" si="681"/>
        <v>0</v>
      </c>
      <c r="AQ313" s="112">
        <f t="shared" si="682"/>
        <v>0</v>
      </c>
      <c r="AR313" s="108">
        <f t="shared" si="683"/>
        <v>0</v>
      </c>
      <c r="AS313" s="112">
        <f t="shared" si="684"/>
        <v>0</v>
      </c>
      <c r="AT313" s="108">
        <f t="shared" si="685"/>
        <v>0</v>
      </c>
      <c r="AU313" s="112">
        <f t="shared" si="686"/>
        <v>0</v>
      </c>
      <c r="AV313" s="108">
        <f t="shared" si="687"/>
        <v>0</v>
      </c>
      <c r="AW313" s="112">
        <f t="shared" si="688"/>
        <v>0</v>
      </c>
      <c r="AX313" s="108">
        <f t="shared" si="689"/>
        <v>0</v>
      </c>
      <c r="AY313" s="112">
        <f t="shared" si="690"/>
        <v>0</v>
      </c>
      <c r="AZ313" s="108">
        <f t="shared" si="691"/>
        <v>0</v>
      </c>
      <c r="BA313" s="112">
        <f t="shared" si="692"/>
        <v>0</v>
      </c>
      <c r="BB313" s="108">
        <f t="shared" si="693"/>
        <v>0</v>
      </c>
      <c r="BC313" s="112">
        <f t="shared" si="694"/>
        <v>0</v>
      </c>
      <c r="BD313" s="108">
        <f t="shared" si="695"/>
        <v>0</v>
      </c>
      <c r="BE313" s="112">
        <f t="shared" si="696"/>
        <v>0</v>
      </c>
      <c r="BF313" s="108">
        <f t="shared" si="697"/>
        <v>0</v>
      </c>
      <c r="BG313" s="112">
        <f t="shared" si="698"/>
        <v>0</v>
      </c>
      <c r="BH313" s="108">
        <f t="shared" si="699"/>
        <v>0</v>
      </c>
      <c r="BJ313" s="104" t="str">
        <f t="shared" si="731"/>
        <v>栃木県</v>
      </c>
      <c r="BK313" s="112">
        <f t="shared" si="700"/>
        <v>0</v>
      </c>
      <c r="BL313" s="17">
        <f t="shared" si="701"/>
        <v>0</v>
      </c>
      <c r="BM313" s="112">
        <f t="shared" si="702"/>
        <v>0</v>
      </c>
      <c r="BN313" s="17">
        <f t="shared" si="703"/>
        <v>0</v>
      </c>
      <c r="BO313" s="112">
        <f t="shared" si="704"/>
        <v>0</v>
      </c>
      <c r="BP313" s="17">
        <f t="shared" si="705"/>
        <v>0</v>
      </c>
      <c r="BQ313" s="112">
        <f t="shared" si="706"/>
        <v>0</v>
      </c>
      <c r="BR313" s="17">
        <f t="shared" si="707"/>
        <v>0</v>
      </c>
      <c r="BS313" s="112">
        <f t="shared" si="708"/>
        <v>0</v>
      </c>
      <c r="BT313" s="17">
        <f t="shared" si="709"/>
        <v>0</v>
      </c>
      <c r="BU313" s="112">
        <f t="shared" si="710"/>
        <v>0</v>
      </c>
      <c r="BV313" s="17">
        <f t="shared" si="711"/>
        <v>0</v>
      </c>
      <c r="BW313" s="112">
        <f t="shared" si="712"/>
        <v>0</v>
      </c>
      <c r="BX313" s="17">
        <f t="shared" si="713"/>
        <v>0</v>
      </c>
      <c r="BY313" s="112">
        <f t="shared" si="714"/>
        <v>0</v>
      </c>
      <c r="BZ313" s="17">
        <f t="shared" si="715"/>
        <v>0</v>
      </c>
      <c r="CA313" s="112">
        <f t="shared" si="716"/>
        <v>0</v>
      </c>
      <c r="CB313" s="17">
        <f t="shared" si="717"/>
        <v>0</v>
      </c>
      <c r="CC313" s="112">
        <f t="shared" si="718"/>
        <v>0</v>
      </c>
      <c r="CD313" s="17">
        <f t="shared" si="719"/>
        <v>0</v>
      </c>
      <c r="CE313" s="112">
        <f t="shared" si="720"/>
        <v>0</v>
      </c>
      <c r="CF313" s="17">
        <f t="shared" si="721"/>
        <v>0</v>
      </c>
      <c r="CG313" s="112">
        <f t="shared" si="722"/>
        <v>0</v>
      </c>
      <c r="CH313" s="17">
        <f t="shared" si="723"/>
        <v>0</v>
      </c>
      <c r="CI313" s="112">
        <f t="shared" si="724"/>
        <v>0</v>
      </c>
      <c r="CJ313" s="17">
        <f t="shared" si="725"/>
        <v>0</v>
      </c>
    </row>
    <row r="314" spans="1:88" s="15" customFormat="1" ht="18" hidden="1" customHeight="1" outlineLevel="1" x14ac:dyDescent="0.4">
      <c r="A314" s="9"/>
      <c r="B314" s="104" t="s">
        <v>276</v>
      </c>
      <c r="C314" s="66">
        <f t="shared" si="650"/>
        <v>0</v>
      </c>
      <c r="D314" s="17">
        <f t="shared" si="651"/>
        <v>0</v>
      </c>
      <c r="E314" s="18">
        <f t="shared" si="652"/>
        <v>0</v>
      </c>
      <c r="F314" s="19">
        <f t="shared" si="653"/>
        <v>0</v>
      </c>
      <c r="G314" s="18">
        <f t="shared" si="654"/>
        <v>0</v>
      </c>
      <c r="H314" s="17">
        <f t="shared" si="655"/>
        <v>0</v>
      </c>
      <c r="I314" s="66">
        <f t="shared" si="656"/>
        <v>0</v>
      </c>
      <c r="J314" s="19">
        <f t="shared" si="657"/>
        <v>0</v>
      </c>
      <c r="K314" s="18">
        <f t="shared" si="658"/>
        <v>0</v>
      </c>
      <c r="L314" s="17">
        <f t="shared" si="659"/>
        <v>0</v>
      </c>
      <c r="M314" s="66">
        <f t="shared" si="660"/>
        <v>0</v>
      </c>
      <c r="N314" s="19">
        <f t="shared" si="661"/>
        <v>0</v>
      </c>
      <c r="O314" s="18">
        <f t="shared" si="662"/>
        <v>0</v>
      </c>
      <c r="P314" s="17">
        <f t="shared" si="663"/>
        <v>0</v>
      </c>
      <c r="Q314" s="66">
        <f t="shared" si="664"/>
        <v>0</v>
      </c>
      <c r="R314" s="19">
        <f t="shared" si="665"/>
        <v>0</v>
      </c>
      <c r="S314" s="18">
        <f t="shared" si="666"/>
        <v>0</v>
      </c>
      <c r="T314" s="17">
        <f t="shared" si="667"/>
        <v>0</v>
      </c>
      <c r="U314" s="66">
        <f t="shared" si="668"/>
        <v>0</v>
      </c>
      <c r="V314" s="19">
        <f t="shared" si="669"/>
        <v>0</v>
      </c>
      <c r="W314" s="18">
        <f t="shared" si="670"/>
        <v>0</v>
      </c>
      <c r="X314" s="17">
        <f t="shared" si="671"/>
        <v>0</v>
      </c>
      <c r="Y314" s="18">
        <f t="shared" si="726"/>
        <v>0</v>
      </c>
      <c r="Z314" s="17">
        <f t="shared" si="727"/>
        <v>0</v>
      </c>
      <c r="AA314" s="66">
        <f t="shared" si="672"/>
        <v>0</v>
      </c>
      <c r="AB314" s="19">
        <f t="shared" si="673"/>
        <v>0</v>
      </c>
      <c r="AC314" s="32">
        <f t="shared" si="728"/>
        <v>0</v>
      </c>
      <c r="AD314" s="20">
        <f t="shared" si="729"/>
        <v>0</v>
      </c>
      <c r="AE314" s="9"/>
      <c r="AF314" s="9"/>
      <c r="AG314" s="9"/>
      <c r="AH314" s="151" t="str">
        <f t="shared" si="730"/>
        <v>群馬県</v>
      </c>
      <c r="AI314" s="112">
        <f t="shared" si="674"/>
        <v>0</v>
      </c>
      <c r="AJ314" s="108">
        <f t="shared" si="675"/>
        <v>0</v>
      </c>
      <c r="AK314" s="112">
        <f t="shared" si="676"/>
        <v>0</v>
      </c>
      <c r="AL314" s="108">
        <f t="shared" si="677"/>
        <v>0</v>
      </c>
      <c r="AM314" s="112">
        <f t="shared" si="678"/>
        <v>0</v>
      </c>
      <c r="AN314" s="108">
        <f t="shared" si="679"/>
        <v>0</v>
      </c>
      <c r="AO314" s="112">
        <f t="shared" si="680"/>
        <v>0</v>
      </c>
      <c r="AP314" s="108">
        <f t="shared" si="681"/>
        <v>0</v>
      </c>
      <c r="AQ314" s="112">
        <f t="shared" si="682"/>
        <v>0</v>
      </c>
      <c r="AR314" s="108">
        <f t="shared" si="683"/>
        <v>0</v>
      </c>
      <c r="AS314" s="112">
        <f t="shared" si="684"/>
        <v>0</v>
      </c>
      <c r="AT314" s="108">
        <f t="shared" si="685"/>
        <v>0</v>
      </c>
      <c r="AU314" s="112">
        <f t="shared" si="686"/>
        <v>0</v>
      </c>
      <c r="AV314" s="108">
        <f t="shared" si="687"/>
        <v>0</v>
      </c>
      <c r="AW314" s="112">
        <f t="shared" si="688"/>
        <v>0</v>
      </c>
      <c r="AX314" s="108">
        <f t="shared" si="689"/>
        <v>0</v>
      </c>
      <c r="AY314" s="112">
        <f t="shared" si="690"/>
        <v>0</v>
      </c>
      <c r="AZ314" s="108">
        <f t="shared" si="691"/>
        <v>0</v>
      </c>
      <c r="BA314" s="112">
        <f t="shared" si="692"/>
        <v>0</v>
      </c>
      <c r="BB314" s="108">
        <f t="shared" si="693"/>
        <v>0</v>
      </c>
      <c r="BC314" s="112">
        <f t="shared" si="694"/>
        <v>0</v>
      </c>
      <c r="BD314" s="108">
        <f t="shared" si="695"/>
        <v>0</v>
      </c>
      <c r="BE314" s="112">
        <f t="shared" si="696"/>
        <v>0</v>
      </c>
      <c r="BF314" s="108">
        <f t="shared" si="697"/>
        <v>0</v>
      </c>
      <c r="BG314" s="112">
        <f t="shared" si="698"/>
        <v>0</v>
      </c>
      <c r="BH314" s="108">
        <f t="shared" si="699"/>
        <v>0</v>
      </c>
      <c r="BJ314" s="104" t="str">
        <f t="shared" si="731"/>
        <v>群馬県</v>
      </c>
      <c r="BK314" s="112">
        <f t="shared" si="700"/>
        <v>0</v>
      </c>
      <c r="BL314" s="17">
        <f t="shared" si="701"/>
        <v>0</v>
      </c>
      <c r="BM314" s="112">
        <f t="shared" si="702"/>
        <v>0</v>
      </c>
      <c r="BN314" s="17">
        <f t="shared" si="703"/>
        <v>0</v>
      </c>
      <c r="BO314" s="112">
        <f t="shared" si="704"/>
        <v>0</v>
      </c>
      <c r="BP314" s="17">
        <f t="shared" si="705"/>
        <v>0</v>
      </c>
      <c r="BQ314" s="112">
        <f t="shared" si="706"/>
        <v>0</v>
      </c>
      <c r="BR314" s="17">
        <f t="shared" si="707"/>
        <v>0</v>
      </c>
      <c r="BS314" s="112">
        <f t="shared" si="708"/>
        <v>0</v>
      </c>
      <c r="BT314" s="17">
        <f t="shared" si="709"/>
        <v>0</v>
      </c>
      <c r="BU314" s="112">
        <f t="shared" si="710"/>
        <v>0</v>
      </c>
      <c r="BV314" s="17">
        <f t="shared" si="711"/>
        <v>0</v>
      </c>
      <c r="BW314" s="112">
        <f t="shared" si="712"/>
        <v>0</v>
      </c>
      <c r="BX314" s="17">
        <f t="shared" si="713"/>
        <v>0</v>
      </c>
      <c r="BY314" s="112">
        <f t="shared" si="714"/>
        <v>0</v>
      </c>
      <c r="BZ314" s="17">
        <f t="shared" si="715"/>
        <v>0</v>
      </c>
      <c r="CA314" s="112">
        <f t="shared" si="716"/>
        <v>0</v>
      </c>
      <c r="CB314" s="17">
        <f t="shared" si="717"/>
        <v>0</v>
      </c>
      <c r="CC314" s="112">
        <f t="shared" si="718"/>
        <v>0</v>
      </c>
      <c r="CD314" s="17">
        <f t="shared" si="719"/>
        <v>0</v>
      </c>
      <c r="CE314" s="112">
        <f t="shared" si="720"/>
        <v>0</v>
      </c>
      <c r="CF314" s="17">
        <f t="shared" si="721"/>
        <v>0</v>
      </c>
      <c r="CG314" s="112">
        <f t="shared" si="722"/>
        <v>0</v>
      </c>
      <c r="CH314" s="17">
        <f t="shared" si="723"/>
        <v>0</v>
      </c>
      <c r="CI314" s="112">
        <f t="shared" si="724"/>
        <v>0</v>
      </c>
      <c r="CJ314" s="17">
        <f t="shared" si="725"/>
        <v>0</v>
      </c>
    </row>
    <row r="315" spans="1:88" s="15" customFormat="1" ht="18" hidden="1" customHeight="1" outlineLevel="1" x14ac:dyDescent="0.4">
      <c r="A315" s="9"/>
      <c r="B315" s="104" t="s">
        <v>193</v>
      </c>
      <c r="C315" s="66">
        <f t="shared" si="650"/>
        <v>0</v>
      </c>
      <c r="D315" s="17">
        <f t="shared" si="651"/>
        <v>0</v>
      </c>
      <c r="E315" s="18">
        <f t="shared" si="652"/>
        <v>0</v>
      </c>
      <c r="F315" s="19">
        <f t="shared" si="653"/>
        <v>0</v>
      </c>
      <c r="G315" s="18">
        <f t="shared" si="654"/>
        <v>0</v>
      </c>
      <c r="H315" s="17">
        <f t="shared" si="655"/>
        <v>0</v>
      </c>
      <c r="I315" s="66">
        <f t="shared" si="656"/>
        <v>0</v>
      </c>
      <c r="J315" s="19">
        <f t="shared" si="657"/>
        <v>0</v>
      </c>
      <c r="K315" s="18">
        <f t="shared" si="658"/>
        <v>0</v>
      </c>
      <c r="L315" s="17">
        <f t="shared" si="659"/>
        <v>0</v>
      </c>
      <c r="M315" s="66">
        <f t="shared" si="660"/>
        <v>0</v>
      </c>
      <c r="N315" s="19">
        <f t="shared" si="661"/>
        <v>0</v>
      </c>
      <c r="O315" s="18">
        <f t="shared" si="662"/>
        <v>0</v>
      </c>
      <c r="P315" s="17">
        <f t="shared" si="663"/>
        <v>0</v>
      </c>
      <c r="Q315" s="66">
        <f t="shared" si="664"/>
        <v>0</v>
      </c>
      <c r="R315" s="19">
        <f t="shared" si="665"/>
        <v>0</v>
      </c>
      <c r="S315" s="18">
        <f t="shared" si="666"/>
        <v>0</v>
      </c>
      <c r="T315" s="17">
        <f t="shared" si="667"/>
        <v>0</v>
      </c>
      <c r="U315" s="66">
        <f t="shared" si="668"/>
        <v>0</v>
      </c>
      <c r="V315" s="19">
        <f t="shared" si="669"/>
        <v>0</v>
      </c>
      <c r="W315" s="18">
        <f t="shared" si="670"/>
        <v>0</v>
      </c>
      <c r="X315" s="17">
        <f t="shared" si="671"/>
        <v>0</v>
      </c>
      <c r="Y315" s="18">
        <f t="shared" si="726"/>
        <v>0</v>
      </c>
      <c r="Z315" s="17">
        <f t="shared" si="727"/>
        <v>0</v>
      </c>
      <c r="AA315" s="66">
        <f t="shared" si="672"/>
        <v>0</v>
      </c>
      <c r="AB315" s="19">
        <f t="shared" si="673"/>
        <v>0</v>
      </c>
      <c r="AC315" s="32">
        <f t="shared" si="728"/>
        <v>0</v>
      </c>
      <c r="AD315" s="20">
        <f t="shared" si="729"/>
        <v>0</v>
      </c>
      <c r="AE315" s="9"/>
      <c r="AF315" s="9"/>
      <c r="AG315" s="9"/>
      <c r="AH315" s="151" t="str">
        <f t="shared" si="730"/>
        <v>埼玉県</v>
      </c>
      <c r="AI315" s="112">
        <f t="shared" si="674"/>
        <v>0</v>
      </c>
      <c r="AJ315" s="108">
        <f t="shared" si="675"/>
        <v>0</v>
      </c>
      <c r="AK315" s="112">
        <f t="shared" si="676"/>
        <v>0</v>
      </c>
      <c r="AL315" s="108">
        <f t="shared" si="677"/>
        <v>0</v>
      </c>
      <c r="AM315" s="112">
        <f t="shared" si="678"/>
        <v>0</v>
      </c>
      <c r="AN315" s="108">
        <f t="shared" si="679"/>
        <v>0</v>
      </c>
      <c r="AO315" s="112">
        <f t="shared" si="680"/>
        <v>0</v>
      </c>
      <c r="AP315" s="108">
        <f t="shared" si="681"/>
        <v>0</v>
      </c>
      <c r="AQ315" s="112">
        <f t="shared" si="682"/>
        <v>0</v>
      </c>
      <c r="AR315" s="108">
        <f t="shared" si="683"/>
        <v>0</v>
      </c>
      <c r="AS315" s="112">
        <f t="shared" si="684"/>
        <v>0</v>
      </c>
      <c r="AT315" s="108">
        <f t="shared" si="685"/>
        <v>0</v>
      </c>
      <c r="AU315" s="112">
        <f t="shared" si="686"/>
        <v>0</v>
      </c>
      <c r="AV315" s="108">
        <f t="shared" si="687"/>
        <v>0</v>
      </c>
      <c r="AW315" s="112">
        <f t="shared" si="688"/>
        <v>0</v>
      </c>
      <c r="AX315" s="108">
        <f t="shared" si="689"/>
        <v>0</v>
      </c>
      <c r="AY315" s="112">
        <f t="shared" si="690"/>
        <v>0</v>
      </c>
      <c r="AZ315" s="108">
        <f t="shared" si="691"/>
        <v>0</v>
      </c>
      <c r="BA315" s="112">
        <f t="shared" si="692"/>
        <v>0</v>
      </c>
      <c r="BB315" s="108">
        <f t="shared" si="693"/>
        <v>0</v>
      </c>
      <c r="BC315" s="112">
        <f t="shared" si="694"/>
        <v>0</v>
      </c>
      <c r="BD315" s="108">
        <f t="shared" si="695"/>
        <v>0</v>
      </c>
      <c r="BE315" s="112">
        <f t="shared" si="696"/>
        <v>0</v>
      </c>
      <c r="BF315" s="108">
        <f t="shared" si="697"/>
        <v>0</v>
      </c>
      <c r="BG315" s="112">
        <f t="shared" si="698"/>
        <v>0</v>
      </c>
      <c r="BH315" s="108">
        <f t="shared" si="699"/>
        <v>0</v>
      </c>
      <c r="BJ315" s="104" t="str">
        <f t="shared" si="731"/>
        <v>埼玉県</v>
      </c>
      <c r="BK315" s="112">
        <f t="shared" si="700"/>
        <v>0</v>
      </c>
      <c r="BL315" s="17">
        <f t="shared" si="701"/>
        <v>0</v>
      </c>
      <c r="BM315" s="112">
        <f t="shared" si="702"/>
        <v>0</v>
      </c>
      <c r="BN315" s="17">
        <f t="shared" si="703"/>
        <v>0</v>
      </c>
      <c r="BO315" s="112">
        <f t="shared" si="704"/>
        <v>0</v>
      </c>
      <c r="BP315" s="17">
        <f t="shared" si="705"/>
        <v>0</v>
      </c>
      <c r="BQ315" s="112">
        <f t="shared" si="706"/>
        <v>0</v>
      </c>
      <c r="BR315" s="17">
        <f t="shared" si="707"/>
        <v>0</v>
      </c>
      <c r="BS315" s="112">
        <f t="shared" si="708"/>
        <v>0</v>
      </c>
      <c r="BT315" s="17">
        <f t="shared" si="709"/>
        <v>0</v>
      </c>
      <c r="BU315" s="112">
        <f t="shared" si="710"/>
        <v>0</v>
      </c>
      <c r="BV315" s="17">
        <f t="shared" si="711"/>
        <v>0</v>
      </c>
      <c r="BW315" s="112">
        <f t="shared" si="712"/>
        <v>0</v>
      </c>
      <c r="BX315" s="17">
        <f t="shared" si="713"/>
        <v>0</v>
      </c>
      <c r="BY315" s="112">
        <f t="shared" si="714"/>
        <v>0</v>
      </c>
      <c r="BZ315" s="17">
        <f t="shared" si="715"/>
        <v>0</v>
      </c>
      <c r="CA315" s="112">
        <f t="shared" si="716"/>
        <v>0</v>
      </c>
      <c r="CB315" s="17">
        <f t="shared" si="717"/>
        <v>0</v>
      </c>
      <c r="CC315" s="112">
        <f t="shared" si="718"/>
        <v>0</v>
      </c>
      <c r="CD315" s="17">
        <f t="shared" si="719"/>
        <v>0</v>
      </c>
      <c r="CE315" s="112">
        <f t="shared" si="720"/>
        <v>0</v>
      </c>
      <c r="CF315" s="17">
        <f t="shared" si="721"/>
        <v>0</v>
      </c>
      <c r="CG315" s="112">
        <f t="shared" si="722"/>
        <v>0</v>
      </c>
      <c r="CH315" s="17">
        <f t="shared" si="723"/>
        <v>0</v>
      </c>
      <c r="CI315" s="112">
        <f t="shared" si="724"/>
        <v>0</v>
      </c>
      <c r="CJ315" s="17">
        <f t="shared" si="725"/>
        <v>0</v>
      </c>
    </row>
    <row r="316" spans="1:88" s="15" customFormat="1" ht="18" hidden="1" customHeight="1" outlineLevel="1" x14ac:dyDescent="0.4">
      <c r="A316" s="9"/>
      <c r="B316" s="104" t="s">
        <v>196</v>
      </c>
      <c r="C316" s="66">
        <f t="shared" si="650"/>
        <v>0</v>
      </c>
      <c r="D316" s="17">
        <f t="shared" si="651"/>
        <v>0</v>
      </c>
      <c r="E316" s="18">
        <f t="shared" si="652"/>
        <v>0</v>
      </c>
      <c r="F316" s="19">
        <f t="shared" si="653"/>
        <v>0</v>
      </c>
      <c r="G316" s="18">
        <f t="shared" si="654"/>
        <v>0</v>
      </c>
      <c r="H316" s="17">
        <f t="shared" si="655"/>
        <v>0</v>
      </c>
      <c r="I316" s="66">
        <f t="shared" si="656"/>
        <v>0</v>
      </c>
      <c r="J316" s="19">
        <f t="shared" si="657"/>
        <v>0</v>
      </c>
      <c r="K316" s="18">
        <f t="shared" si="658"/>
        <v>0</v>
      </c>
      <c r="L316" s="17">
        <f t="shared" si="659"/>
        <v>0</v>
      </c>
      <c r="M316" s="66">
        <f t="shared" si="660"/>
        <v>0</v>
      </c>
      <c r="N316" s="19">
        <f t="shared" si="661"/>
        <v>0</v>
      </c>
      <c r="O316" s="18">
        <f t="shared" si="662"/>
        <v>0</v>
      </c>
      <c r="P316" s="17">
        <f t="shared" si="663"/>
        <v>0</v>
      </c>
      <c r="Q316" s="66">
        <f t="shared" si="664"/>
        <v>0</v>
      </c>
      <c r="R316" s="19">
        <f t="shared" si="665"/>
        <v>0</v>
      </c>
      <c r="S316" s="18">
        <f t="shared" si="666"/>
        <v>0</v>
      </c>
      <c r="T316" s="17">
        <f t="shared" si="667"/>
        <v>0</v>
      </c>
      <c r="U316" s="66">
        <f t="shared" si="668"/>
        <v>0</v>
      </c>
      <c r="V316" s="19">
        <f t="shared" si="669"/>
        <v>0</v>
      </c>
      <c r="W316" s="18">
        <f t="shared" si="670"/>
        <v>0</v>
      </c>
      <c r="X316" s="17">
        <f t="shared" si="671"/>
        <v>0</v>
      </c>
      <c r="Y316" s="18">
        <f t="shared" si="726"/>
        <v>0</v>
      </c>
      <c r="Z316" s="17">
        <f t="shared" si="727"/>
        <v>0</v>
      </c>
      <c r="AA316" s="66">
        <f t="shared" si="672"/>
        <v>0</v>
      </c>
      <c r="AB316" s="19">
        <f t="shared" si="673"/>
        <v>0</v>
      </c>
      <c r="AC316" s="32">
        <f t="shared" si="728"/>
        <v>0</v>
      </c>
      <c r="AD316" s="20">
        <f t="shared" si="729"/>
        <v>0</v>
      </c>
      <c r="AE316" s="9"/>
      <c r="AF316" s="9"/>
      <c r="AG316" s="9"/>
      <c r="AH316" s="151" t="str">
        <f t="shared" si="730"/>
        <v>千葉県</v>
      </c>
      <c r="AI316" s="112">
        <f t="shared" si="674"/>
        <v>0</v>
      </c>
      <c r="AJ316" s="108">
        <f t="shared" si="675"/>
        <v>0</v>
      </c>
      <c r="AK316" s="112">
        <f t="shared" si="676"/>
        <v>0</v>
      </c>
      <c r="AL316" s="108">
        <f t="shared" si="677"/>
        <v>0</v>
      </c>
      <c r="AM316" s="112">
        <f t="shared" si="678"/>
        <v>0</v>
      </c>
      <c r="AN316" s="108">
        <f t="shared" si="679"/>
        <v>0</v>
      </c>
      <c r="AO316" s="112">
        <f t="shared" si="680"/>
        <v>0</v>
      </c>
      <c r="AP316" s="108">
        <f t="shared" si="681"/>
        <v>0</v>
      </c>
      <c r="AQ316" s="112">
        <f t="shared" si="682"/>
        <v>0</v>
      </c>
      <c r="AR316" s="108">
        <f t="shared" si="683"/>
        <v>0</v>
      </c>
      <c r="AS316" s="112">
        <f t="shared" si="684"/>
        <v>0</v>
      </c>
      <c r="AT316" s="108">
        <f t="shared" si="685"/>
        <v>0</v>
      </c>
      <c r="AU316" s="112">
        <f t="shared" si="686"/>
        <v>0</v>
      </c>
      <c r="AV316" s="108">
        <f t="shared" si="687"/>
        <v>0</v>
      </c>
      <c r="AW316" s="112">
        <f t="shared" si="688"/>
        <v>0</v>
      </c>
      <c r="AX316" s="108">
        <f t="shared" si="689"/>
        <v>0</v>
      </c>
      <c r="AY316" s="112">
        <f t="shared" si="690"/>
        <v>0</v>
      </c>
      <c r="AZ316" s="108">
        <f t="shared" si="691"/>
        <v>0</v>
      </c>
      <c r="BA316" s="112">
        <f t="shared" si="692"/>
        <v>0</v>
      </c>
      <c r="BB316" s="108">
        <f t="shared" si="693"/>
        <v>0</v>
      </c>
      <c r="BC316" s="112">
        <f t="shared" si="694"/>
        <v>0</v>
      </c>
      <c r="BD316" s="108">
        <f t="shared" si="695"/>
        <v>0</v>
      </c>
      <c r="BE316" s="112">
        <f t="shared" si="696"/>
        <v>0</v>
      </c>
      <c r="BF316" s="108">
        <f t="shared" si="697"/>
        <v>0</v>
      </c>
      <c r="BG316" s="112">
        <f t="shared" si="698"/>
        <v>0</v>
      </c>
      <c r="BH316" s="108">
        <f t="shared" si="699"/>
        <v>0</v>
      </c>
      <c r="BJ316" s="104" t="str">
        <f t="shared" si="731"/>
        <v>千葉県</v>
      </c>
      <c r="BK316" s="112">
        <f t="shared" si="700"/>
        <v>0</v>
      </c>
      <c r="BL316" s="17">
        <f t="shared" si="701"/>
        <v>0</v>
      </c>
      <c r="BM316" s="112">
        <f t="shared" si="702"/>
        <v>0</v>
      </c>
      <c r="BN316" s="17">
        <f t="shared" si="703"/>
        <v>0</v>
      </c>
      <c r="BO316" s="112">
        <f t="shared" si="704"/>
        <v>0</v>
      </c>
      <c r="BP316" s="17">
        <f t="shared" si="705"/>
        <v>0</v>
      </c>
      <c r="BQ316" s="112">
        <f t="shared" si="706"/>
        <v>0</v>
      </c>
      <c r="BR316" s="17">
        <f t="shared" si="707"/>
        <v>0</v>
      </c>
      <c r="BS316" s="112">
        <f t="shared" si="708"/>
        <v>0</v>
      </c>
      <c r="BT316" s="17">
        <f t="shared" si="709"/>
        <v>0</v>
      </c>
      <c r="BU316" s="112">
        <f t="shared" si="710"/>
        <v>0</v>
      </c>
      <c r="BV316" s="17">
        <f t="shared" si="711"/>
        <v>0</v>
      </c>
      <c r="BW316" s="112">
        <f t="shared" si="712"/>
        <v>0</v>
      </c>
      <c r="BX316" s="17">
        <f t="shared" si="713"/>
        <v>0</v>
      </c>
      <c r="BY316" s="112">
        <f t="shared" si="714"/>
        <v>0</v>
      </c>
      <c r="BZ316" s="17">
        <f t="shared" si="715"/>
        <v>0</v>
      </c>
      <c r="CA316" s="112">
        <f t="shared" si="716"/>
        <v>0</v>
      </c>
      <c r="CB316" s="17">
        <f t="shared" si="717"/>
        <v>0</v>
      </c>
      <c r="CC316" s="112">
        <f t="shared" si="718"/>
        <v>0</v>
      </c>
      <c r="CD316" s="17">
        <f t="shared" si="719"/>
        <v>0</v>
      </c>
      <c r="CE316" s="112">
        <f t="shared" si="720"/>
        <v>0</v>
      </c>
      <c r="CF316" s="17">
        <f t="shared" si="721"/>
        <v>0</v>
      </c>
      <c r="CG316" s="112">
        <f t="shared" si="722"/>
        <v>0</v>
      </c>
      <c r="CH316" s="17">
        <f t="shared" si="723"/>
        <v>0</v>
      </c>
      <c r="CI316" s="112">
        <f t="shared" si="724"/>
        <v>0</v>
      </c>
      <c r="CJ316" s="17">
        <f t="shared" si="725"/>
        <v>0</v>
      </c>
    </row>
    <row r="317" spans="1:88" s="15" customFormat="1" ht="18" hidden="1" customHeight="1" outlineLevel="1" x14ac:dyDescent="0.4">
      <c r="A317" s="9"/>
      <c r="B317" s="104" t="s">
        <v>277</v>
      </c>
      <c r="C317" s="66">
        <f t="shared" si="650"/>
        <v>0</v>
      </c>
      <c r="D317" s="17">
        <f t="shared" si="651"/>
        <v>0</v>
      </c>
      <c r="E317" s="18">
        <f t="shared" si="652"/>
        <v>0</v>
      </c>
      <c r="F317" s="19">
        <f t="shared" si="653"/>
        <v>0</v>
      </c>
      <c r="G317" s="18">
        <f t="shared" si="654"/>
        <v>0</v>
      </c>
      <c r="H317" s="17">
        <f t="shared" si="655"/>
        <v>0</v>
      </c>
      <c r="I317" s="66">
        <f t="shared" si="656"/>
        <v>0</v>
      </c>
      <c r="J317" s="19">
        <f t="shared" si="657"/>
        <v>0</v>
      </c>
      <c r="K317" s="18">
        <f t="shared" si="658"/>
        <v>0</v>
      </c>
      <c r="L317" s="17">
        <f t="shared" si="659"/>
        <v>0</v>
      </c>
      <c r="M317" s="66">
        <f t="shared" si="660"/>
        <v>0</v>
      </c>
      <c r="N317" s="19">
        <f t="shared" si="661"/>
        <v>0</v>
      </c>
      <c r="O317" s="18">
        <f t="shared" si="662"/>
        <v>0</v>
      </c>
      <c r="P317" s="17">
        <f t="shared" si="663"/>
        <v>0</v>
      </c>
      <c r="Q317" s="66">
        <f t="shared" si="664"/>
        <v>0</v>
      </c>
      <c r="R317" s="19">
        <f t="shared" si="665"/>
        <v>0</v>
      </c>
      <c r="S317" s="18">
        <f t="shared" si="666"/>
        <v>0</v>
      </c>
      <c r="T317" s="17">
        <f t="shared" si="667"/>
        <v>0</v>
      </c>
      <c r="U317" s="66">
        <f t="shared" si="668"/>
        <v>0</v>
      </c>
      <c r="V317" s="19">
        <f t="shared" si="669"/>
        <v>0</v>
      </c>
      <c r="W317" s="18">
        <f t="shared" si="670"/>
        <v>0</v>
      </c>
      <c r="X317" s="17">
        <f t="shared" si="671"/>
        <v>0</v>
      </c>
      <c r="Y317" s="18">
        <f t="shared" si="726"/>
        <v>0</v>
      </c>
      <c r="Z317" s="17">
        <f t="shared" si="727"/>
        <v>0</v>
      </c>
      <c r="AA317" s="66">
        <f t="shared" si="672"/>
        <v>0</v>
      </c>
      <c r="AB317" s="19">
        <f t="shared" si="673"/>
        <v>0</v>
      </c>
      <c r="AC317" s="32">
        <f t="shared" si="728"/>
        <v>0</v>
      </c>
      <c r="AD317" s="20">
        <f t="shared" si="729"/>
        <v>0</v>
      </c>
      <c r="AE317" s="9"/>
      <c r="AF317" s="9"/>
      <c r="AG317" s="9"/>
      <c r="AH317" s="151" t="str">
        <f t="shared" si="730"/>
        <v>東京都</v>
      </c>
      <c r="AI317" s="112">
        <f t="shared" si="674"/>
        <v>0</v>
      </c>
      <c r="AJ317" s="108">
        <f t="shared" si="675"/>
        <v>0</v>
      </c>
      <c r="AK317" s="112">
        <f t="shared" si="676"/>
        <v>0</v>
      </c>
      <c r="AL317" s="108">
        <f t="shared" si="677"/>
        <v>0</v>
      </c>
      <c r="AM317" s="112">
        <f t="shared" si="678"/>
        <v>0</v>
      </c>
      <c r="AN317" s="108">
        <f t="shared" si="679"/>
        <v>0</v>
      </c>
      <c r="AO317" s="112">
        <f t="shared" si="680"/>
        <v>0</v>
      </c>
      <c r="AP317" s="108">
        <f t="shared" si="681"/>
        <v>0</v>
      </c>
      <c r="AQ317" s="112">
        <f t="shared" si="682"/>
        <v>0</v>
      </c>
      <c r="AR317" s="108">
        <f t="shared" si="683"/>
        <v>0</v>
      </c>
      <c r="AS317" s="112">
        <f t="shared" si="684"/>
        <v>0</v>
      </c>
      <c r="AT317" s="108">
        <f t="shared" si="685"/>
        <v>0</v>
      </c>
      <c r="AU317" s="112">
        <f t="shared" si="686"/>
        <v>0</v>
      </c>
      <c r="AV317" s="108">
        <f t="shared" si="687"/>
        <v>0</v>
      </c>
      <c r="AW317" s="112">
        <f t="shared" si="688"/>
        <v>0</v>
      </c>
      <c r="AX317" s="108">
        <f t="shared" si="689"/>
        <v>0</v>
      </c>
      <c r="AY317" s="112">
        <f t="shared" si="690"/>
        <v>0</v>
      </c>
      <c r="AZ317" s="108">
        <f t="shared" si="691"/>
        <v>0</v>
      </c>
      <c r="BA317" s="112">
        <f t="shared" si="692"/>
        <v>0</v>
      </c>
      <c r="BB317" s="108">
        <f t="shared" si="693"/>
        <v>0</v>
      </c>
      <c r="BC317" s="112">
        <f t="shared" si="694"/>
        <v>0</v>
      </c>
      <c r="BD317" s="108">
        <f t="shared" si="695"/>
        <v>0</v>
      </c>
      <c r="BE317" s="112">
        <f t="shared" si="696"/>
        <v>0</v>
      </c>
      <c r="BF317" s="108">
        <f t="shared" si="697"/>
        <v>0</v>
      </c>
      <c r="BG317" s="112">
        <f t="shared" si="698"/>
        <v>0</v>
      </c>
      <c r="BH317" s="108">
        <f t="shared" si="699"/>
        <v>0</v>
      </c>
      <c r="BJ317" s="104" t="str">
        <f t="shared" si="731"/>
        <v>東京都</v>
      </c>
      <c r="BK317" s="112">
        <f t="shared" si="700"/>
        <v>0</v>
      </c>
      <c r="BL317" s="17">
        <f t="shared" si="701"/>
        <v>0</v>
      </c>
      <c r="BM317" s="112">
        <f t="shared" si="702"/>
        <v>0</v>
      </c>
      <c r="BN317" s="17">
        <f t="shared" si="703"/>
        <v>0</v>
      </c>
      <c r="BO317" s="112">
        <f t="shared" si="704"/>
        <v>0</v>
      </c>
      <c r="BP317" s="17">
        <f t="shared" si="705"/>
        <v>0</v>
      </c>
      <c r="BQ317" s="112">
        <f t="shared" si="706"/>
        <v>0</v>
      </c>
      <c r="BR317" s="17">
        <f t="shared" si="707"/>
        <v>0</v>
      </c>
      <c r="BS317" s="112">
        <f t="shared" si="708"/>
        <v>0</v>
      </c>
      <c r="BT317" s="17">
        <f t="shared" si="709"/>
        <v>0</v>
      </c>
      <c r="BU317" s="112">
        <f t="shared" si="710"/>
        <v>0</v>
      </c>
      <c r="BV317" s="17">
        <f t="shared" si="711"/>
        <v>0</v>
      </c>
      <c r="BW317" s="112">
        <f t="shared" si="712"/>
        <v>0</v>
      </c>
      <c r="BX317" s="17">
        <f t="shared" si="713"/>
        <v>0</v>
      </c>
      <c r="BY317" s="112">
        <f t="shared" si="714"/>
        <v>0</v>
      </c>
      <c r="BZ317" s="17">
        <f t="shared" si="715"/>
        <v>0</v>
      </c>
      <c r="CA317" s="112">
        <f t="shared" si="716"/>
        <v>0</v>
      </c>
      <c r="CB317" s="17">
        <f t="shared" si="717"/>
        <v>0</v>
      </c>
      <c r="CC317" s="112">
        <f t="shared" si="718"/>
        <v>0</v>
      </c>
      <c r="CD317" s="17">
        <f t="shared" si="719"/>
        <v>0</v>
      </c>
      <c r="CE317" s="112">
        <f t="shared" si="720"/>
        <v>0</v>
      </c>
      <c r="CF317" s="17">
        <f t="shared" si="721"/>
        <v>0</v>
      </c>
      <c r="CG317" s="112">
        <f t="shared" si="722"/>
        <v>0</v>
      </c>
      <c r="CH317" s="17">
        <f t="shared" si="723"/>
        <v>0</v>
      </c>
      <c r="CI317" s="112">
        <f t="shared" si="724"/>
        <v>0</v>
      </c>
      <c r="CJ317" s="17">
        <f t="shared" si="725"/>
        <v>0</v>
      </c>
    </row>
    <row r="318" spans="1:88" s="15" customFormat="1" ht="18" hidden="1" customHeight="1" outlineLevel="1" x14ac:dyDescent="0.4">
      <c r="A318" s="9"/>
      <c r="B318" s="104" t="s">
        <v>199</v>
      </c>
      <c r="C318" s="66">
        <f t="shared" si="650"/>
        <v>0</v>
      </c>
      <c r="D318" s="17">
        <f t="shared" si="651"/>
        <v>0</v>
      </c>
      <c r="E318" s="18">
        <f t="shared" si="652"/>
        <v>0</v>
      </c>
      <c r="F318" s="19">
        <f t="shared" si="653"/>
        <v>0</v>
      </c>
      <c r="G318" s="18">
        <f t="shared" si="654"/>
        <v>0</v>
      </c>
      <c r="H318" s="17">
        <f t="shared" si="655"/>
        <v>0</v>
      </c>
      <c r="I318" s="66">
        <f t="shared" si="656"/>
        <v>0</v>
      </c>
      <c r="J318" s="19">
        <f t="shared" si="657"/>
        <v>0</v>
      </c>
      <c r="K318" s="18">
        <f t="shared" si="658"/>
        <v>0</v>
      </c>
      <c r="L318" s="17">
        <f t="shared" si="659"/>
        <v>0</v>
      </c>
      <c r="M318" s="66">
        <f t="shared" si="660"/>
        <v>0</v>
      </c>
      <c r="N318" s="19">
        <f t="shared" si="661"/>
        <v>0</v>
      </c>
      <c r="O318" s="18">
        <f t="shared" si="662"/>
        <v>0</v>
      </c>
      <c r="P318" s="17">
        <f t="shared" si="663"/>
        <v>0</v>
      </c>
      <c r="Q318" s="66">
        <f t="shared" si="664"/>
        <v>0</v>
      </c>
      <c r="R318" s="19">
        <f t="shared" si="665"/>
        <v>0</v>
      </c>
      <c r="S318" s="18">
        <f t="shared" si="666"/>
        <v>0</v>
      </c>
      <c r="T318" s="17">
        <f t="shared" si="667"/>
        <v>0</v>
      </c>
      <c r="U318" s="66">
        <f t="shared" si="668"/>
        <v>0</v>
      </c>
      <c r="V318" s="19">
        <f t="shared" si="669"/>
        <v>0</v>
      </c>
      <c r="W318" s="18">
        <f t="shared" si="670"/>
        <v>0</v>
      </c>
      <c r="X318" s="17">
        <f t="shared" si="671"/>
        <v>0</v>
      </c>
      <c r="Y318" s="18">
        <f t="shared" si="726"/>
        <v>0</v>
      </c>
      <c r="Z318" s="17">
        <f t="shared" si="727"/>
        <v>0</v>
      </c>
      <c r="AA318" s="66">
        <f t="shared" si="672"/>
        <v>0</v>
      </c>
      <c r="AB318" s="19">
        <f t="shared" si="673"/>
        <v>0</v>
      </c>
      <c r="AC318" s="32">
        <f t="shared" si="728"/>
        <v>0</v>
      </c>
      <c r="AD318" s="20">
        <f t="shared" si="729"/>
        <v>0</v>
      </c>
      <c r="AE318" s="9"/>
      <c r="AF318" s="9"/>
      <c r="AG318" s="9"/>
      <c r="AH318" s="151" t="str">
        <f t="shared" si="730"/>
        <v>神奈川県</v>
      </c>
      <c r="AI318" s="112">
        <f t="shared" si="674"/>
        <v>0</v>
      </c>
      <c r="AJ318" s="108">
        <f t="shared" si="675"/>
        <v>0</v>
      </c>
      <c r="AK318" s="112">
        <f t="shared" si="676"/>
        <v>0</v>
      </c>
      <c r="AL318" s="108">
        <f t="shared" si="677"/>
        <v>0</v>
      </c>
      <c r="AM318" s="112">
        <f t="shared" si="678"/>
        <v>0</v>
      </c>
      <c r="AN318" s="108">
        <f t="shared" si="679"/>
        <v>0</v>
      </c>
      <c r="AO318" s="112">
        <f t="shared" si="680"/>
        <v>0</v>
      </c>
      <c r="AP318" s="108">
        <f t="shared" si="681"/>
        <v>0</v>
      </c>
      <c r="AQ318" s="112">
        <f t="shared" si="682"/>
        <v>0</v>
      </c>
      <c r="AR318" s="108">
        <f t="shared" si="683"/>
        <v>0</v>
      </c>
      <c r="AS318" s="112">
        <f t="shared" si="684"/>
        <v>0</v>
      </c>
      <c r="AT318" s="108">
        <f t="shared" si="685"/>
        <v>0</v>
      </c>
      <c r="AU318" s="112">
        <f t="shared" si="686"/>
        <v>0</v>
      </c>
      <c r="AV318" s="108">
        <f t="shared" si="687"/>
        <v>0</v>
      </c>
      <c r="AW318" s="112">
        <f t="shared" si="688"/>
        <v>0</v>
      </c>
      <c r="AX318" s="108">
        <f t="shared" si="689"/>
        <v>0</v>
      </c>
      <c r="AY318" s="112">
        <f t="shared" si="690"/>
        <v>0</v>
      </c>
      <c r="AZ318" s="108">
        <f t="shared" si="691"/>
        <v>0</v>
      </c>
      <c r="BA318" s="112">
        <f t="shared" si="692"/>
        <v>0</v>
      </c>
      <c r="BB318" s="108">
        <f t="shared" si="693"/>
        <v>0</v>
      </c>
      <c r="BC318" s="112">
        <f t="shared" si="694"/>
        <v>0</v>
      </c>
      <c r="BD318" s="108">
        <f t="shared" si="695"/>
        <v>0</v>
      </c>
      <c r="BE318" s="112">
        <f t="shared" si="696"/>
        <v>0</v>
      </c>
      <c r="BF318" s="108">
        <f t="shared" si="697"/>
        <v>0</v>
      </c>
      <c r="BG318" s="112">
        <f t="shared" si="698"/>
        <v>0</v>
      </c>
      <c r="BH318" s="108">
        <f t="shared" si="699"/>
        <v>0</v>
      </c>
      <c r="BJ318" s="104" t="str">
        <f t="shared" si="731"/>
        <v>神奈川県</v>
      </c>
      <c r="BK318" s="112">
        <f t="shared" si="700"/>
        <v>0</v>
      </c>
      <c r="BL318" s="17">
        <f t="shared" si="701"/>
        <v>0</v>
      </c>
      <c r="BM318" s="112">
        <f t="shared" si="702"/>
        <v>0</v>
      </c>
      <c r="BN318" s="17">
        <f t="shared" si="703"/>
        <v>0</v>
      </c>
      <c r="BO318" s="112">
        <f t="shared" si="704"/>
        <v>0</v>
      </c>
      <c r="BP318" s="17">
        <f t="shared" si="705"/>
        <v>0</v>
      </c>
      <c r="BQ318" s="112">
        <f t="shared" si="706"/>
        <v>0</v>
      </c>
      <c r="BR318" s="17">
        <f t="shared" si="707"/>
        <v>0</v>
      </c>
      <c r="BS318" s="112">
        <f t="shared" si="708"/>
        <v>0</v>
      </c>
      <c r="BT318" s="17">
        <f t="shared" si="709"/>
        <v>0</v>
      </c>
      <c r="BU318" s="112">
        <f t="shared" si="710"/>
        <v>0</v>
      </c>
      <c r="BV318" s="17">
        <f t="shared" si="711"/>
        <v>0</v>
      </c>
      <c r="BW318" s="112">
        <f t="shared" si="712"/>
        <v>0</v>
      </c>
      <c r="BX318" s="17">
        <f t="shared" si="713"/>
        <v>0</v>
      </c>
      <c r="BY318" s="112">
        <f t="shared" si="714"/>
        <v>0</v>
      </c>
      <c r="BZ318" s="17">
        <f t="shared" si="715"/>
        <v>0</v>
      </c>
      <c r="CA318" s="112">
        <f t="shared" si="716"/>
        <v>0</v>
      </c>
      <c r="CB318" s="17">
        <f t="shared" si="717"/>
        <v>0</v>
      </c>
      <c r="CC318" s="112">
        <f t="shared" si="718"/>
        <v>0</v>
      </c>
      <c r="CD318" s="17">
        <f t="shared" si="719"/>
        <v>0</v>
      </c>
      <c r="CE318" s="112">
        <f t="shared" si="720"/>
        <v>0</v>
      </c>
      <c r="CF318" s="17">
        <f t="shared" si="721"/>
        <v>0</v>
      </c>
      <c r="CG318" s="112">
        <f t="shared" si="722"/>
        <v>0</v>
      </c>
      <c r="CH318" s="17">
        <f t="shared" si="723"/>
        <v>0</v>
      </c>
      <c r="CI318" s="112">
        <f t="shared" si="724"/>
        <v>0</v>
      </c>
      <c r="CJ318" s="17">
        <f t="shared" si="725"/>
        <v>0</v>
      </c>
    </row>
    <row r="319" spans="1:88" s="15" customFormat="1" ht="18" hidden="1" customHeight="1" outlineLevel="1" x14ac:dyDescent="0.4">
      <c r="A319" s="9"/>
      <c r="B319" s="104" t="s">
        <v>206</v>
      </c>
      <c r="C319" s="66">
        <f t="shared" si="650"/>
        <v>0</v>
      </c>
      <c r="D319" s="17">
        <f t="shared" si="651"/>
        <v>0</v>
      </c>
      <c r="E319" s="18">
        <f t="shared" si="652"/>
        <v>0</v>
      </c>
      <c r="F319" s="19">
        <f t="shared" si="653"/>
        <v>0</v>
      </c>
      <c r="G319" s="18">
        <f t="shared" si="654"/>
        <v>0</v>
      </c>
      <c r="H319" s="17">
        <f t="shared" si="655"/>
        <v>0</v>
      </c>
      <c r="I319" s="66">
        <f t="shared" si="656"/>
        <v>0</v>
      </c>
      <c r="J319" s="19">
        <f t="shared" si="657"/>
        <v>0</v>
      </c>
      <c r="K319" s="18">
        <f t="shared" si="658"/>
        <v>0</v>
      </c>
      <c r="L319" s="17">
        <f t="shared" si="659"/>
        <v>0</v>
      </c>
      <c r="M319" s="66">
        <f t="shared" si="660"/>
        <v>0</v>
      </c>
      <c r="N319" s="19">
        <f t="shared" si="661"/>
        <v>0</v>
      </c>
      <c r="O319" s="18">
        <f t="shared" si="662"/>
        <v>0</v>
      </c>
      <c r="P319" s="17">
        <f t="shared" si="663"/>
        <v>0</v>
      </c>
      <c r="Q319" s="66">
        <f t="shared" si="664"/>
        <v>0</v>
      </c>
      <c r="R319" s="19">
        <f t="shared" si="665"/>
        <v>0</v>
      </c>
      <c r="S319" s="18">
        <f t="shared" si="666"/>
        <v>0</v>
      </c>
      <c r="T319" s="17">
        <f t="shared" si="667"/>
        <v>0</v>
      </c>
      <c r="U319" s="66">
        <f t="shared" si="668"/>
        <v>0</v>
      </c>
      <c r="V319" s="19">
        <f t="shared" si="669"/>
        <v>0</v>
      </c>
      <c r="W319" s="18">
        <f t="shared" si="670"/>
        <v>0</v>
      </c>
      <c r="X319" s="17">
        <f t="shared" si="671"/>
        <v>0</v>
      </c>
      <c r="Y319" s="18">
        <f t="shared" si="726"/>
        <v>0</v>
      </c>
      <c r="Z319" s="17">
        <f t="shared" si="727"/>
        <v>0</v>
      </c>
      <c r="AA319" s="66">
        <f t="shared" si="672"/>
        <v>0</v>
      </c>
      <c r="AB319" s="19">
        <f t="shared" si="673"/>
        <v>0</v>
      </c>
      <c r="AC319" s="32">
        <f t="shared" si="728"/>
        <v>0</v>
      </c>
      <c r="AD319" s="20">
        <f t="shared" si="729"/>
        <v>0</v>
      </c>
      <c r="AE319" s="9"/>
      <c r="AF319" s="9"/>
      <c r="AG319" s="9"/>
      <c r="AH319" s="151" t="str">
        <f t="shared" si="730"/>
        <v>新潟県</v>
      </c>
      <c r="AI319" s="112">
        <f t="shared" si="674"/>
        <v>0</v>
      </c>
      <c r="AJ319" s="108">
        <f t="shared" si="675"/>
        <v>0</v>
      </c>
      <c r="AK319" s="112">
        <f t="shared" si="676"/>
        <v>0</v>
      </c>
      <c r="AL319" s="108">
        <f t="shared" si="677"/>
        <v>0</v>
      </c>
      <c r="AM319" s="112">
        <f t="shared" si="678"/>
        <v>0</v>
      </c>
      <c r="AN319" s="108">
        <f t="shared" si="679"/>
        <v>0</v>
      </c>
      <c r="AO319" s="112">
        <f t="shared" si="680"/>
        <v>0</v>
      </c>
      <c r="AP319" s="108">
        <f t="shared" si="681"/>
        <v>0</v>
      </c>
      <c r="AQ319" s="112">
        <f t="shared" si="682"/>
        <v>0</v>
      </c>
      <c r="AR319" s="108">
        <f t="shared" si="683"/>
        <v>0</v>
      </c>
      <c r="AS319" s="112">
        <f t="shared" si="684"/>
        <v>0</v>
      </c>
      <c r="AT319" s="108">
        <f t="shared" si="685"/>
        <v>0</v>
      </c>
      <c r="AU319" s="112">
        <f t="shared" si="686"/>
        <v>0</v>
      </c>
      <c r="AV319" s="108">
        <f t="shared" si="687"/>
        <v>0</v>
      </c>
      <c r="AW319" s="112">
        <f t="shared" si="688"/>
        <v>0</v>
      </c>
      <c r="AX319" s="108">
        <f t="shared" si="689"/>
        <v>0</v>
      </c>
      <c r="AY319" s="112">
        <f t="shared" si="690"/>
        <v>0</v>
      </c>
      <c r="AZ319" s="108">
        <f t="shared" si="691"/>
        <v>0</v>
      </c>
      <c r="BA319" s="112">
        <f t="shared" si="692"/>
        <v>0</v>
      </c>
      <c r="BB319" s="108">
        <f t="shared" si="693"/>
        <v>0</v>
      </c>
      <c r="BC319" s="112">
        <f t="shared" si="694"/>
        <v>0</v>
      </c>
      <c r="BD319" s="108">
        <f t="shared" si="695"/>
        <v>0</v>
      </c>
      <c r="BE319" s="112">
        <f t="shared" si="696"/>
        <v>0</v>
      </c>
      <c r="BF319" s="108">
        <f t="shared" si="697"/>
        <v>0</v>
      </c>
      <c r="BG319" s="112">
        <f t="shared" si="698"/>
        <v>0</v>
      </c>
      <c r="BH319" s="108">
        <f t="shared" si="699"/>
        <v>0</v>
      </c>
      <c r="BJ319" s="104" t="str">
        <f t="shared" si="731"/>
        <v>新潟県</v>
      </c>
      <c r="BK319" s="112">
        <f t="shared" si="700"/>
        <v>0</v>
      </c>
      <c r="BL319" s="17">
        <f t="shared" si="701"/>
        <v>0</v>
      </c>
      <c r="BM319" s="112">
        <f t="shared" si="702"/>
        <v>0</v>
      </c>
      <c r="BN319" s="17">
        <f t="shared" si="703"/>
        <v>0</v>
      </c>
      <c r="BO319" s="112">
        <f t="shared" si="704"/>
        <v>0</v>
      </c>
      <c r="BP319" s="17">
        <f t="shared" si="705"/>
        <v>0</v>
      </c>
      <c r="BQ319" s="112">
        <f t="shared" si="706"/>
        <v>0</v>
      </c>
      <c r="BR319" s="17">
        <f t="shared" si="707"/>
        <v>0</v>
      </c>
      <c r="BS319" s="112">
        <f t="shared" si="708"/>
        <v>0</v>
      </c>
      <c r="BT319" s="17">
        <f t="shared" si="709"/>
        <v>0</v>
      </c>
      <c r="BU319" s="112">
        <f t="shared" si="710"/>
        <v>0</v>
      </c>
      <c r="BV319" s="17">
        <f t="shared" si="711"/>
        <v>0</v>
      </c>
      <c r="BW319" s="112">
        <f t="shared" si="712"/>
        <v>0</v>
      </c>
      <c r="BX319" s="17">
        <f t="shared" si="713"/>
        <v>0</v>
      </c>
      <c r="BY319" s="112">
        <f t="shared" si="714"/>
        <v>0</v>
      </c>
      <c r="BZ319" s="17">
        <f t="shared" si="715"/>
        <v>0</v>
      </c>
      <c r="CA319" s="112">
        <f t="shared" si="716"/>
        <v>0</v>
      </c>
      <c r="CB319" s="17">
        <f t="shared" si="717"/>
        <v>0</v>
      </c>
      <c r="CC319" s="112">
        <f t="shared" si="718"/>
        <v>0</v>
      </c>
      <c r="CD319" s="17">
        <f t="shared" si="719"/>
        <v>0</v>
      </c>
      <c r="CE319" s="112">
        <f t="shared" si="720"/>
        <v>0</v>
      </c>
      <c r="CF319" s="17">
        <f t="shared" si="721"/>
        <v>0</v>
      </c>
      <c r="CG319" s="112">
        <f t="shared" si="722"/>
        <v>0</v>
      </c>
      <c r="CH319" s="17">
        <f t="shared" si="723"/>
        <v>0</v>
      </c>
      <c r="CI319" s="112">
        <f t="shared" si="724"/>
        <v>0</v>
      </c>
      <c r="CJ319" s="17">
        <f t="shared" si="725"/>
        <v>0</v>
      </c>
    </row>
    <row r="320" spans="1:88" s="15" customFormat="1" ht="18" hidden="1" customHeight="1" outlineLevel="1" x14ac:dyDescent="0.4">
      <c r="A320" s="9"/>
      <c r="B320" s="104" t="s">
        <v>278</v>
      </c>
      <c r="C320" s="66">
        <f t="shared" si="650"/>
        <v>0</v>
      </c>
      <c r="D320" s="17">
        <f t="shared" si="651"/>
        <v>0</v>
      </c>
      <c r="E320" s="18">
        <f t="shared" si="652"/>
        <v>0</v>
      </c>
      <c r="F320" s="19">
        <f t="shared" si="653"/>
        <v>0</v>
      </c>
      <c r="G320" s="18">
        <f t="shared" si="654"/>
        <v>0</v>
      </c>
      <c r="H320" s="17">
        <f t="shared" si="655"/>
        <v>0</v>
      </c>
      <c r="I320" s="66">
        <f t="shared" si="656"/>
        <v>0</v>
      </c>
      <c r="J320" s="19">
        <f t="shared" si="657"/>
        <v>0</v>
      </c>
      <c r="K320" s="18">
        <f t="shared" si="658"/>
        <v>0</v>
      </c>
      <c r="L320" s="17">
        <f t="shared" si="659"/>
        <v>0</v>
      </c>
      <c r="M320" s="66">
        <f t="shared" si="660"/>
        <v>0</v>
      </c>
      <c r="N320" s="19">
        <f t="shared" si="661"/>
        <v>0</v>
      </c>
      <c r="O320" s="18">
        <f t="shared" si="662"/>
        <v>0</v>
      </c>
      <c r="P320" s="17">
        <f t="shared" si="663"/>
        <v>0</v>
      </c>
      <c r="Q320" s="66">
        <f t="shared" si="664"/>
        <v>0</v>
      </c>
      <c r="R320" s="19">
        <f t="shared" si="665"/>
        <v>0</v>
      </c>
      <c r="S320" s="18">
        <f t="shared" si="666"/>
        <v>0</v>
      </c>
      <c r="T320" s="17">
        <f t="shared" si="667"/>
        <v>0</v>
      </c>
      <c r="U320" s="66">
        <f t="shared" si="668"/>
        <v>0</v>
      </c>
      <c r="V320" s="19">
        <f t="shared" si="669"/>
        <v>0</v>
      </c>
      <c r="W320" s="18">
        <f t="shared" si="670"/>
        <v>0</v>
      </c>
      <c r="X320" s="17">
        <f t="shared" si="671"/>
        <v>0</v>
      </c>
      <c r="Y320" s="18">
        <f t="shared" si="726"/>
        <v>0</v>
      </c>
      <c r="Z320" s="17">
        <f t="shared" si="727"/>
        <v>0</v>
      </c>
      <c r="AA320" s="66">
        <f t="shared" si="672"/>
        <v>0</v>
      </c>
      <c r="AB320" s="19">
        <f t="shared" si="673"/>
        <v>0</v>
      </c>
      <c r="AC320" s="32">
        <f t="shared" si="728"/>
        <v>0</v>
      </c>
      <c r="AD320" s="20">
        <f t="shared" si="729"/>
        <v>0</v>
      </c>
      <c r="AE320" s="9"/>
      <c r="AF320" s="9"/>
      <c r="AG320" s="9"/>
      <c r="AH320" s="151" t="str">
        <f t="shared" si="730"/>
        <v>富山県</v>
      </c>
      <c r="AI320" s="112">
        <f t="shared" si="674"/>
        <v>0</v>
      </c>
      <c r="AJ320" s="108">
        <f t="shared" si="675"/>
        <v>0</v>
      </c>
      <c r="AK320" s="112">
        <f t="shared" si="676"/>
        <v>0</v>
      </c>
      <c r="AL320" s="108">
        <f t="shared" si="677"/>
        <v>0</v>
      </c>
      <c r="AM320" s="112">
        <f t="shared" si="678"/>
        <v>0</v>
      </c>
      <c r="AN320" s="108">
        <f t="shared" si="679"/>
        <v>0</v>
      </c>
      <c r="AO320" s="112">
        <f t="shared" si="680"/>
        <v>0</v>
      </c>
      <c r="AP320" s="108">
        <f t="shared" si="681"/>
        <v>0</v>
      </c>
      <c r="AQ320" s="112">
        <f t="shared" si="682"/>
        <v>0</v>
      </c>
      <c r="AR320" s="108">
        <f t="shared" si="683"/>
        <v>0</v>
      </c>
      <c r="AS320" s="112">
        <f t="shared" si="684"/>
        <v>0</v>
      </c>
      <c r="AT320" s="108">
        <f t="shared" si="685"/>
        <v>0</v>
      </c>
      <c r="AU320" s="112">
        <f t="shared" si="686"/>
        <v>0</v>
      </c>
      <c r="AV320" s="108">
        <f t="shared" si="687"/>
        <v>0</v>
      </c>
      <c r="AW320" s="112">
        <f t="shared" si="688"/>
        <v>0</v>
      </c>
      <c r="AX320" s="108">
        <f t="shared" si="689"/>
        <v>0</v>
      </c>
      <c r="AY320" s="112">
        <f t="shared" si="690"/>
        <v>0</v>
      </c>
      <c r="AZ320" s="108">
        <f t="shared" si="691"/>
        <v>0</v>
      </c>
      <c r="BA320" s="112">
        <f t="shared" si="692"/>
        <v>0</v>
      </c>
      <c r="BB320" s="108">
        <f t="shared" si="693"/>
        <v>0</v>
      </c>
      <c r="BC320" s="112">
        <f t="shared" si="694"/>
        <v>0</v>
      </c>
      <c r="BD320" s="108">
        <f t="shared" si="695"/>
        <v>0</v>
      </c>
      <c r="BE320" s="112">
        <f t="shared" si="696"/>
        <v>0</v>
      </c>
      <c r="BF320" s="108">
        <f t="shared" si="697"/>
        <v>0</v>
      </c>
      <c r="BG320" s="112">
        <f t="shared" si="698"/>
        <v>0</v>
      </c>
      <c r="BH320" s="108">
        <f t="shared" si="699"/>
        <v>0</v>
      </c>
      <c r="BJ320" s="104" t="str">
        <f t="shared" si="731"/>
        <v>富山県</v>
      </c>
      <c r="BK320" s="112">
        <f t="shared" si="700"/>
        <v>0</v>
      </c>
      <c r="BL320" s="17">
        <f t="shared" si="701"/>
        <v>0</v>
      </c>
      <c r="BM320" s="112">
        <f t="shared" si="702"/>
        <v>0</v>
      </c>
      <c r="BN320" s="17">
        <f t="shared" si="703"/>
        <v>0</v>
      </c>
      <c r="BO320" s="112">
        <f t="shared" si="704"/>
        <v>0</v>
      </c>
      <c r="BP320" s="17">
        <f t="shared" si="705"/>
        <v>0</v>
      </c>
      <c r="BQ320" s="112">
        <f t="shared" si="706"/>
        <v>0</v>
      </c>
      <c r="BR320" s="17">
        <f t="shared" si="707"/>
        <v>0</v>
      </c>
      <c r="BS320" s="112">
        <f t="shared" si="708"/>
        <v>0</v>
      </c>
      <c r="BT320" s="17">
        <f t="shared" si="709"/>
        <v>0</v>
      </c>
      <c r="BU320" s="112">
        <f t="shared" si="710"/>
        <v>0</v>
      </c>
      <c r="BV320" s="17">
        <f t="shared" si="711"/>
        <v>0</v>
      </c>
      <c r="BW320" s="112">
        <f t="shared" si="712"/>
        <v>0</v>
      </c>
      <c r="BX320" s="17">
        <f t="shared" si="713"/>
        <v>0</v>
      </c>
      <c r="BY320" s="112">
        <f t="shared" si="714"/>
        <v>0</v>
      </c>
      <c r="BZ320" s="17">
        <f t="shared" si="715"/>
        <v>0</v>
      </c>
      <c r="CA320" s="112">
        <f t="shared" si="716"/>
        <v>0</v>
      </c>
      <c r="CB320" s="17">
        <f t="shared" si="717"/>
        <v>0</v>
      </c>
      <c r="CC320" s="112">
        <f t="shared" si="718"/>
        <v>0</v>
      </c>
      <c r="CD320" s="17">
        <f t="shared" si="719"/>
        <v>0</v>
      </c>
      <c r="CE320" s="112">
        <f t="shared" si="720"/>
        <v>0</v>
      </c>
      <c r="CF320" s="17">
        <f t="shared" si="721"/>
        <v>0</v>
      </c>
      <c r="CG320" s="112">
        <f t="shared" si="722"/>
        <v>0</v>
      </c>
      <c r="CH320" s="17">
        <f t="shared" si="723"/>
        <v>0</v>
      </c>
      <c r="CI320" s="112">
        <f t="shared" si="724"/>
        <v>0</v>
      </c>
      <c r="CJ320" s="17">
        <f t="shared" si="725"/>
        <v>0</v>
      </c>
    </row>
    <row r="321" spans="1:88" s="15" customFormat="1" ht="18" hidden="1" customHeight="1" outlineLevel="1" x14ac:dyDescent="0.4">
      <c r="A321" s="9"/>
      <c r="B321" s="104" t="s">
        <v>279</v>
      </c>
      <c r="C321" s="66">
        <f t="shared" si="650"/>
        <v>0</v>
      </c>
      <c r="D321" s="17">
        <f t="shared" si="651"/>
        <v>0</v>
      </c>
      <c r="E321" s="18">
        <f t="shared" si="652"/>
        <v>0</v>
      </c>
      <c r="F321" s="19">
        <f t="shared" si="653"/>
        <v>0</v>
      </c>
      <c r="G321" s="18">
        <f t="shared" si="654"/>
        <v>0</v>
      </c>
      <c r="H321" s="17">
        <f t="shared" si="655"/>
        <v>0</v>
      </c>
      <c r="I321" s="66">
        <f t="shared" si="656"/>
        <v>0</v>
      </c>
      <c r="J321" s="19">
        <f t="shared" si="657"/>
        <v>0</v>
      </c>
      <c r="K321" s="18">
        <f t="shared" si="658"/>
        <v>0</v>
      </c>
      <c r="L321" s="17">
        <f t="shared" si="659"/>
        <v>0</v>
      </c>
      <c r="M321" s="66">
        <f t="shared" si="660"/>
        <v>0</v>
      </c>
      <c r="N321" s="19">
        <f t="shared" si="661"/>
        <v>0</v>
      </c>
      <c r="O321" s="18">
        <f t="shared" si="662"/>
        <v>0</v>
      </c>
      <c r="P321" s="17">
        <f t="shared" si="663"/>
        <v>0</v>
      </c>
      <c r="Q321" s="66">
        <f t="shared" si="664"/>
        <v>0</v>
      </c>
      <c r="R321" s="19">
        <f t="shared" si="665"/>
        <v>0</v>
      </c>
      <c r="S321" s="18">
        <f t="shared" si="666"/>
        <v>0</v>
      </c>
      <c r="T321" s="17">
        <f t="shared" si="667"/>
        <v>0</v>
      </c>
      <c r="U321" s="66">
        <f t="shared" si="668"/>
        <v>0</v>
      </c>
      <c r="V321" s="19">
        <f t="shared" si="669"/>
        <v>0</v>
      </c>
      <c r="W321" s="18">
        <f t="shared" si="670"/>
        <v>0</v>
      </c>
      <c r="X321" s="17">
        <f t="shared" si="671"/>
        <v>0</v>
      </c>
      <c r="Y321" s="18">
        <f t="shared" si="726"/>
        <v>0</v>
      </c>
      <c r="Z321" s="17">
        <f t="shared" si="727"/>
        <v>0</v>
      </c>
      <c r="AA321" s="66">
        <f t="shared" si="672"/>
        <v>0</v>
      </c>
      <c r="AB321" s="19">
        <f t="shared" si="673"/>
        <v>0</v>
      </c>
      <c r="AC321" s="32">
        <f t="shared" si="728"/>
        <v>0</v>
      </c>
      <c r="AD321" s="20">
        <f t="shared" si="729"/>
        <v>0</v>
      </c>
      <c r="AE321" s="9"/>
      <c r="AF321" s="9"/>
      <c r="AG321" s="9"/>
      <c r="AH321" s="151" t="str">
        <f t="shared" si="730"/>
        <v>石川県</v>
      </c>
      <c r="AI321" s="112">
        <f t="shared" si="674"/>
        <v>0</v>
      </c>
      <c r="AJ321" s="108">
        <f t="shared" si="675"/>
        <v>0</v>
      </c>
      <c r="AK321" s="112">
        <f t="shared" si="676"/>
        <v>0</v>
      </c>
      <c r="AL321" s="108">
        <f t="shared" si="677"/>
        <v>0</v>
      </c>
      <c r="AM321" s="112">
        <f t="shared" si="678"/>
        <v>0</v>
      </c>
      <c r="AN321" s="108">
        <f t="shared" si="679"/>
        <v>0</v>
      </c>
      <c r="AO321" s="112">
        <f t="shared" si="680"/>
        <v>0</v>
      </c>
      <c r="AP321" s="108">
        <f t="shared" si="681"/>
        <v>0</v>
      </c>
      <c r="AQ321" s="112">
        <f t="shared" si="682"/>
        <v>0</v>
      </c>
      <c r="AR321" s="108">
        <f t="shared" si="683"/>
        <v>0</v>
      </c>
      <c r="AS321" s="112">
        <f t="shared" si="684"/>
        <v>0</v>
      </c>
      <c r="AT321" s="108">
        <f t="shared" si="685"/>
        <v>0</v>
      </c>
      <c r="AU321" s="112">
        <f t="shared" si="686"/>
        <v>0</v>
      </c>
      <c r="AV321" s="108">
        <f t="shared" si="687"/>
        <v>0</v>
      </c>
      <c r="AW321" s="112">
        <f t="shared" si="688"/>
        <v>0</v>
      </c>
      <c r="AX321" s="108">
        <f t="shared" si="689"/>
        <v>0</v>
      </c>
      <c r="AY321" s="112">
        <f t="shared" si="690"/>
        <v>0</v>
      </c>
      <c r="AZ321" s="108">
        <f t="shared" si="691"/>
        <v>0</v>
      </c>
      <c r="BA321" s="112">
        <f t="shared" si="692"/>
        <v>0</v>
      </c>
      <c r="BB321" s="108">
        <f t="shared" si="693"/>
        <v>0</v>
      </c>
      <c r="BC321" s="112">
        <f t="shared" si="694"/>
        <v>0</v>
      </c>
      <c r="BD321" s="108">
        <f t="shared" si="695"/>
        <v>0</v>
      </c>
      <c r="BE321" s="112">
        <f t="shared" si="696"/>
        <v>0</v>
      </c>
      <c r="BF321" s="108">
        <f t="shared" si="697"/>
        <v>0</v>
      </c>
      <c r="BG321" s="112">
        <f t="shared" si="698"/>
        <v>0</v>
      </c>
      <c r="BH321" s="108">
        <f t="shared" si="699"/>
        <v>0</v>
      </c>
      <c r="BJ321" s="104" t="str">
        <f t="shared" si="731"/>
        <v>石川県</v>
      </c>
      <c r="BK321" s="112">
        <f t="shared" si="700"/>
        <v>0</v>
      </c>
      <c r="BL321" s="17">
        <f t="shared" si="701"/>
        <v>0</v>
      </c>
      <c r="BM321" s="112">
        <f t="shared" si="702"/>
        <v>0</v>
      </c>
      <c r="BN321" s="17">
        <f t="shared" si="703"/>
        <v>0</v>
      </c>
      <c r="BO321" s="112">
        <f t="shared" si="704"/>
        <v>0</v>
      </c>
      <c r="BP321" s="17">
        <f t="shared" si="705"/>
        <v>0</v>
      </c>
      <c r="BQ321" s="112">
        <f t="shared" si="706"/>
        <v>0</v>
      </c>
      <c r="BR321" s="17">
        <f t="shared" si="707"/>
        <v>0</v>
      </c>
      <c r="BS321" s="112">
        <f t="shared" si="708"/>
        <v>0</v>
      </c>
      <c r="BT321" s="17">
        <f t="shared" si="709"/>
        <v>0</v>
      </c>
      <c r="BU321" s="112">
        <f t="shared" si="710"/>
        <v>0</v>
      </c>
      <c r="BV321" s="17">
        <f t="shared" si="711"/>
        <v>0</v>
      </c>
      <c r="BW321" s="112">
        <f t="shared" si="712"/>
        <v>0</v>
      </c>
      <c r="BX321" s="17">
        <f t="shared" si="713"/>
        <v>0</v>
      </c>
      <c r="BY321" s="112">
        <f t="shared" si="714"/>
        <v>0</v>
      </c>
      <c r="BZ321" s="17">
        <f t="shared" si="715"/>
        <v>0</v>
      </c>
      <c r="CA321" s="112">
        <f t="shared" si="716"/>
        <v>0</v>
      </c>
      <c r="CB321" s="17">
        <f t="shared" si="717"/>
        <v>0</v>
      </c>
      <c r="CC321" s="112">
        <f t="shared" si="718"/>
        <v>0</v>
      </c>
      <c r="CD321" s="17">
        <f t="shared" si="719"/>
        <v>0</v>
      </c>
      <c r="CE321" s="112">
        <f t="shared" si="720"/>
        <v>0</v>
      </c>
      <c r="CF321" s="17">
        <f t="shared" si="721"/>
        <v>0</v>
      </c>
      <c r="CG321" s="112">
        <f t="shared" si="722"/>
        <v>0</v>
      </c>
      <c r="CH321" s="17">
        <f t="shared" si="723"/>
        <v>0</v>
      </c>
      <c r="CI321" s="112">
        <f t="shared" si="724"/>
        <v>0</v>
      </c>
      <c r="CJ321" s="17">
        <f t="shared" si="725"/>
        <v>0</v>
      </c>
    </row>
    <row r="322" spans="1:88" s="15" customFormat="1" ht="18" hidden="1" customHeight="1" outlineLevel="1" x14ac:dyDescent="0.4">
      <c r="A322" s="9"/>
      <c r="B322" s="104" t="s">
        <v>280</v>
      </c>
      <c r="C322" s="66">
        <f t="shared" si="650"/>
        <v>0</v>
      </c>
      <c r="D322" s="17">
        <f t="shared" si="651"/>
        <v>0</v>
      </c>
      <c r="E322" s="18">
        <f t="shared" si="652"/>
        <v>0</v>
      </c>
      <c r="F322" s="19">
        <f t="shared" si="653"/>
        <v>0</v>
      </c>
      <c r="G322" s="18">
        <f t="shared" si="654"/>
        <v>0</v>
      </c>
      <c r="H322" s="17">
        <f t="shared" si="655"/>
        <v>0</v>
      </c>
      <c r="I322" s="66">
        <f t="shared" si="656"/>
        <v>0</v>
      </c>
      <c r="J322" s="19">
        <f t="shared" si="657"/>
        <v>0</v>
      </c>
      <c r="K322" s="18">
        <f t="shared" si="658"/>
        <v>0</v>
      </c>
      <c r="L322" s="17">
        <f t="shared" si="659"/>
        <v>0</v>
      </c>
      <c r="M322" s="66">
        <f t="shared" si="660"/>
        <v>0</v>
      </c>
      <c r="N322" s="19">
        <f t="shared" si="661"/>
        <v>0</v>
      </c>
      <c r="O322" s="18">
        <f t="shared" si="662"/>
        <v>0</v>
      </c>
      <c r="P322" s="17">
        <f t="shared" si="663"/>
        <v>0</v>
      </c>
      <c r="Q322" s="66">
        <f t="shared" si="664"/>
        <v>0</v>
      </c>
      <c r="R322" s="19">
        <f t="shared" si="665"/>
        <v>0</v>
      </c>
      <c r="S322" s="18">
        <f t="shared" si="666"/>
        <v>0</v>
      </c>
      <c r="T322" s="17">
        <f t="shared" si="667"/>
        <v>0</v>
      </c>
      <c r="U322" s="66">
        <f t="shared" si="668"/>
        <v>0</v>
      </c>
      <c r="V322" s="19">
        <f t="shared" si="669"/>
        <v>0</v>
      </c>
      <c r="W322" s="18">
        <f t="shared" si="670"/>
        <v>0</v>
      </c>
      <c r="X322" s="17">
        <f t="shared" si="671"/>
        <v>0</v>
      </c>
      <c r="Y322" s="18">
        <f t="shared" si="726"/>
        <v>0</v>
      </c>
      <c r="Z322" s="17">
        <f t="shared" si="727"/>
        <v>0</v>
      </c>
      <c r="AA322" s="66">
        <f t="shared" si="672"/>
        <v>0</v>
      </c>
      <c r="AB322" s="19">
        <f t="shared" si="673"/>
        <v>0</v>
      </c>
      <c r="AC322" s="32">
        <f t="shared" si="728"/>
        <v>0</v>
      </c>
      <c r="AD322" s="20">
        <f t="shared" si="729"/>
        <v>0</v>
      </c>
      <c r="AE322" s="9"/>
      <c r="AF322" s="9"/>
      <c r="AG322" s="9"/>
      <c r="AH322" s="151" t="str">
        <f t="shared" si="730"/>
        <v>福井県</v>
      </c>
      <c r="AI322" s="112">
        <f t="shared" si="674"/>
        <v>0</v>
      </c>
      <c r="AJ322" s="108">
        <f t="shared" si="675"/>
        <v>0</v>
      </c>
      <c r="AK322" s="112">
        <f t="shared" si="676"/>
        <v>0</v>
      </c>
      <c r="AL322" s="108">
        <f t="shared" si="677"/>
        <v>0</v>
      </c>
      <c r="AM322" s="112">
        <f t="shared" si="678"/>
        <v>0</v>
      </c>
      <c r="AN322" s="108">
        <f t="shared" si="679"/>
        <v>0</v>
      </c>
      <c r="AO322" s="112">
        <f t="shared" si="680"/>
        <v>0</v>
      </c>
      <c r="AP322" s="108">
        <f t="shared" si="681"/>
        <v>0</v>
      </c>
      <c r="AQ322" s="112">
        <f t="shared" si="682"/>
        <v>0</v>
      </c>
      <c r="AR322" s="108">
        <f t="shared" si="683"/>
        <v>0</v>
      </c>
      <c r="AS322" s="112">
        <f t="shared" si="684"/>
        <v>0</v>
      </c>
      <c r="AT322" s="108">
        <f t="shared" si="685"/>
        <v>0</v>
      </c>
      <c r="AU322" s="112">
        <f t="shared" si="686"/>
        <v>0</v>
      </c>
      <c r="AV322" s="108">
        <f t="shared" si="687"/>
        <v>0</v>
      </c>
      <c r="AW322" s="112">
        <f t="shared" si="688"/>
        <v>0</v>
      </c>
      <c r="AX322" s="108">
        <f t="shared" si="689"/>
        <v>0</v>
      </c>
      <c r="AY322" s="112">
        <f t="shared" si="690"/>
        <v>0</v>
      </c>
      <c r="AZ322" s="108">
        <f t="shared" si="691"/>
        <v>0</v>
      </c>
      <c r="BA322" s="112">
        <f t="shared" si="692"/>
        <v>0</v>
      </c>
      <c r="BB322" s="108">
        <f t="shared" si="693"/>
        <v>0</v>
      </c>
      <c r="BC322" s="112">
        <f t="shared" si="694"/>
        <v>0</v>
      </c>
      <c r="BD322" s="108">
        <f t="shared" si="695"/>
        <v>0</v>
      </c>
      <c r="BE322" s="112">
        <f t="shared" si="696"/>
        <v>0</v>
      </c>
      <c r="BF322" s="108">
        <f t="shared" si="697"/>
        <v>0</v>
      </c>
      <c r="BG322" s="112">
        <f t="shared" si="698"/>
        <v>0</v>
      </c>
      <c r="BH322" s="108">
        <f t="shared" si="699"/>
        <v>0</v>
      </c>
      <c r="BJ322" s="104" t="str">
        <f t="shared" si="731"/>
        <v>福井県</v>
      </c>
      <c r="BK322" s="112">
        <f t="shared" si="700"/>
        <v>0</v>
      </c>
      <c r="BL322" s="17">
        <f t="shared" si="701"/>
        <v>0</v>
      </c>
      <c r="BM322" s="112">
        <f t="shared" si="702"/>
        <v>0</v>
      </c>
      <c r="BN322" s="17">
        <f t="shared" si="703"/>
        <v>0</v>
      </c>
      <c r="BO322" s="112">
        <f t="shared" si="704"/>
        <v>0</v>
      </c>
      <c r="BP322" s="17">
        <f t="shared" si="705"/>
        <v>0</v>
      </c>
      <c r="BQ322" s="112">
        <f t="shared" si="706"/>
        <v>0</v>
      </c>
      <c r="BR322" s="17">
        <f t="shared" si="707"/>
        <v>0</v>
      </c>
      <c r="BS322" s="112">
        <f t="shared" si="708"/>
        <v>0</v>
      </c>
      <c r="BT322" s="17">
        <f t="shared" si="709"/>
        <v>0</v>
      </c>
      <c r="BU322" s="112">
        <f t="shared" si="710"/>
        <v>0</v>
      </c>
      <c r="BV322" s="17">
        <f t="shared" si="711"/>
        <v>0</v>
      </c>
      <c r="BW322" s="112">
        <f t="shared" si="712"/>
        <v>0</v>
      </c>
      <c r="BX322" s="17">
        <f t="shared" si="713"/>
        <v>0</v>
      </c>
      <c r="BY322" s="112">
        <f t="shared" si="714"/>
        <v>0</v>
      </c>
      <c r="BZ322" s="17">
        <f t="shared" si="715"/>
        <v>0</v>
      </c>
      <c r="CA322" s="112">
        <f t="shared" si="716"/>
        <v>0</v>
      </c>
      <c r="CB322" s="17">
        <f t="shared" si="717"/>
        <v>0</v>
      </c>
      <c r="CC322" s="112">
        <f t="shared" si="718"/>
        <v>0</v>
      </c>
      <c r="CD322" s="17">
        <f t="shared" si="719"/>
        <v>0</v>
      </c>
      <c r="CE322" s="112">
        <f t="shared" si="720"/>
        <v>0</v>
      </c>
      <c r="CF322" s="17">
        <f t="shared" si="721"/>
        <v>0</v>
      </c>
      <c r="CG322" s="112">
        <f t="shared" si="722"/>
        <v>0</v>
      </c>
      <c r="CH322" s="17">
        <f t="shared" si="723"/>
        <v>0</v>
      </c>
      <c r="CI322" s="112">
        <f t="shared" si="724"/>
        <v>0</v>
      </c>
      <c r="CJ322" s="17">
        <f t="shared" si="725"/>
        <v>0</v>
      </c>
    </row>
    <row r="323" spans="1:88" s="15" customFormat="1" ht="18" hidden="1" customHeight="1" outlineLevel="1" x14ac:dyDescent="0.4">
      <c r="A323" s="9"/>
      <c r="B323" s="104" t="s">
        <v>281</v>
      </c>
      <c r="C323" s="66">
        <f t="shared" si="650"/>
        <v>0</v>
      </c>
      <c r="D323" s="17">
        <f t="shared" si="651"/>
        <v>0</v>
      </c>
      <c r="E323" s="18">
        <f t="shared" si="652"/>
        <v>0</v>
      </c>
      <c r="F323" s="19">
        <f t="shared" si="653"/>
        <v>0</v>
      </c>
      <c r="G323" s="18">
        <f t="shared" si="654"/>
        <v>0</v>
      </c>
      <c r="H323" s="17">
        <f t="shared" si="655"/>
        <v>0</v>
      </c>
      <c r="I323" s="66">
        <f t="shared" si="656"/>
        <v>0</v>
      </c>
      <c r="J323" s="19">
        <f t="shared" si="657"/>
        <v>0</v>
      </c>
      <c r="K323" s="18">
        <f t="shared" si="658"/>
        <v>0</v>
      </c>
      <c r="L323" s="17">
        <f t="shared" si="659"/>
        <v>0</v>
      </c>
      <c r="M323" s="66">
        <f t="shared" si="660"/>
        <v>0</v>
      </c>
      <c r="N323" s="19">
        <f t="shared" si="661"/>
        <v>0</v>
      </c>
      <c r="O323" s="18">
        <f t="shared" si="662"/>
        <v>0</v>
      </c>
      <c r="P323" s="17">
        <f t="shared" si="663"/>
        <v>0</v>
      </c>
      <c r="Q323" s="66">
        <f t="shared" si="664"/>
        <v>0</v>
      </c>
      <c r="R323" s="19">
        <f t="shared" si="665"/>
        <v>0</v>
      </c>
      <c r="S323" s="18">
        <f t="shared" si="666"/>
        <v>0</v>
      </c>
      <c r="T323" s="17">
        <f t="shared" si="667"/>
        <v>0</v>
      </c>
      <c r="U323" s="66">
        <f t="shared" si="668"/>
        <v>0</v>
      </c>
      <c r="V323" s="19">
        <f t="shared" si="669"/>
        <v>0</v>
      </c>
      <c r="W323" s="18">
        <f t="shared" si="670"/>
        <v>0</v>
      </c>
      <c r="X323" s="17">
        <f t="shared" si="671"/>
        <v>0</v>
      </c>
      <c r="Y323" s="18">
        <f t="shared" si="726"/>
        <v>0</v>
      </c>
      <c r="Z323" s="17">
        <f t="shared" si="727"/>
        <v>0</v>
      </c>
      <c r="AA323" s="66">
        <f t="shared" si="672"/>
        <v>0</v>
      </c>
      <c r="AB323" s="19">
        <f t="shared" si="673"/>
        <v>0</v>
      </c>
      <c r="AC323" s="32">
        <f t="shared" si="728"/>
        <v>0</v>
      </c>
      <c r="AD323" s="20">
        <f t="shared" si="729"/>
        <v>0</v>
      </c>
      <c r="AE323" s="9"/>
      <c r="AF323" s="9"/>
      <c r="AG323" s="9"/>
      <c r="AH323" s="151" t="str">
        <f t="shared" si="730"/>
        <v>山梨県</v>
      </c>
      <c r="AI323" s="112">
        <f t="shared" si="674"/>
        <v>0</v>
      </c>
      <c r="AJ323" s="108">
        <f t="shared" si="675"/>
        <v>0</v>
      </c>
      <c r="AK323" s="112">
        <f t="shared" si="676"/>
        <v>0</v>
      </c>
      <c r="AL323" s="108">
        <f t="shared" si="677"/>
        <v>0</v>
      </c>
      <c r="AM323" s="112">
        <f t="shared" si="678"/>
        <v>0</v>
      </c>
      <c r="AN323" s="108">
        <f t="shared" si="679"/>
        <v>0</v>
      </c>
      <c r="AO323" s="112">
        <f t="shared" si="680"/>
        <v>0</v>
      </c>
      <c r="AP323" s="108">
        <f t="shared" si="681"/>
        <v>0</v>
      </c>
      <c r="AQ323" s="112">
        <f t="shared" si="682"/>
        <v>0</v>
      </c>
      <c r="AR323" s="108">
        <f t="shared" si="683"/>
        <v>0</v>
      </c>
      <c r="AS323" s="112">
        <f t="shared" si="684"/>
        <v>0</v>
      </c>
      <c r="AT323" s="108">
        <f t="shared" si="685"/>
        <v>0</v>
      </c>
      <c r="AU323" s="112">
        <f t="shared" si="686"/>
        <v>0</v>
      </c>
      <c r="AV323" s="108">
        <f t="shared" si="687"/>
        <v>0</v>
      </c>
      <c r="AW323" s="112">
        <f t="shared" si="688"/>
        <v>0</v>
      </c>
      <c r="AX323" s="108">
        <f t="shared" si="689"/>
        <v>0</v>
      </c>
      <c r="AY323" s="112">
        <f t="shared" si="690"/>
        <v>0</v>
      </c>
      <c r="AZ323" s="108">
        <f t="shared" si="691"/>
        <v>0</v>
      </c>
      <c r="BA323" s="112">
        <f t="shared" si="692"/>
        <v>0</v>
      </c>
      <c r="BB323" s="108">
        <f t="shared" si="693"/>
        <v>0</v>
      </c>
      <c r="BC323" s="112">
        <f t="shared" si="694"/>
        <v>0</v>
      </c>
      <c r="BD323" s="108">
        <f t="shared" si="695"/>
        <v>0</v>
      </c>
      <c r="BE323" s="112">
        <f t="shared" si="696"/>
        <v>0</v>
      </c>
      <c r="BF323" s="108">
        <f t="shared" si="697"/>
        <v>0</v>
      </c>
      <c r="BG323" s="112">
        <f t="shared" si="698"/>
        <v>0</v>
      </c>
      <c r="BH323" s="108">
        <f t="shared" si="699"/>
        <v>0</v>
      </c>
      <c r="BJ323" s="104" t="str">
        <f t="shared" si="731"/>
        <v>山梨県</v>
      </c>
      <c r="BK323" s="112">
        <f t="shared" si="700"/>
        <v>0</v>
      </c>
      <c r="BL323" s="17">
        <f t="shared" si="701"/>
        <v>0</v>
      </c>
      <c r="BM323" s="112">
        <f t="shared" si="702"/>
        <v>0</v>
      </c>
      <c r="BN323" s="17">
        <f t="shared" si="703"/>
        <v>0</v>
      </c>
      <c r="BO323" s="112">
        <f t="shared" si="704"/>
        <v>0</v>
      </c>
      <c r="BP323" s="17">
        <f t="shared" si="705"/>
        <v>0</v>
      </c>
      <c r="BQ323" s="112">
        <f t="shared" si="706"/>
        <v>0</v>
      </c>
      <c r="BR323" s="17">
        <f t="shared" si="707"/>
        <v>0</v>
      </c>
      <c r="BS323" s="112">
        <f t="shared" si="708"/>
        <v>0</v>
      </c>
      <c r="BT323" s="17">
        <f t="shared" si="709"/>
        <v>0</v>
      </c>
      <c r="BU323" s="112">
        <f t="shared" si="710"/>
        <v>0</v>
      </c>
      <c r="BV323" s="17">
        <f t="shared" si="711"/>
        <v>0</v>
      </c>
      <c r="BW323" s="112">
        <f t="shared" si="712"/>
        <v>0</v>
      </c>
      <c r="BX323" s="17">
        <f t="shared" si="713"/>
        <v>0</v>
      </c>
      <c r="BY323" s="112">
        <f t="shared" si="714"/>
        <v>0</v>
      </c>
      <c r="BZ323" s="17">
        <f t="shared" si="715"/>
        <v>0</v>
      </c>
      <c r="CA323" s="112">
        <f t="shared" si="716"/>
        <v>0</v>
      </c>
      <c r="CB323" s="17">
        <f t="shared" si="717"/>
        <v>0</v>
      </c>
      <c r="CC323" s="112">
        <f t="shared" si="718"/>
        <v>0</v>
      </c>
      <c r="CD323" s="17">
        <f t="shared" si="719"/>
        <v>0</v>
      </c>
      <c r="CE323" s="112">
        <f t="shared" si="720"/>
        <v>0</v>
      </c>
      <c r="CF323" s="17">
        <f t="shared" si="721"/>
        <v>0</v>
      </c>
      <c r="CG323" s="112">
        <f t="shared" si="722"/>
        <v>0</v>
      </c>
      <c r="CH323" s="17">
        <f t="shared" si="723"/>
        <v>0</v>
      </c>
      <c r="CI323" s="112">
        <f t="shared" si="724"/>
        <v>0</v>
      </c>
      <c r="CJ323" s="17">
        <f t="shared" si="725"/>
        <v>0</v>
      </c>
    </row>
    <row r="324" spans="1:88" s="15" customFormat="1" ht="18" hidden="1" customHeight="1" outlineLevel="1" x14ac:dyDescent="0.4">
      <c r="A324" s="9"/>
      <c r="B324" s="104" t="s">
        <v>282</v>
      </c>
      <c r="C324" s="66">
        <f t="shared" si="650"/>
        <v>0</v>
      </c>
      <c r="D324" s="17">
        <f t="shared" si="651"/>
        <v>0</v>
      </c>
      <c r="E324" s="18">
        <f t="shared" si="652"/>
        <v>0</v>
      </c>
      <c r="F324" s="19">
        <f t="shared" si="653"/>
        <v>0</v>
      </c>
      <c r="G324" s="18">
        <f t="shared" si="654"/>
        <v>0</v>
      </c>
      <c r="H324" s="17">
        <f t="shared" si="655"/>
        <v>0</v>
      </c>
      <c r="I324" s="66">
        <f t="shared" si="656"/>
        <v>0</v>
      </c>
      <c r="J324" s="19">
        <f t="shared" si="657"/>
        <v>0</v>
      </c>
      <c r="K324" s="18">
        <f t="shared" si="658"/>
        <v>0</v>
      </c>
      <c r="L324" s="17">
        <f t="shared" si="659"/>
        <v>0</v>
      </c>
      <c r="M324" s="66">
        <f t="shared" si="660"/>
        <v>0</v>
      </c>
      <c r="N324" s="19">
        <f t="shared" si="661"/>
        <v>0</v>
      </c>
      <c r="O324" s="18">
        <f t="shared" si="662"/>
        <v>0</v>
      </c>
      <c r="P324" s="17">
        <f t="shared" si="663"/>
        <v>0</v>
      </c>
      <c r="Q324" s="66">
        <f t="shared" si="664"/>
        <v>0</v>
      </c>
      <c r="R324" s="19">
        <f t="shared" si="665"/>
        <v>0</v>
      </c>
      <c r="S324" s="18">
        <f t="shared" si="666"/>
        <v>0</v>
      </c>
      <c r="T324" s="17">
        <f t="shared" si="667"/>
        <v>0</v>
      </c>
      <c r="U324" s="66">
        <f t="shared" si="668"/>
        <v>0</v>
      </c>
      <c r="V324" s="19">
        <f t="shared" si="669"/>
        <v>0</v>
      </c>
      <c r="W324" s="18">
        <f t="shared" si="670"/>
        <v>0</v>
      </c>
      <c r="X324" s="17">
        <f t="shared" si="671"/>
        <v>0</v>
      </c>
      <c r="Y324" s="18">
        <f t="shared" si="726"/>
        <v>0</v>
      </c>
      <c r="Z324" s="17">
        <f t="shared" si="727"/>
        <v>0</v>
      </c>
      <c r="AA324" s="66">
        <f t="shared" si="672"/>
        <v>0</v>
      </c>
      <c r="AB324" s="19">
        <f t="shared" si="673"/>
        <v>0</v>
      </c>
      <c r="AC324" s="32">
        <f t="shared" si="728"/>
        <v>0</v>
      </c>
      <c r="AD324" s="20">
        <f t="shared" si="729"/>
        <v>0</v>
      </c>
      <c r="AE324" s="9"/>
      <c r="AF324" s="9"/>
      <c r="AG324" s="9"/>
      <c r="AH324" s="151" t="str">
        <f t="shared" si="730"/>
        <v>長野県</v>
      </c>
      <c r="AI324" s="112">
        <f t="shared" si="674"/>
        <v>0</v>
      </c>
      <c r="AJ324" s="108">
        <f t="shared" si="675"/>
        <v>0</v>
      </c>
      <c r="AK324" s="112">
        <f t="shared" si="676"/>
        <v>0</v>
      </c>
      <c r="AL324" s="108">
        <f t="shared" si="677"/>
        <v>0</v>
      </c>
      <c r="AM324" s="112">
        <f t="shared" si="678"/>
        <v>0</v>
      </c>
      <c r="AN324" s="108">
        <f t="shared" si="679"/>
        <v>0</v>
      </c>
      <c r="AO324" s="112">
        <f t="shared" si="680"/>
        <v>0</v>
      </c>
      <c r="AP324" s="108">
        <f t="shared" si="681"/>
        <v>0</v>
      </c>
      <c r="AQ324" s="112">
        <f t="shared" si="682"/>
        <v>0</v>
      </c>
      <c r="AR324" s="108">
        <f t="shared" si="683"/>
        <v>0</v>
      </c>
      <c r="AS324" s="112">
        <f t="shared" si="684"/>
        <v>0</v>
      </c>
      <c r="AT324" s="108">
        <f t="shared" si="685"/>
        <v>0</v>
      </c>
      <c r="AU324" s="112">
        <f t="shared" si="686"/>
        <v>0</v>
      </c>
      <c r="AV324" s="108">
        <f t="shared" si="687"/>
        <v>0</v>
      </c>
      <c r="AW324" s="112">
        <f t="shared" si="688"/>
        <v>0</v>
      </c>
      <c r="AX324" s="108">
        <f t="shared" si="689"/>
        <v>0</v>
      </c>
      <c r="AY324" s="112">
        <f t="shared" si="690"/>
        <v>0</v>
      </c>
      <c r="AZ324" s="108">
        <f t="shared" si="691"/>
        <v>0</v>
      </c>
      <c r="BA324" s="112">
        <f t="shared" si="692"/>
        <v>0</v>
      </c>
      <c r="BB324" s="108">
        <f t="shared" si="693"/>
        <v>0</v>
      </c>
      <c r="BC324" s="112">
        <f t="shared" si="694"/>
        <v>0</v>
      </c>
      <c r="BD324" s="108">
        <f t="shared" si="695"/>
        <v>0</v>
      </c>
      <c r="BE324" s="112">
        <f t="shared" si="696"/>
        <v>0</v>
      </c>
      <c r="BF324" s="108">
        <f t="shared" si="697"/>
        <v>0</v>
      </c>
      <c r="BG324" s="112">
        <f t="shared" si="698"/>
        <v>0</v>
      </c>
      <c r="BH324" s="108">
        <f t="shared" si="699"/>
        <v>0</v>
      </c>
      <c r="BJ324" s="104" t="str">
        <f t="shared" si="731"/>
        <v>長野県</v>
      </c>
      <c r="BK324" s="112">
        <f t="shared" si="700"/>
        <v>0</v>
      </c>
      <c r="BL324" s="17">
        <f t="shared" si="701"/>
        <v>0</v>
      </c>
      <c r="BM324" s="112">
        <f t="shared" si="702"/>
        <v>0</v>
      </c>
      <c r="BN324" s="17">
        <f t="shared" si="703"/>
        <v>0</v>
      </c>
      <c r="BO324" s="112">
        <f t="shared" si="704"/>
        <v>0</v>
      </c>
      <c r="BP324" s="17">
        <f t="shared" si="705"/>
        <v>0</v>
      </c>
      <c r="BQ324" s="112">
        <f t="shared" si="706"/>
        <v>0</v>
      </c>
      <c r="BR324" s="17">
        <f t="shared" si="707"/>
        <v>0</v>
      </c>
      <c r="BS324" s="112">
        <f t="shared" si="708"/>
        <v>0</v>
      </c>
      <c r="BT324" s="17">
        <f t="shared" si="709"/>
        <v>0</v>
      </c>
      <c r="BU324" s="112">
        <f t="shared" si="710"/>
        <v>0</v>
      </c>
      <c r="BV324" s="17">
        <f t="shared" si="711"/>
        <v>0</v>
      </c>
      <c r="BW324" s="112">
        <f t="shared" si="712"/>
        <v>0</v>
      </c>
      <c r="BX324" s="17">
        <f t="shared" si="713"/>
        <v>0</v>
      </c>
      <c r="BY324" s="112">
        <f t="shared" si="714"/>
        <v>0</v>
      </c>
      <c r="BZ324" s="17">
        <f t="shared" si="715"/>
        <v>0</v>
      </c>
      <c r="CA324" s="112">
        <f t="shared" si="716"/>
        <v>0</v>
      </c>
      <c r="CB324" s="17">
        <f t="shared" si="717"/>
        <v>0</v>
      </c>
      <c r="CC324" s="112">
        <f t="shared" si="718"/>
        <v>0</v>
      </c>
      <c r="CD324" s="17">
        <f t="shared" si="719"/>
        <v>0</v>
      </c>
      <c r="CE324" s="112">
        <f t="shared" si="720"/>
        <v>0</v>
      </c>
      <c r="CF324" s="17">
        <f t="shared" si="721"/>
        <v>0</v>
      </c>
      <c r="CG324" s="112">
        <f t="shared" si="722"/>
        <v>0</v>
      </c>
      <c r="CH324" s="17">
        <f t="shared" si="723"/>
        <v>0</v>
      </c>
      <c r="CI324" s="112">
        <f t="shared" si="724"/>
        <v>0</v>
      </c>
      <c r="CJ324" s="17">
        <f t="shared" si="725"/>
        <v>0</v>
      </c>
    </row>
    <row r="325" spans="1:88" s="15" customFormat="1" ht="18" hidden="1" customHeight="1" outlineLevel="1" x14ac:dyDescent="0.4">
      <c r="A325" s="9"/>
      <c r="B325" s="104" t="s">
        <v>283</v>
      </c>
      <c r="C325" s="66">
        <f t="shared" si="650"/>
        <v>0</v>
      </c>
      <c r="D325" s="17">
        <f t="shared" si="651"/>
        <v>0</v>
      </c>
      <c r="E325" s="18">
        <f t="shared" si="652"/>
        <v>0</v>
      </c>
      <c r="F325" s="19">
        <f t="shared" si="653"/>
        <v>0</v>
      </c>
      <c r="G325" s="18">
        <f t="shared" si="654"/>
        <v>0</v>
      </c>
      <c r="H325" s="17">
        <f t="shared" si="655"/>
        <v>0</v>
      </c>
      <c r="I325" s="66">
        <f t="shared" si="656"/>
        <v>0</v>
      </c>
      <c r="J325" s="19">
        <f t="shared" si="657"/>
        <v>0</v>
      </c>
      <c r="K325" s="18">
        <f t="shared" si="658"/>
        <v>0</v>
      </c>
      <c r="L325" s="17">
        <f t="shared" si="659"/>
        <v>0</v>
      </c>
      <c r="M325" s="66">
        <f t="shared" si="660"/>
        <v>0</v>
      </c>
      <c r="N325" s="19">
        <f t="shared" si="661"/>
        <v>0</v>
      </c>
      <c r="O325" s="18">
        <f t="shared" si="662"/>
        <v>0</v>
      </c>
      <c r="P325" s="17">
        <f t="shared" si="663"/>
        <v>0</v>
      </c>
      <c r="Q325" s="66">
        <f t="shared" si="664"/>
        <v>0</v>
      </c>
      <c r="R325" s="19">
        <f t="shared" si="665"/>
        <v>0</v>
      </c>
      <c r="S325" s="18">
        <f t="shared" si="666"/>
        <v>0</v>
      </c>
      <c r="T325" s="17">
        <f t="shared" si="667"/>
        <v>0</v>
      </c>
      <c r="U325" s="66">
        <f t="shared" si="668"/>
        <v>0</v>
      </c>
      <c r="V325" s="19">
        <f t="shared" si="669"/>
        <v>0</v>
      </c>
      <c r="W325" s="18">
        <f t="shared" si="670"/>
        <v>0</v>
      </c>
      <c r="X325" s="17">
        <f t="shared" si="671"/>
        <v>0</v>
      </c>
      <c r="Y325" s="18">
        <f t="shared" si="726"/>
        <v>0</v>
      </c>
      <c r="Z325" s="17">
        <f t="shared" si="727"/>
        <v>0</v>
      </c>
      <c r="AA325" s="66">
        <f t="shared" si="672"/>
        <v>0</v>
      </c>
      <c r="AB325" s="19">
        <f t="shared" si="673"/>
        <v>0</v>
      </c>
      <c r="AC325" s="32">
        <f t="shared" si="728"/>
        <v>0</v>
      </c>
      <c r="AD325" s="20">
        <f t="shared" si="729"/>
        <v>0</v>
      </c>
      <c r="AE325" s="9"/>
      <c r="AF325" s="9"/>
      <c r="AG325" s="9"/>
      <c r="AH325" s="151" t="str">
        <f t="shared" si="730"/>
        <v>岐阜県</v>
      </c>
      <c r="AI325" s="112">
        <f t="shared" si="674"/>
        <v>0</v>
      </c>
      <c r="AJ325" s="108">
        <f t="shared" si="675"/>
        <v>0</v>
      </c>
      <c r="AK325" s="112">
        <f t="shared" si="676"/>
        <v>0</v>
      </c>
      <c r="AL325" s="108">
        <f t="shared" si="677"/>
        <v>0</v>
      </c>
      <c r="AM325" s="112">
        <f t="shared" si="678"/>
        <v>0</v>
      </c>
      <c r="AN325" s="108">
        <f t="shared" si="679"/>
        <v>0</v>
      </c>
      <c r="AO325" s="112">
        <f t="shared" si="680"/>
        <v>0</v>
      </c>
      <c r="AP325" s="108">
        <f t="shared" si="681"/>
        <v>0</v>
      </c>
      <c r="AQ325" s="112">
        <f t="shared" si="682"/>
        <v>0</v>
      </c>
      <c r="AR325" s="108">
        <f t="shared" si="683"/>
        <v>0</v>
      </c>
      <c r="AS325" s="112">
        <f t="shared" si="684"/>
        <v>0</v>
      </c>
      <c r="AT325" s="108">
        <f t="shared" si="685"/>
        <v>0</v>
      </c>
      <c r="AU325" s="112">
        <f t="shared" si="686"/>
        <v>0</v>
      </c>
      <c r="AV325" s="108">
        <f t="shared" si="687"/>
        <v>0</v>
      </c>
      <c r="AW325" s="112">
        <f t="shared" si="688"/>
        <v>0</v>
      </c>
      <c r="AX325" s="108">
        <f t="shared" si="689"/>
        <v>0</v>
      </c>
      <c r="AY325" s="112">
        <f t="shared" si="690"/>
        <v>0</v>
      </c>
      <c r="AZ325" s="108">
        <f t="shared" si="691"/>
        <v>0</v>
      </c>
      <c r="BA325" s="112">
        <f t="shared" si="692"/>
        <v>0</v>
      </c>
      <c r="BB325" s="108">
        <f t="shared" si="693"/>
        <v>0</v>
      </c>
      <c r="BC325" s="112">
        <f t="shared" si="694"/>
        <v>0</v>
      </c>
      <c r="BD325" s="108">
        <f t="shared" si="695"/>
        <v>0</v>
      </c>
      <c r="BE325" s="112">
        <f t="shared" si="696"/>
        <v>0</v>
      </c>
      <c r="BF325" s="108">
        <f t="shared" si="697"/>
        <v>0</v>
      </c>
      <c r="BG325" s="112">
        <f t="shared" si="698"/>
        <v>0</v>
      </c>
      <c r="BH325" s="108">
        <f t="shared" si="699"/>
        <v>0</v>
      </c>
      <c r="BJ325" s="104" t="str">
        <f t="shared" si="731"/>
        <v>岐阜県</v>
      </c>
      <c r="BK325" s="112">
        <f t="shared" si="700"/>
        <v>0</v>
      </c>
      <c r="BL325" s="17">
        <f t="shared" si="701"/>
        <v>0</v>
      </c>
      <c r="BM325" s="112">
        <f t="shared" si="702"/>
        <v>0</v>
      </c>
      <c r="BN325" s="17">
        <f t="shared" si="703"/>
        <v>0</v>
      </c>
      <c r="BO325" s="112">
        <f t="shared" si="704"/>
        <v>0</v>
      </c>
      <c r="BP325" s="17">
        <f t="shared" si="705"/>
        <v>0</v>
      </c>
      <c r="BQ325" s="112">
        <f t="shared" si="706"/>
        <v>0</v>
      </c>
      <c r="BR325" s="17">
        <f t="shared" si="707"/>
        <v>0</v>
      </c>
      <c r="BS325" s="112">
        <f t="shared" si="708"/>
        <v>0</v>
      </c>
      <c r="BT325" s="17">
        <f t="shared" si="709"/>
        <v>0</v>
      </c>
      <c r="BU325" s="112">
        <f t="shared" si="710"/>
        <v>0</v>
      </c>
      <c r="BV325" s="17">
        <f t="shared" si="711"/>
        <v>0</v>
      </c>
      <c r="BW325" s="112">
        <f t="shared" si="712"/>
        <v>0</v>
      </c>
      <c r="BX325" s="17">
        <f t="shared" si="713"/>
        <v>0</v>
      </c>
      <c r="BY325" s="112">
        <f t="shared" si="714"/>
        <v>0</v>
      </c>
      <c r="BZ325" s="17">
        <f t="shared" si="715"/>
        <v>0</v>
      </c>
      <c r="CA325" s="112">
        <f t="shared" si="716"/>
        <v>0</v>
      </c>
      <c r="CB325" s="17">
        <f t="shared" si="717"/>
        <v>0</v>
      </c>
      <c r="CC325" s="112">
        <f t="shared" si="718"/>
        <v>0</v>
      </c>
      <c r="CD325" s="17">
        <f t="shared" si="719"/>
        <v>0</v>
      </c>
      <c r="CE325" s="112">
        <f t="shared" si="720"/>
        <v>0</v>
      </c>
      <c r="CF325" s="17">
        <f t="shared" si="721"/>
        <v>0</v>
      </c>
      <c r="CG325" s="112">
        <f t="shared" si="722"/>
        <v>0</v>
      </c>
      <c r="CH325" s="17">
        <f t="shared" si="723"/>
        <v>0</v>
      </c>
      <c r="CI325" s="112">
        <f t="shared" si="724"/>
        <v>0</v>
      </c>
      <c r="CJ325" s="17">
        <f t="shared" si="725"/>
        <v>0</v>
      </c>
    </row>
    <row r="326" spans="1:88" s="15" customFormat="1" ht="18" hidden="1" customHeight="1" outlineLevel="1" x14ac:dyDescent="0.4">
      <c r="A326" s="9"/>
      <c r="B326" s="104" t="s">
        <v>209</v>
      </c>
      <c r="C326" s="66">
        <f t="shared" si="650"/>
        <v>0</v>
      </c>
      <c r="D326" s="17">
        <f t="shared" si="651"/>
        <v>0</v>
      </c>
      <c r="E326" s="18">
        <f t="shared" si="652"/>
        <v>0</v>
      </c>
      <c r="F326" s="19">
        <f t="shared" si="653"/>
        <v>0</v>
      </c>
      <c r="G326" s="18">
        <f t="shared" si="654"/>
        <v>0</v>
      </c>
      <c r="H326" s="17">
        <f t="shared" si="655"/>
        <v>0</v>
      </c>
      <c r="I326" s="66">
        <f t="shared" si="656"/>
        <v>0</v>
      </c>
      <c r="J326" s="19">
        <f t="shared" si="657"/>
        <v>0</v>
      </c>
      <c r="K326" s="18">
        <f t="shared" si="658"/>
        <v>0</v>
      </c>
      <c r="L326" s="17">
        <f t="shared" si="659"/>
        <v>0</v>
      </c>
      <c r="M326" s="66">
        <f t="shared" si="660"/>
        <v>0</v>
      </c>
      <c r="N326" s="19">
        <f t="shared" si="661"/>
        <v>0</v>
      </c>
      <c r="O326" s="18">
        <f t="shared" si="662"/>
        <v>0</v>
      </c>
      <c r="P326" s="17">
        <f t="shared" si="663"/>
        <v>0</v>
      </c>
      <c r="Q326" s="66">
        <f t="shared" si="664"/>
        <v>0</v>
      </c>
      <c r="R326" s="19">
        <f t="shared" si="665"/>
        <v>0</v>
      </c>
      <c r="S326" s="18">
        <f t="shared" si="666"/>
        <v>0</v>
      </c>
      <c r="T326" s="17">
        <f t="shared" si="667"/>
        <v>0</v>
      </c>
      <c r="U326" s="66">
        <f t="shared" si="668"/>
        <v>0</v>
      </c>
      <c r="V326" s="19">
        <f t="shared" si="669"/>
        <v>0</v>
      </c>
      <c r="W326" s="18">
        <f t="shared" si="670"/>
        <v>0</v>
      </c>
      <c r="X326" s="17">
        <f t="shared" si="671"/>
        <v>0</v>
      </c>
      <c r="Y326" s="18">
        <f t="shared" si="726"/>
        <v>0</v>
      </c>
      <c r="Z326" s="17">
        <f t="shared" si="727"/>
        <v>0</v>
      </c>
      <c r="AA326" s="66">
        <f t="shared" si="672"/>
        <v>0</v>
      </c>
      <c r="AB326" s="19">
        <f t="shared" si="673"/>
        <v>0</v>
      </c>
      <c r="AC326" s="32">
        <f t="shared" si="728"/>
        <v>0</v>
      </c>
      <c r="AD326" s="20">
        <f t="shared" si="729"/>
        <v>0</v>
      </c>
      <c r="AE326" s="9"/>
      <c r="AF326" s="9"/>
      <c r="AG326" s="9"/>
      <c r="AH326" s="151" t="str">
        <f t="shared" si="730"/>
        <v>静岡県</v>
      </c>
      <c r="AI326" s="112">
        <f t="shared" si="674"/>
        <v>0</v>
      </c>
      <c r="AJ326" s="108">
        <f t="shared" si="675"/>
        <v>0</v>
      </c>
      <c r="AK326" s="112">
        <f t="shared" si="676"/>
        <v>0</v>
      </c>
      <c r="AL326" s="108">
        <f t="shared" si="677"/>
        <v>0</v>
      </c>
      <c r="AM326" s="112">
        <f t="shared" si="678"/>
        <v>0</v>
      </c>
      <c r="AN326" s="108">
        <f t="shared" si="679"/>
        <v>0</v>
      </c>
      <c r="AO326" s="112">
        <f t="shared" si="680"/>
        <v>0</v>
      </c>
      <c r="AP326" s="108">
        <f t="shared" si="681"/>
        <v>0</v>
      </c>
      <c r="AQ326" s="112">
        <f t="shared" si="682"/>
        <v>0</v>
      </c>
      <c r="AR326" s="108">
        <f t="shared" si="683"/>
        <v>0</v>
      </c>
      <c r="AS326" s="112">
        <f t="shared" si="684"/>
        <v>0</v>
      </c>
      <c r="AT326" s="108">
        <f t="shared" si="685"/>
        <v>0</v>
      </c>
      <c r="AU326" s="112">
        <f t="shared" si="686"/>
        <v>0</v>
      </c>
      <c r="AV326" s="108">
        <f t="shared" si="687"/>
        <v>0</v>
      </c>
      <c r="AW326" s="112">
        <f t="shared" si="688"/>
        <v>0</v>
      </c>
      <c r="AX326" s="108">
        <f t="shared" si="689"/>
        <v>0</v>
      </c>
      <c r="AY326" s="112">
        <f t="shared" si="690"/>
        <v>0</v>
      </c>
      <c r="AZ326" s="108">
        <f t="shared" si="691"/>
        <v>0</v>
      </c>
      <c r="BA326" s="112">
        <f t="shared" si="692"/>
        <v>0</v>
      </c>
      <c r="BB326" s="108">
        <f t="shared" si="693"/>
        <v>0</v>
      </c>
      <c r="BC326" s="112">
        <f t="shared" si="694"/>
        <v>0</v>
      </c>
      <c r="BD326" s="108">
        <f t="shared" si="695"/>
        <v>0</v>
      </c>
      <c r="BE326" s="112">
        <f t="shared" si="696"/>
        <v>0</v>
      </c>
      <c r="BF326" s="108">
        <f t="shared" si="697"/>
        <v>0</v>
      </c>
      <c r="BG326" s="112">
        <f t="shared" si="698"/>
        <v>0</v>
      </c>
      <c r="BH326" s="108">
        <f t="shared" si="699"/>
        <v>0</v>
      </c>
      <c r="BJ326" s="104" t="str">
        <f t="shared" si="731"/>
        <v>静岡県</v>
      </c>
      <c r="BK326" s="112">
        <f t="shared" si="700"/>
        <v>0</v>
      </c>
      <c r="BL326" s="17">
        <f t="shared" si="701"/>
        <v>0</v>
      </c>
      <c r="BM326" s="112">
        <f t="shared" si="702"/>
        <v>0</v>
      </c>
      <c r="BN326" s="17">
        <f t="shared" si="703"/>
        <v>0</v>
      </c>
      <c r="BO326" s="112">
        <f t="shared" si="704"/>
        <v>0</v>
      </c>
      <c r="BP326" s="17">
        <f t="shared" si="705"/>
        <v>0</v>
      </c>
      <c r="BQ326" s="112">
        <f t="shared" si="706"/>
        <v>0</v>
      </c>
      <c r="BR326" s="17">
        <f t="shared" si="707"/>
        <v>0</v>
      </c>
      <c r="BS326" s="112">
        <f t="shared" si="708"/>
        <v>0</v>
      </c>
      <c r="BT326" s="17">
        <f t="shared" si="709"/>
        <v>0</v>
      </c>
      <c r="BU326" s="112">
        <f t="shared" si="710"/>
        <v>0</v>
      </c>
      <c r="BV326" s="17">
        <f t="shared" si="711"/>
        <v>0</v>
      </c>
      <c r="BW326" s="112">
        <f t="shared" si="712"/>
        <v>0</v>
      </c>
      <c r="BX326" s="17">
        <f t="shared" si="713"/>
        <v>0</v>
      </c>
      <c r="BY326" s="112">
        <f t="shared" si="714"/>
        <v>0</v>
      </c>
      <c r="BZ326" s="17">
        <f t="shared" si="715"/>
        <v>0</v>
      </c>
      <c r="CA326" s="112">
        <f t="shared" si="716"/>
        <v>0</v>
      </c>
      <c r="CB326" s="17">
        <f t="shared" si="717"/>
        <v>0</v>
      </c>
      <c r="CC326" s="112">
        <f t="shared" si="718"/>
        <v>0</v>
      </c>
      <c r="CD326" s="17">
        <f t="shared" si="719"/>
        <v>0</v>
      </c>
      <c r="CE326" s="112">
        <f t="shared" si="720"/>
        <v>0</v>
      </c>
      <c r="CF326" s="17">
        <f t="shared" si="721"/>
        <v>0</v>
      </c>
      <c r="CG326" s="112">
        <f t="shared" si="722"/>
        <v>0</v>
      </c>
      <c r="CH326" s="17">
        <f t="shared" si="723"/>
        <v>0</v>
      </c>
      <c r="CI326" s="112">
        <f t="shared" si="724"/>
        <v>0</v>
      </c>
      <c r="CJ326" s="17">
        <f t="shared" si="725"/>
        <v>0</v>
      </c>
    </row>
    <row r="327" spans="1:88" s="15" customFormat="1" ht="18" hidden="1" customHeight="1" outlineLevel="1" x14ac:dyDescent="0.4">
      <c r="A327" s="9"/>
      <c r="B327" s="104" t="s">
        <v>214</v>
      </c>
      <c r="C327" s="66">
        <f t="shared" si="650"/>
        <v>0</v>
      </c>
      <c r="D327" s="17">
        <f t="shared" si="651"/>
        <v>0</v>
      </c>
      <c r="E327" s="18">
        <f t="shared" si="652"/>
        <v>0</v>
      </c>
      <c r="F327" s="19">
        <f t="shared" si="653"/>
        <v>0</v>
      </c>
      <c r="G327" s="18">
        <f t="shared" si="654"/>
        <v>0</v>
      </c>
      <c r="H327" s="17">
        <f t="shared" si="655"/>
        <v>0</v>
      </c>
      <c r="I327" s="66">
        <f t="shared" si="656"/>
        <v>0</v>
      </c>
      <c r="J327" s="19">
        <f t="shared" si="657"/>
        <v>0</v>
      </c>
      <c r="K327" s="18">
        <f t="shared" si="658"/>
        <v>0</v>
      </c>
      <c r="L327" s="17">
        <f t="shared" si="659"/>
        <v>0</v>
      </c>
      <c r="M327" s="66">
        <f t="shared" si="660"/>
        <v>0</v>
      </c>
      <c r="N327" s="19">
        <f t="shared" si="661"/>
        <v>0</v>
      </c>
      <c r="O327" s="18">
        <f t="shared" si="662"/>
        <v>0</v>
      </c>
      <c r="P327" s="17">
        <f t="shared" si="663"/>
        <v>0</v>
      </c>
      <c r="Q327" s="66">
        <f t="shared" si="664"/>
        <v>0</v>
      </c>
      <c r="R327" s="19">
        <f t="shared" si="665"/>
        <v>0</v>
      </c>
      <c r="S327" s="18">
        <f t="shared" si="666"/>
        <v>0</v>
      </c>
      <c r="T327" s="17">
        <f t="shared" si="667"/>
        <v>0</v>
      </c>
      <c r="U327" s="66">
        <f t="shared" si="668"/>
        <v>0</v>
      </c>
      <c r="V327" s="19">
        <f t="shared" si="669"/>
        <v>0</v>
      </c>
      <c r="W327" s="18">
        <f t="shared" si="670"/>
        <v>0</v>
      </c>
      <c r="X327" s="17">
        <f t="shared" si="671"/>
        <v>0</v>
      </c>
      <c r="Y327" s="18">
        <f t="shared" si="726"/>
        <v>0</v>
      </c>
      <c r="Z327" s="17">
        <f t="shared" si="727"/>
        <v>0</v>
      </c>
      <c r="AA327" s="66">
        <f t="shared" si="672"/>
        <v>0</v>
      </c>
      <c r="AB327" s="19">
        <f t="shared" si="673"/>
        <v>0</v>
      </c>
      <c r="AC327" s="32">
        <f t="shared" si="728"/>
        <v>0</v>
      </c>
      <c r="AD327" s="20">
        <f t="shared" si="729"/>
        <v>0</v>
      </c>
      <c r="AE327" s="9"/>
      <c r="AF327" s="9"/>
      <c r="AG327" s="9"/>
      <c r="AH327" s="151" t="str">
        <f t="shared" si="730"/>
        <v>愛知県</v>
      </c>
      <c r="AI327" s="112">
        <f t="shared" si="674"/>
        <v>0</v>
      </c>
      <c r="AJ327" s="108">
        <f t="shared" si="675"/>
        <v>0</v>
      </c>
      <c r="AK327" s="112">
        <f t="shared" si="676"/>
        <v>0</v>
      </c>
      <c r="AL327" s="108">
        <f t="shared" si="677"/>
        <v>0</v>
      </c>
      <c r="AM327" s="112">
        <f t="shared" si="678"/>
        <v>0</v>
      </c>
      <c r="AN327" s="108">
        <f t="shared" si="679"/>
        <v>0</v>
      </c>
      <c r="AO327" s="112">
        <f t="shared" si="680"/>
        <v>0</v>
      </c>
      <c r="AP327" s="108">
        <f t="shared" si="681"/>
        <v>0</v>
      </c>
      <c r="AQ327" s="112">
        <f t="shared" si="682"/>
        <v>0</v>
      </c>
      <c r="AR327" s="108">
        <f t="shared" si="683"/>
        <v>0</v>
      </c>
      <c r="AS327" s="112">
        <f t="shared" si="684"/>
        <v>0</v>
      </c>
      <c r="AT327" s="108">
        <f t="shared" si="685"/>
        <v>0</v>
      </c>
      <c r="AU327" s="112">
        <f t="shared" si="686"/>
        <v>0</v>
      </c>
      <c r="AV327" s="108">
        <f t="shared" si="687"/>
        <v>0</v>
      </c>
      <c r="AW327" s="112">
        <f t="shared" si="688"/>
        <v>0</v>
      </c>
      <c r="AX327" s="108">
        <f t="shared" si="689"/>
        <v>0</v>
      </c>
      <c r="AY327" s="112">
        <f t="shared" si="690"/>
        <v>0</v>
      </c>
      <c r="AZ327" s="108">
        <f t="shared" si="691"/>
        <v>0</v>
      </c>
      <c r="BA327" s="112">
        <f t="shared" si="692"/>
        <v>0</v>
      </c>
      <c r="BB327" s="108">
        <f t="shared" si="693"/>
        <v>0</v>
      </c>
      <c r="BC327" s="112">
        <f t="shared" si="694"/>
        <v>0</v>
      </c>
      <c r="BD327" s="108">
        <f t="shared" si="695"/>
        <v>0</v>
      </c>
      <c r="BE327" s="112">
        <f t="shared" si="696"/>
        <v>0</v>
      </c>
      <c r="BF327" s="108">
        <f t="shared" si="697"/>
        <v>0</v>
      </c>
      <c r="BG327" s="112">
        <f t="shared" si="698"/>
        <v>0</v>
      </c>
      <c r="BH327" s="108">
        <f t="shared" si="699"/>
        <v>0</v>
      </c>
      <c r="BJ327" s="104" t="str">
        <f t="shared" si="731"/>
        <v>愛知県</v>
      </c>
      <c r="BK327" s="112">
        <f t="shared" si="700"/>
        <v>0</v>
      </c>
      <c r="BL327" s="17">
        <f t="shared" si="701"/>
        <v>0</v>
      </c>
      <c r="BM327" s="112">
        <f t="shared" si="702"/>
        <v>0</v>
      </c>
      <c r="BN327" s="17">
        <f t="shared" si="703"/>
        <v>0</v>
      </c>
      <c r="BO327" s="112">
        <f t="shared" si="704"/>
        <v>0</v>
      </c>
      <c r="BP327" s="17">
        <f t="shared" si="705"/>
        <v>0</v>
      </c>
      <c r="BQ327" s="112">
        <f t="shared" si="706"/>
        <v>0</v>
      </c>
      <c r="BR327" s="17">
        <f t="shared" si="707"/>
        <v>0</v>
      </c>
      <c r="BS327" s="112">
        <f t="shared" si="708"/>
        <v>0</v>
      </c>
      <c r="BT327" s="17">
        <f t="shared" si="709"/>
        <v>0</v>
      </c>
      <c r="BU327" s="112">
        <f t="shared" si="710"/>
        <v>0</v>
      </c>
      <c r="BV327" s="17">
        <f t="shared" si="711"/>
        <v>0</v>
      </c>
      <c r="BW327" s="112">
        <f t="shared" si="712"/>
        <v>0</v>
      </c>
      <c r="BX327" s="17">
        <f t="shared" si="713"/>
        <v>0</v>
      </c>
      <c r="BY327" s="112">
        <f t="shared" si="714"/>
        <v>0</v>
      </c>
      <c r="BZ327" s="17">
        <f t="shared" si="715"/>
        <v>0</v>
      </c>
      <c r="CA327" s="112">
        <f t="shared" si="716"/>
        <v>0</v>
      </c>
      <c r="CB327" s="17">
        <f t="shared" si="717"/>
        <v>0</v>
      </c>
      <c r="CC327" s="112">
        <f t="shared" si="718"/>
        <v>0</v>
      </c>
      <c r="CD327" s="17">
        <f t="shared" si="719"/>
        <v>0</v>
      </c>
      <c r="CE327" s="112">
        <f t="shared" si="720"/>
        <v>0</v>
      </c>
      <c r="CF327" s="17">
        <f t="shared" si="721"/>
        <v>0</v>
      </c>
      <c r="CG327" s="112">
        <f t="shared" si="722"/>
        <v>0</v>
      </c>
      <c r="CH327" s="17">
        <f t="shared" si="723"/>
        <v>0</v>
      </c>
      <c r="CI327" s="112">
        <f t="shared" si="724"/>
        <v>0</v>
      </c>
      <c r="CJ327" s="17">
        <f t="shared" si="725"/>
        <v>0</v>
      </c>
    </row>
    <row r="328" spans="1:88" s="15" customFormat="1" ht="18" hidden="1" customHeight="1" outlineLevel="1" x14ac:dyDescent="0.4">
      <c r="A328" s="9"/>
      <c r="B328" s="104" t="s">
        <v>284</v>
      </c>
      <c r="C328" s="66">
        <f t="shared" si="650"/>
        <v>0</v>
      </c>
      <c r="D328" s="17">
        <f t="shared" si="651"/>
        <v>0</v>
      </c>
      <c r="E328" s="18">
        <f t="shared" si="652"/>
        <v>0</v>
      </c>
      <c r="F328" s="19">
        <f t="shared" si="653"/>
        <v>0</v>
      </c>
      <c r="G328" s="18">
        <f t="shared" si="654"/>
        <v>0</v>
      </c>
      <c r="H328" s="17">
        <f t="shared" si="655"/>
        <v>0</v>
      </c>
      <c r="I328" s="66">
        <f t="shared" si="656"/>
        <v>0</v>
      </c>
      <c r="J328" s="19">
        <f t="shared" si="657"/>
        <v>0</v>
      </c>
      <c r="K328" s="18">
        <f t="shared" si="658"/>
        <v>0</v>
      </c>
      <c r="L328" s="17">
        <f t="shared" si="659"/>
        <v>0</v>
      </c>
      <c r="M328" s="66">
        <f t="shared" si="660"/>
        <v>0</v>
      </c>
      <c r="N328" s="19">
        <f t="shared" si="661"/>
        <v>0</v>
      </c>
      <c r="O328" s="18">
        <f t="shared" si="662"/>
        <v>0</v>
      </c>
      <c r="P328" s="17">
        <f t="shared" si="663"/>
        <v>0</v>
      </c>
      <c r="Q328" s="66">
        <f t="shared" si="664"/>
        <v>0</v>
      </c>
      <c r="R328" s="19">
        <f t="shared" si="665"/>
        <v>0</v>
      </c>
      <c r="S328" s="18">
        <f t="shared" si="666"/>
        <v>0</v>
      </c>
      <c r="T328" s="17">
        <f t="shared" si="667"/>
        <v>0</v>
      </c>
      <c r="U328" s="66">
        <f t="shared" si="668"/>
        <v>0</v>
      </c>
      <c r="V328" s="19">
        <f t="shared" si="669"/>
        <v>0</v>
      </c>
      <c r="W328" s="18">
        <f t="shared" si="670"/>
        <v>0</v>
      </c>
      <c r="X328" s="17">
        <f t="shared" si="671"/>
        <v>0</v>
      </c>
      <c r="Y328" s="18">
        <f t="shared" si="726"/>
        <v>0</v>
      </c>
      <c r="Z328" s="17">
        <f t="shared" si="727"/>
        <v>0</v>
      </c>
      <c r="AA328" s="66">
        <f t="shared" si="672"/>
        <v>0</v>
      </c>
      <c r="AB328" s="19">
        <f t="shared" si="673"/>
        <v>0</v>
      </c>
      <c r="AC328" s="32">
        <f t="shared" si="728"/>
        <v>0</v>
      </c>
      <c r="AD328" s="20">
        <f t="shared" si="729"/>
        <v>0</v>
      </c>
      <c r="AE328" s="9"/>
      <c r="AF328" s="9"/>
      <c r="AG328" s="9"/>
      <c r="AH328" s="151" t="str">
        <f t="shared" si="730"/>
        <v>三重県</v>
      </c>
      <c r="AI328" s="112">
        <f t="shared" si="674"/>
        <v>0</v>
      </c>
      <c r="AJ328" s="108">
        <f t="shared" si="675"/>
        <v>0</v>
      </c>
      <c r="AK328" s="112">
        <f t="shared" si="676"/>
        <v>0</v>
      </c>
      <c r="AL328" s="108">
        <f t="shared" si="677"/>
        <v>0</v>
      </c>
      <c r="AM328" s="112">
        <f t="shared" si="678"/>
        <v>0</v>
      </c>
      <c r="AN328" s="108">
        <f t="shared" si="679"/>
        <v>0</v>
      </c>
      <c r="AO328" s="112">
        <f t="shared" si="680"/>
        <v>0</v>
      </c>
      <c r="AP328" s="108">
        <f t="shared" si="681"/>
        <v>0</v>
      </c>
      <c r="AQ328" s="112">
        <f t="shared" si="682"/>
        <v>0</v>
      </c>
      <c r="AR328" s="108">
        <f t="shared" si="683"/>
        <v>0</v>
      </c>
      <c r="AS328" s="112">
        <f t="shared" si="684"/>
        <v>0</v>
      </c>
      <c r="AT328" s="108">
        <f t="shared" si="685"/>
        <v>0</v>
      </c>
      <c r="AU328" s="112">
        <f t="shared" si="686"/>
        <v>0</v>
      </c>
      <c r="AV328" s="108">
        <f t="shared" si="687"/>
        <v>0</v>
      </c>
      <c r="AW328" s="112">
        <f t="shared" si="688"/>
        <v>0</v>
      </c>
      <c r="AX328" s="108">
        <f t="shared" si="689"/>
        <v>0</v>
      </c>
      <c r="AY328" s="112">
        <f t="shared" si="690"/>
        <v>0</v>
      </c>
      <c r="AZ328" s="108">
        <f t="shared" si="691"/>
        <v>0</v>
      </c>
      <c r="BA328" s="112">
        <f t="shared" si="692"/>
        <v>0</v>
      </c>
      <c r="BB328" s="108">
        <f t="shared" si="693"/>
        <v>0</v>
      </c>
      <c r="BC328" s="112">
        <f t="shared" si="694"/>
        <v>0</v>
      </c>
      <c r="BD328" s="108">
        <f t="shared" si="695"/>
        <v>0</v>
      </c>
      <c r="BE328" s="112">
        <f t="shared" si="696"/>
        <v>0</v>
      </c>
      <c r="BF328" s="108">
        <f t="shared" si="697"/>
        <v>0</v>
      </c>
      <c r="BG328" s="112">
        <f t="shared" si="698"/>
        <v>0</v>
      </c>
      <c r="BH328" s="108">
        <f t="shared" si="699"/>
        <v>0</v>
      </c>
      <c r="BJ328" s="104" t="str">
        <f t="shared" si="731"/>
        <v>三重県</v>
      </c>
      <c r="BK328" s="112">
        <f t="shared" si="700"/>
        <v>0</v>
      </c>
      <c r="BL328" s="17">
        <f t="shared" si="701"/>
        <v>0</v>
      </c>
      <c r="BM328" s="112">
        <f t="shared" si="702"/>
        <v>0</v>
      </c>
      <c r="BN328" s="17">
        <f t="shared" si="703"/>
        <v>0</v>
      </c>
      <c r="BO328" s="112">
        <f t="shared" si="704"/>
        <v>0</v>
      </c>
      <c r="BP328" s="17">
        <f t="shared" si="705"/>
        <v>0</v>
      </c>
      <c r="BQ328" s="112">
        <f t="shared" si="706"/>
        <v>0</v>
      </c>
      <c r="BR328" s="17">
        <f t="shared" si="707"/>
        <v>0</v>
      </c>
      <c r="BS328" s="112">
        <f t="shared" si="708"/>
        <v>0</v>
      </c>
      <c r="BT328" s="17">
        <f t="shared" si="709"/>
        <v>0</v>
      </c>
      <c r="BU328" s="112">
        <f t="shared" si="710"/>
        <v>0</v>
      </c>
      <c r="BV328" s="17">
        <f t="shared" si="711"/>
        <v>0</v>
      </c>
      <c r="BW328" s="112">
        <f t="shared" si="712"/>
        <v>0</v>
      </c>
      <c r="BX328" s="17">
        <f t="shared" si="713"/>
        <v>0</v>
      </c>
      <c r="BY328" s="112">
        <f t="shared" si="714"/>
        <v>0</v>
      </c>
      <c r="BZ328" s="17">
        <f t="shared" si="715"/>
        <v>0</v>
      </c>
      <c r="CA328" s="112">
        <f t="shared" si="716"/>
        <v>0</v>
      </c>
      <c r="CB328" s="17">
        <f t="shared" si="717"/>
        <v>0</v>
      </c>
      <c r="CC328" s="112">
        <f t="shared" si="718"/>
        <v>0</v>
      </c>
      <c r="CD328" s="17">
        <f t="shared" si="719"/>
        <v>0</v>
      </c>
      <c r="CE328" s="112">
        <f t="shared" si="720"/>
        <v>0</v>
      </c>
      <c r="CF328" s="17">
        <f t="shared" si="721"/>
        <v>0</v>
      </c>
      <c r="CG328" s="112">
        <f t="shared" si="722"/>
        <v>0</v>
      </c>
      <c r="CH328" s="17">
        <f t="shared" si="723"/>
        <v>0</v>
      </c>
      <c r="CI328" s="112">
        <f t="shared" si="724"/>
        <v>0</v>
      </c>
      <c r="CJ328" s="17">
        <f t="shared" si="725"/>
        <v>0</v>
      </c>
    </row>
    <row r="329" spans="1:88" s="15" customFormat="1" ht="18" hidden="1" customHeight="1" outlineLevel="1" x14ac:dyDescent="0.4">
      <c r="A329" s="9"/>
      <c r="B329" s="104" t="s">
        <v>285</v>
      </c>
      <c r="C329" s="66">
        <f t="shared" si="650"/>
        <v>0</v>
      </c>
      <c r="D329" s="17">
        <f t="shared" si="651"/>
        <v>0</v>
      </c>
      <c r="E329" s="18">
        <f t="shared" si="652"/>
        <v>0</v>
      </c>
      <c r="F329" s="19">
        <f t="shared" si="653"/>
        <v>0</v>
      </c>
      <c r="G329" s="18">
        <f t="shared" si="654"/>
        <v>0</v>
      </c>
      <c r="H329" s="17">
        <f t="shared" si="655"/>
        <v>0</v>
      </c>
      <c r="I329" s="66">
        <f t="shared" si="656"/>
        <v>0</v>
      </c>
      <c r="J329" s="19">
        <f t="shared" si="657"/>
        <v>0</v>
      </c>
      <c r="K329" s="18">
        <f t="shared" si="658"/>
        <v>0</v>
      </c>
      <c r="L329" s="17">
        <f t="shared" si="659"/>
        <v>0</v>
      </c>
      <c r="M329" s="66">
        <f t="shared" si="660"/>
        <v>0</v>
      </c>
      <c r="N329" s="19">
        <f t="shared" si="661"/>
        <v>0</v>
      </c>
      <c r="O329" s="18">
        <f t="shared" si="662"/>
        <v>0</v>
      </c>
      <c r="P329" s="17">
        <f t="shared" si="663"/>
        <v>0</v>
      </c>
      <c r="Q329" s="66">
        <f t="shared" si="664"/>
        <v>0</v>
      </c>
      <c r="R329" s="19">
        <f t="shared" si="665"/>
        <v>0</v>
      </c>
      <c r="S329" s="18">
        <f t="shared" si="666"/>
        <v>0</v>
      </c>
      <c r="T329" s="17">
        <f t="shared" si="667"/>
        <v>0</v>
      </c>
      <c r="U329" s="66">
        <f t="shared" si="668"/>
        <v>0</v>
      </c>
      <c r="V329" s="19">
        <f t="shared" si="669"/>
        <v>0</v>
      </c>
      <c r="W329" s="18">
        <f t="shared" si="670"/>
        <v>0</v>
      </c>
      <c r="X329" s="17">
        <f t="shared" si="671"/>
        <v>0</v>
      </c>
      <c r="Y329" s="18">
        <f t="shared" si="726"/>
        <v>0</v>
      </c>
      <c r="Z329" s="17">
        <f t="shared" si="727"/>
        <v>0</v>
      </c>
      <c r="AA329" s="66">
        <f t="shared" si="672"/>
        <v>0</v>
      </c>
      <c r="AB329" s="19">
        <f t="shared" si="673"/>
        <v>0</v>
      </c>
      <c r="AC329" s="32">
        <f t="shared" si="728"/>
        <v>0</v>
      </c>
      <c r="AD329" s="20">
        <f t="shared" si="729"/>
        <v>0</v>
      </c>
      <c r="AE329" s="9"/>
      <c r="AF329" s="9"/>
      <c r="AG329" s="9"/>
      <c r="AH329" s="151" t="str">
        <f t="shared" si="730"/>
        <v>滋賀県</v>
      </c>
      <c r="AI329" s="112">
        <f t="shared" si="674"/>
        <v>0</v>
      </c>
      <c r="AJ329" s="108">
        <f t="shared" si="675"/>
        <v>0</v>
      </c>
      <c r="AK329" s="112">
        <f t="shared" si="676"/>
        <v>0</v>
      </c>
      <c r="AL329" s="108">
        <f t="shared" si="677"/>
        <v>0</v>
      </c>
      <c r="AM329" s="112">
        <f t="shared" si="678"/>
        <v>0</v>
      </c>
      <c r="AN329" s="108">
        <f t="shared" si="679"/>
        <v>0</v>
      </c>
      <c r="AO329" s="112">
        <f t="shared" si="680"/>
        <v>0</v>
      </c>
      <c r="AP329" s="108">
        <f t="shared" si="681"/>
        <v>0</v>
      </c>
      <c r="AQ329" s="112">
        <f t="shared" si="682"/>
        <v>0</v>
      </c>
      <c r="AR329" s="108">
        <f t="shared" si="683"/>
        <v>0</v>
      </c>
      <c r="AS329" s="112">
        <f t="shared" si="684"/>
        <v>0</v>
      </c>
      <c r="AT329" s="108">
        <f t="shared" si="685"/>
        <v>0</v>
      </c>
      <c r="AU329" s="112">
        <f t="shared" si="686"/>
        <v>0</v>
      </c>
      <c r="AV329" s="108">
        <f t="shared" si="687"/>
        <v>0</v>
      </c>
      <c r="AW329" s="112">
        <f t="shared" si="688"/>
        <v>0</v>
      </c>
      <c r="AX329" s="108">
        <f t="shared" si="689"/>
        <v>0</v>
      </c>
      <c r="AY329" s="112">
        <f t="shared" si="690"/>
        <v>0</v>
      </c>
      <c r="AZ329" s="108">
        <f t="shared" si="691"/>
        <v>0</v>
      </c>
      <c r="BA329" s="112">
        <f t="shared" si="692"/>
        <v>0</v>
      </c>
      <c r="BB329" s="108">
        <f t="shared" si="693"/>
        <v>0</v>
      </c>
      <c r="BC329" s="112">
        <f t="shared" si="694"/>
        <v>0</v>
      </c>
      <c r="BD329" s="108">
        <f t="shared" si="695"/>
        <v>0</v>
      </c>
      <c r="BE329" s="112">
        <f t="shared" si="696"/>
        <v>0</v>
      </c>
      <c r="BF329" s="108">
        <f t="shared" si="697"/>
        <v>0</v>
      </c>
      <c r="BG329" s="112">
        <f t="shared" si="698"/>
        <v>0</v>
      </c>
      <c r="BH329" s="108">
        <f t="shared" si="699"/>
        <v>0</v>
      </c>
      <c r="BJ329" s="104" t="str">
        <f t="shared" si="731"/>
        <v>滋賀県</v>
      </c>
      <c r="BK329" s="112">
        <f t="shared" si="700"/>
        <v>0</v>
      </c>
      <c r="BL329" s="17">
        <f t="shared" si="701"/>
        <v>0</v>
      </c>
      <c r="BM329" s="112">
        <f t="shared" si="702"/>
        <v>0</v>
      </c>
      <c r="BN329" s="17">
        <f t="shared" si="703"/>
        <v>0</v>
      </c>
      <c r="BO329" s="112">
        <f t="shared" si="704"/>
        <v>0</v>
      </c>
      <c r="BP329" s="17">
        <f t="shared" si="705"/>
        <v>0</v>
      </c>
      <c r="BQ329" s="112">
        <f t="shared" si="706"/>
        <v>0</v>
      </c>
      <c r="BR329" s="17">
        <f t="shared" si="707"/>
        <v>0</v>
      </c>
      <c r="BS329" s="112">
        <f t="shared" si="708"/>
        <v>0</v>
      </c>
      <c r="BT329" s="17">
        <f t="shared" si="709"/>
        <v>0</v>
      </c>
      <c r="BU329" s="112">
        <f t="shared" si="710"/>
        <v>0</v>
      </c>
      <c r="BV329" s="17">
        <f t="shared" si="711"/>
        <v>0</v>
      </c>
      <c r="BW329" s="112">
        <f t="shared" si="712"/>
        <v>0</v>
      </c>
      <c r="BX329" s="17">
        <f t="shared" si="713"/>
        <v>0</v>
      </c>
      <c r="BY329" s="112">
        <f t="shared" si="714"/>
        <v>0</v>
      </c>
      <c r="BZ329" s="17">
        <f t="shared" si="715"/>
        <v>0</v>
      </c>
      <c r="CA329" s="112">
        <f t="shared" si="716"/>
        <v>0</v>
      </c>
      <c r="CB329" s="17">
        <f t="shared" si="717"/>
        <v>0</v>
      </c>
      <c r="CC329" s="112">
        <f t="shared" si="718"/>
        <v>0</v>
      </c>
      <c r="CD329" s="17">
        <f t="shared" si="719"/>
        <v>0</v>
      </c>
      <c r="CE329" s="112">
        <f t="shared" si="720"/>
        <v>0</v>
      </c>
      <c r="CF329" s="17">
        <f t="shared" si="721"/>
        <v>0</v>
      </c>
      <c r="CG329" s="112">
        <f t="shared" si="722"/>
        <v>0</v>
      </c>
      <c r="CH329" s="17">
        <f t="shared" si="723"/>
        <v>0</v>
      </c>
      <c r="CI329" s="112">
        <f t="shared" si="724"/>
        <v>0</v>
      </c>
      <c r="CJ329" s="17">
        <f t="shared" si="725"/>
        <v>0</v>
      </c>
    </row>
    <row r="330" spans="1:88" s="15" customFormat="1" ht="18" hidden="1" customHeight="1" outlineLevel="1" x14ac:dyDescent="0.4">
      <c r="A330" s="9"/>
      <c r="B330" s="104" t="s">
        <v>217</v>
      </c>
      <c r="C330" s="66">
        <f t="shared" si="650"/>
        <v>0</v>
      </c>
      <c r="D330" s="17">
        <f t="shared" si="651"/>
        <v>0</v>
      </c>
      <c r="E330" s="18">
        <f t="shared" si="652"/>
        <v>0</v>
      </c>
      <c r="F330" s="19">
        <f t="shared" si="653"/>
        <v>0</v>
      </c>
      <c r="G330" s="18">
        <f t="shared" si="654"/>
        <v>0</v>
      </c>
      <c r="H330" s="17">
        <f t="shared" si="655"/>
        <v>0</v>
      </c>
      <c r="I330" s="66">
        <f t="shared" si="656"/>
        <v>0</v>
      </c>
      <c r="J330" s="19">
        <f t="shared" si="657"/>
        <v>0</v>
      </c>
      <c r="K330" s="18">
        <f t="shared" si="658"/>
        <v>0</v>
      </c>
      <c r="L330" s="17">
        <f t="shared" si="659"/>
        <v>0</v>
      </c>
      <c r="M330" s="66">
        <f t="shared" si="660"/>
        <v>0</v>
      </c>
      <c r="N330" s="19">
        <f t="shared" si="661"/>
        <v>0</v>
      </c>
      <c r="O330" s="18">
        <f t="shared" si="662"/>
        <v>0</v>
      </c>
      <c r="P330" s="17">
        <f t="shared" si="663"/>
        <v>0</v>
      </c>
      <c r="Q330" s="66">
        <f t="shared" si="664"/>
        <v>0</v>
      </c>
      <c r="R330" s="19">
        <f t="shared" si="665"/>
        <v>0</v>
      </c>
      <c r="S330" s="18">
        <f t="shared" si="666"/>
        <v>0</v>
      </c>
      <c r="T330" s="17">
        <f t="shared" si="667"/>
        <v>0</v>
      </c>
      <c r="U330" s="66">
        <f t="shared" si="668"/>
        <v>0</v>
      </c>
      <c r="V330" s="19">
        <f t="shared" si="669"/>
        <v>0</v>
      </c>
      <c r="W330" s="18">
        <f t="shared" si="670"/>
        <v>0</v>
      </c>
      <c r="X330" s="17">
        <f t="shared" si="671"/>
        <v>0</v>
      </c>
      <c r="Y330" s="18">
        <f t="shared" si="726"/>
        <v>0</v>
      </c>
      <c r="Z330" s="17">
        <f t="shared" si="727"/>
        <v>0</v>
      </c>
      <c r="AA330" s="66">
        <f t="shared" si="672"/>
        <v>0</v>
      </c>
      <c r="AB330" s="19">
        <f t="shared" si="673"/>
        <v>0</v>
      </c>
      <c r="AC330" s="32">
        <f t="shared" si="728"/>
        <v>0</v>
      </c>
      <c r="AD330" s="20">
        <f t="shared" si="729"/>
        <v>0</v>
      </c>
      <c r="AE330" s="9"/>
      <c r="AF330" s="9"/>
      <c r="AG330" s="9"/>
      <c r="AH330" s="151" t="str">
        <f t="shared" si="730"/>
        <v>京都府</v>
      </c>
      <c r="AI330" s="112">
        <f t="shared" si="674"/>
        <v>0</v>
      </c>
      <c r="AJ330" s="108">
        <f t="shared" si="675"/>
        <v>0</v>
      </c>
      <c r="AK330" s="112">
        <f t="shared" si="676"/>
        <v>0</v>
      </c>
      <c r="AL330" s="108">
        <f t="shared" si="677"/>
        <v>0</v>
      </c>
      <c r="AM330" s="112">
        <f t="shared" si="678"/>
        <v>0</v>
      </c>
      <c r="AN330" s="108">
        <f t="shared" si="679"/>
        <v>0</v>
      </c>
      <c r="AO330" s="112">
        <f t="shared" si="680"/>
        <v>0</v>
      </c>
      <c r="AP330" s="108">
        <f t="shared" si="681"/>
        <v>0</v>
      </c>
      <c r="AQ330" s="112">
        <f t="shared" si="682"/>
        <v>0</v>
      </c>
      <c r="AR330" s="108">
        <f t="shared" si="683"/>
        <v>0</v>
      </c>
      <c r="AS330" s="112">
        <f t="shared" si="684"/>
        <v>0</v>
      </c>
      <c r="AT330" s="108">
        <f t="shared" si="685"/>
        <v>0</v>
      </c>
      <c r="AU330" s="112">
        <f t="shared" si="686"/>
        <v>0</v>
      </c>
      <c r="AV330" s="108">
        <f t="shared" si="687"/>
        <v>0</v>
      </c>
      <c r="AW330" s="112">
        <f t="shared" si="688"/>
        <v>0</v>
      </c>
      <c r="AX330" s="108">
        <f t="shared" si="689"/>
        <v>0</v>
      </c>
      <c r="AY330" s="112">
        <f t="shared" si="690"/>
        <v>0</v>
      </c>
      <c r="AZ330" s="108">
        <f t="shared" si="691"/>
        <v>0</v>
      </c>
      <c r="BA330" s="112">
        <f t="shared" si="692"/>
        <v>0</v>
      </c>
      <c r="BB330" s="108">
        <f t="shared" si="693"/>
        <v>0</v>
      </c>
      <c r="BC330" s="112">
        <f t="shared" si="694"/>
        <v>0</v>
      </c>
      <c r="BD330" s="108">
        <f t="shared" si="695"/>
        <v>0</v>
      </c>
      <c r="BE330" s="112">
        <f t="shared" si="696"/>
        <v>0</v>
      </c>
      <c r="BF330" s="108">
        <f t="shared" si="697"/>
        <v>0</v>
      </c>
      <c r="BG330" s="112">
        <f t="shared" si="698"/>
        <v>0</v>
      </c>
      <c r="BH330" s="108">
        <f t="shared" si="699"/>
        <v>0</v>
      </c>
      <c r="BJ330" s="104" t="str">
        <f t="shared" si="731"/>
        <v>京都府</v>
      </c>
      <c r="BK330" s="112">
        <f t="shared" si="700"/>
        <v>0</v>
      </c>
      <c r="BL330" s="17">
        <f t="shared" si="701"/>
        <v>0</v>
      </c>
      <c r="BM330" s="112">
        <f t="shared" si="702"/>
        <v>0</v>
      </c>
      <c r="BN330" s="17">
        <f t="shared" si="703"/>
        <v>0</v>
      </c>
      <c r="BO330" s="112">
        <f t="shared" si="704"/>
        <v>0</v>
      </c>
      <c r="BP330" s="17">
        <f t="shared" si="705"/>
        <v>0</v>
      </c>
      <c r="BQ330" s="112">
        <f t="shared" si="706"/>
        <v>0</v>
      </c>
      <c r="BR330" s="17">
        <f t="shared" si="707"/>
        <v>0</v>
      </c>
      <c r="BS330" s="112">
        <f t="shared" si="708"/>
        <v>0</v>
      </c>
      <c r="BT330" s="17">
        <f t="shared" si="709"/>
        <v>0</v>
      </c>
      <c r="BU330" s="112">
        <f t="shared" si="710"/>
        <v>0</v>
      </c>
      <c r="BV330" s="17">
        <f t="shared" si="711"/>
        <v>0</v>
      </c>
      <c r="BW330" s="112">
        <f t="shared" si="712"/>
        <v>0</v>
      </c>
      <c r="BX330" s="17">
        <f t="shared" si="713"/>
        <v>0</v>
      </c>
      <c r="BY330" s="112">
        <f t="shared" si="714"/>
        <v>0</v>
      </c>
      <c r="BZ330" s="17">
        <f t="shared" si="715"/>
        <v>0</v>
      </c>
      <c r="CA330" s="112">
        <f t="shared" si="716"/>
        <v>0</v>
      </c>
      <c r="CB330" s="17">
        <f t="shared" si="717"/>
        <v>0</v>
      </c>
      <c r="CC330" s="112">
        <f t="shared" si="718"/>
        <v>0</v>
      </c>
      <c r="CD330" s="17">
        <f t="shared" si="719"/>
        <v>0</v>
      </c>
      <c r="CE330" s="112">
        <f t="shared" si="720"/>
        <v>0</v>
      </c>
      <c r="CF330" s="17">
        <f t="shared" si="721"/>
        <v>0</v>
      </c>
      <c r="CG330" s="112">
        <f t="shared" si="722"/>
        <v>0</v>
      </c>
      <c r="CH330" s="17">
        <f t="shared" si="723"/>
        <v>0</v>
      </c>
      <c r="CI330" s="112">
        <f t="shared" si="724"/>
        <v>0</v>
      </c>
      <c r="CJ330" s="17">
        <f t="shared" si="725"/>
        <v>0</v>
      </c>
    </row>
    <row r="331" spans="1:88" s="15" customFormat="1" ht="18" hidden="1" customHeight="1" outlineLevel="1" x14ac:dyDescent="0.4">
      <c r="A331" s="9"/>
      <c r="B331" s="104" t="s">
        <v>220</v>
      </c>
      <c r="C331" s="66">
        <f t="shared" si="650"/>
        <v>0</v>
      </c>
      <c r="D331" s="17">
        <f t="shared" si="651"/>
        <v>0</v>
      </c>
      <c r="E331" s="18">
        <f t="shared" si="652"/>
        <v>0</v>
      </c>
      <c r="F331" s="19">
        <f t="shared" si="653"/>
        <v>0</v>
      </c>
      <c r="G331" s="18">
        <f t="shared" si="654"/>
        <v>0</v>
      </c>
      <c r="H331" s="17">
        <f t="shared" si="655"/>
        <v>0</v>
      </c>
      <c r="I331" s="66">
        <f t="shared" si="656"/>
        <v>0</v>
      </c>
      <c r="J331" s="19">
        <f t="shared" si="657"/>
        <v>0</v>
      </c>
      <c r="K331" s="18">
        <f t="shared" si="658"/>
        <v>0</v>
      </c>
      <c r="L331" s="17">
        <f t="shared" si="659"/>
        <v>0</v>
      </c>
      <c r="M331" s="66">
        <f t="shared" si="660"/>
        <v>0</v>
      </c>
      <c r="N331" s="19">
        <f t="shared" si="661"/>
        <v>0</v>
      </c>
      <c r="O331" s="18">
        <f t="shared" si="662"/>
        <v>0</v>
      </c>
      <c r="P331" s="17">
        <f t="shared" si="663"/>
        <v>0</v>
      </c>
      <c r="Q331" s="66">
        <f t="shared" si="664"/>
        <v>0</v>
      </c>
      <c r="R331" s="19">
        <f t="shared" si="665"/>
        <v>0</v>
      </c>
      <c r="S331" s="18">
        <f t="shared" si="666"/>
        <v>0</v>
      </c>
      <c r="T331" s="17">
        <f t="shared" si="667"/>
        <v>0</v>
      </c>
      <c r="U331" s="66">
        <f t="shared" si="668"/>
        <v>0</v>
      </c>
      <c r="V331" s="19">
        <f t="shared" si="669"/>
        <v>0</v>
      </c>
      <c r="W331" s="18">
        <f t="shared" si="670"/>
        <v>0</v>
      </c>
      <c r="X331" s="17">
        <f t="shared" si="671"/>
        <v>0</v>
      </c>
      <c r="Y331" s="18">
        <f t="shared" si="726"/>
        <v>0</v>
      </c>
      <c r="Z331" s="17">
        <f t="shared" si="727"/>
        <v>0</v>
      </c>
      <c r="AA331" s="66">
        <f t="shared" si="672"/>
        <v>0</v>
      </c>
      <c r="AB331" s="19">
        <f t="shared" si="673"/>
        <v>0</v>
      </c>
      <c r="AC331" s="32">
        <f t="shared" si="728"/>
        <v>0</v>
      </c>
      <c r="AD331" s="20">
        <f t="shared" si="729"/>
        <v>0</v>
      </c>
      <c r="AE331" s="9"/>
      <c r="AF331" s="9"/>
      <c r="AG331" s="9"/>
      <c r="AH331" s="151" t="str">
        <f t="shared" si="730"/>
        <v>大阪府</v>
      </c>
      <c r="AI331" s="112">
        <f t="shared" si="674"/>
        <v>0</v>
      </c>
      <c r="AJ331" s="108">
        <f t="shared" si="675"/>
        <v>0</v>
      </c>
      <c r="AK331" s="112">
        <f t="shared" si="676"/>
        <v>0</v>
      </c>
      <c r="AL331" s="108">
        <f t="shared" si="677"/>
        <v>0</v>
      </c>
      <c r="AM331" s="112">
        <f t="shared" si="678"/>
        <v>0</v>
      </c>
      <c r="AN331" s="108">
        <f t="shared" si="679"/>
        <v>0</v>
      </c>
      <c r="AO331" s="112">
        <f t="shared" si="680"/>
        <v>0</v>
      </c>
      <c r="AP331" s="108">
        <f t="shared" si="681"/>
        <v>0</v>
      </c>
      <c r="AQ331" s="112">
        <f t="shared" si="682"/>
        <v>0</v>
      </c>
      <c r="AR331" s="108">
        <f t="shared" si="683"/>
        <v>0</v>
      </c>
      <c r="AS331" s="112">
        <f t="shared" si="684"/>
        <v>0</v>
      </c>
      <c r="AT331" s="108">
        <f t="shared" si="685"/>
        <v>0</v>
      </c>
      <c r="AU331" s="112">
        <f t="shared" si="686"/>
        <v>0</v>
      </c>
      <c r="AV331" s="108">
        <f t="shared" si="687"/>
        <v>0</v>
      </c>
      <c r="AW331" s="112">
        <f t="shared" si="688"/>
        <v>0</v>
      </c>
      <c r="AX331" s="108">
        <f t="shared" si="689"/>
        <v>0</v>
      </c>
      <c r="AY331" s="112">
        <f t="shared" si="690"/>
        <v>0</v>
      </c>
      <c r="AZ331" s="108">
        <f t="shared" si="691"/>
        <v>0</v>
      </c>
      <c r="BA331" s="112">
        <f t="shared" si="692"/>
        <v>0</v>
      </c>
      <c r="BB331" s="108">
        <f t="shared" si="693"/>
        <v>0</v>
      </c>
      <c r="BC331" s="112">
        <f t="shared" si="694"/>
        <v>0</v>
      </c>
      <c r="BD331" s="108">
        <f t="shared" si="695"/>
        <v>0</v>
      </c>
      <c r="BE331" s="112">
        <f t="shared" si="696"/>
        <v>0</v>
      </c>
      <c r="BF331" s="108">
        <f t="shared" si="697"/>
        <v>0</v>
      </c>
      <c r="BG331" s="112">
        <f t="shared" si="698"/>
        <v>0</v>
      </c>
      <c r="BH331" s="108">
        <f t="shared" si="699"/>
        <v>0</v>
      </c>
      <c r="BJ331" s="104" t="str">
        <f t="shared" si="731"/>
        <v>大阪府</v>
      </c>
      <c r="BK331" s="112">
        <f t="shared" si="700"/>
        <v>0</v>
      </c>
      <c r="BL331" s="17">
        <f t="shared" si="701"/>
        <v>0</v>
      </c>
      <c r="BM331" s="112">
        <f t="shared" si="702"/>
        <v>0</v>
      </c>
      <c r="BN331" s="17">
        <f t="shared" si="703"/>
        <v>0</v>
      </c>
      <c r="BO331" s="112">
        <f t="shared" si="704"/>
        <v>0</v>
      </c>
      <c r="BP331" s="17">
        <f t="shared" si="705"/>
        <v>0</v>
      </c>
      <c r="BQ331" s="112">
        <f t="shared" si="706"/>
        <v>0</v>
      </c>
      <c r="BR331" s="17">
        <f t="shared" si="707"/>
        <v>0</v>
      </c>
      <c r="BS331" s="112">
        <f t="shared" si="708"/>
        <v>0</v>
      </c>
      <c r="BT331" s="17">
        <f t="shared" si="709"/>
        <v>0</v>
      </c>
      <c r="BU331" s="112">
        <f t="shared" si="710"/>
        <v>0</v>
      </c>
      <c r="BV331" s="17">
        <f t="shared" si="711"/>
        <v>0</v>
      </c>
      <c r="BW331" s="112">
        <f t="shared" si="712"/>
        <v>0</v>
      </c>
      <c r="BX331" s="17">
        <f t="shared" si="713"/>
        <v>0</v>
      </c>
      <c r="BY331" s="112">
        <f t="shared" si="714"/>
        <v>0</v>
      </c>
      <c r="BZ331" s="17">
        <f t="shared" si="715"/>
        <v>0</v>
      </c>
      <c r="CA331" s="112">
        <f t="shared" si="716"/>
        <v>0</v>
      </c>
      <c r="CB331" s="17">
        <f t="shared" si="717"/>
        <v>0</v>
      </c>
      <c r="CC331" s="112">
        <f t="shared" si="718"/>
        <v>0</v>
      </c>
      <c r="CD331" s="17">
        <f t="shared" si="719"/>
        <v>0</v>
      </c>
      <c r="CE331" s="112">
        <f t="shared" si="720"/>
        <v>0</v>
      </c>
      <c r="CF331" s="17">
        <f t="shared" si="721"/>
        <v>0</v>
      </c>
      <c r="CG331" s="112">
        <f t="shared" si="722"/>
        <v>0</v>
      </c>
      <c r="CH331" s="17">
        <f t="shared" si="723"/>
        <v>0</v>
      </c>
      <c r="CI331" s="112">
        <f t="shared" si="724"/>
        <v>0</v>
      </c>
      <c r="CJ331" s="17">
        <f t="shared" si="725"/>
        <v>0</v>
      </c>
    </row>
    <row r="332" spans="1:88" s="15" customFormat="1" ht="18" hidden="1" customHeight="1" outlineLevel="1" x14ac:dyDescent="0.4">
      <c r="A332" s="9"/>
      <c r="B332" s="104" t="s">
        <v>225</v>
      </c>
      <c r="C332" s="66">
        <f t="shared" si="650"/>
        <v>0</v>
      </c>
      <c r="D332" s="17">
        <f t="shared" si="651"/>
        <v>0</v>
      </c>
      <c r="E332" s="18">
        <f t="shared" si="652"/>
        <v>0</v>
      </c>
      <c r="F332" s="19">
        <f t="shared" si="653"/>
        <v>0</v>
      </c>
      <c r="G332" s="18">
        <f t="shared" si="654"/>
        <v>0</v>
      </c>
      <c r="H332" s="17">
        <f t="shared" si="655"/>
        <v>0</v>
      </c>
      <c r="I332" s="66">
        <f t="shared" si="656"/>
        <v>0</v>
      </c>
      <c r="J332" s="19">
        <f t="shared" si="657"/>
        <v>0</v>
      </c>
      <c r="K332" s="18">
        <f t="shared" si="658"/>
        <v>0</v>
      </c>
      <c r="L332" s="17">
        <f t="shared" si="659"/>
        <v>0</v>
      </c>
      <c r="M332" s="66">
        <f t="shared" si="660"/>
        <v>0</v>
      </c>
      <c r="N332" s="19">
        <f t="shared" si="661"/>
        <v>0</v>
      </c>
      <c r="O332" s="18">
        <f t="shared" si="662"/>
        <v>0</v>
      </c>
      <c r="P332" s="17">
        <f t="shared" si="663"/>
        <v>0</v>
      </c>
      <c r="Q332" s="66">
        <f t="shared" si="664"/>
        <v>0</v>
      </c>
      <c r="R332" s="19">
        <f t="shared" si="665"/>
        <v>0</v>
      </c>
      <c r="S332" s="18">
        <f t="shared" si="666"/>
        <v>0</v>
      </c>
      <c r="T332" s="17">
        <f t="shared" si="667"/>
        <v>0</v>
      </c>
      <c r="U332" s="66">
        <f t="shared" si="668"/>
        <v>0</v>
      </c>
      <c r="V332" s="19">
        <f t="shared" si="669"/>
        <v>0</v>
      </c>
      <c r="W332" s="18">
        <f t="shared" si="670"/>
        <v>0</v>
      </c>
      <c r="X332" s="17">
        <f t="shared" si="671"/>
        <v>0</v>
      </c>
      <c r="Y332" s="18">
        <f t="shared" si="726"/>
        <v>0</v>
      </c>
      <c r="Z332" s="17">
        <f t="shared" si="727"/>
        <v>0</v>
      </c>
      <c r="AA332" s="66">
        <f t="shared" si="672"/>
        <v>0</v>
      </c>
      <c r="AB332" s="19">
        <f t="shared" si="673"/>
        <v>0</v>
      </c>
      <c r="AC332" s="32">
        <f t="shared" si="728"/>
        <v>0</v>
      </c>
      <c r="AD332" s="20">
        <f t="shared" si="729"/>
        <v>0</v>
      </c>
      <c r="AE332" s="9"/>
      <c r="AF332" s="9"/>
      <c r="AG332" s="9"/>
      <c r="AH332" s="151" t="str">
        <f t="shared" si="730"/>
        <v>兵庫県</v>
      </c>
      <c r="AI332" s="112">
        <f t="shared" si="674"/>
        <v>0</v>
      </c>
      <c r="AJ332" s="108">
        <f t="shared" si="675"/>
        <v>0</v>
      </c>
      <c r="AK332" s="112">
        <f t="shared" si="676"/>
        <v>0</v>
      </c>
      <c r="AL332" s="108">
        <f t="shared" si="677"/>
        <v>0</v>
      </c>
      <c r="AM332" s="112">
        <f t="shared" si="678"/>
        <v>0</v>
      </c>
      <c r="AN332" s="108">
        <f t="shared" si="679"/>
        <v>0</v>
      </c>
      <c r="AO332" s="112">
        <f t="shared" si="680"/>
        <v>0</v>
      </c>
      <c r="AP332" s="108">
        <f t="shared" si="681"/>
        <v>0</v>
      </c>
      <c r="AQ332" s="112">
        <f t="shared" si="682"/>
        <v>0</v>
      </c>
      <c r="AR332" s="108">
        <f t="shared" si="683"/>
        <v>0</v>
      </c>
      <c r="AS332" s="112">
        <f t="shared" si="684"/>
        <v>0</v>
      </c>
      <c r="AT332" s="108">
        <f t="shared" si="685"/>
        <v>0</v>
      </c>
      <c r="AU332" s="112">
        <f t="shared" si="686"/>
        <v>0</v>
      </c>
      <c r="AV332" s="108">
        <f t="shared" si="687"/>
        <v>0</v>
      </c>
      <c r="AW332" s="112">
        <f t="shared" si="688"/>
        <v>0</v>
      </c>
      <c r="AX332" s="108">
        <f t="shared" si="689"/>
        <v>0</v>
      </c>
      <c r="AY332" s="112">
        <f t="shared" si="690"/>
        <v>0</v>
      </c>
      <c r="AZ332" s="108">
        <f t="shared" si="691"/>
        <v>0</v>
      </c>
      <c r="BA332" s="112">
        <f t="shared" si="692"/>
        <v>0</v>
      </c>
      <c r="BB332" s="108">
        <f t="shared" si="693"/>
        <v>0</v>
      </c>
      <c r="BC332" s="112">
        <f t="shared" si="694"/>
        <v>0</v>
      </c>
      <c r="BD332" s="108">
        <f t="shared" si="695"/>
        <v>0</v>
      </c>
      <c r="BE332" s="112">
        <f t="shared" si="696"/>
        <v>0</v>
      </c>
      <c r="BF332" s="108">
        <f t="shared" si="697"/>
        <v>0</v>
      </c>
      <c r="BG332" s="112">
        <f t="shared" si="698"/>
        <v>0</v>
      </c>
      <c r="BH332" s="108">
        <f t="shared" si="699"/>
        <v>0</v>
      </c>
      <c r="BJ332" s="104" t="str">
        <f t="shared" si="731"/>
        <v>兵庫県</v>
      </c>
      <c r="BK332" s="112">
        <f t="shared" si="700"/>
        <v>0</v>
      </c>
      <c r="BL332" s="17">
        <f t="shared" si="701"/>
        <v>0</v>
      </c>
      <c r="BM332" s="112">
        <f t="shared" si="702"/>
        <v>0</v>
      </c>
      <c r="BN332" s="17">
        <f t="shared" si="703"/>
        <v>0</v>
      </c>
      <c r="BO332" s="112">
        <f t="shared" si="704"/>
        <v>0</v>
      </c>
      <c r="BP332" s="17">
        <f t="shared" si="705"/>
        <v>0</v>
      </c>
      <c r="BQ332" s="112">
        <f t="shared" si="706"/>
        <v>0</v>
      </c>
      <c r="BR332" s="17">
        <f t="shared" si="707"/>
        <v>0</v>
      </c>
      <c r="BS332" s="112">
        <f t="shared" si="708"/>
        <v>0</v>
      </c>
      <c r="BT332" s="17">
        <f t="shared" si="709"/>
        <v>0</v>
      </c>
      <c r="BU332" s="112">
        <f t="shared" si="710"/>
        <v>0</v>
      </c>
      <c r="BV332" s="17">
        <f t="shared" si="711"/>
        <v>0</v>
      </c>
      <c r="BW332" s="112">
        <f t="shared" si="712"/>
        <v>0</v>
      </c>
      <c r="BX332" s="17">
        <f t="shared" si="713"/>
        <v>0</v>
      </c>
      <c r="BY332" s="112">
        <f t="shared" si="714"/>
        <v>0</v>
      </c>
      <c r="BZ332" s="17">
        <f t="shared" si="715"/>
        <v>0</v>
      </c>
      <c r="CA332" s="112">
        <f t="shared" si="716"/>
        <v>0</v>
      </c>
      <c r="CB332" s="17">
        <f t="shared" si="717"/>
        <v>0</v>
      </c>
      <c r="CC332" s="112">
        <f t="shared" si="718"/>
        <v>0</v>
      </c>
      <c r="CD332" s="17">
        <f t="shared" si="719"/>
        <v>0</v>
      </c>
      <c r="CE332" s="112">
        <f t="shared" si="720"/>
        <v>0</v>
      </c>
      <c r="CF332" s="17">
        <f t="shared" si="721"/>
        <v>0</v>
      </c>
      <c r="CG332" s="112">
        <f t="shared" si="722"/>
        <v>0</v>
      </c>
      <c r="CH332" s="17">
        <f t="shared" si="723"/>
        <v>0</v>
      </c>
      <c r="CI332" s="112">
        <f t="shared" si="724"/>
        <v>0</v>
      </c>
      <c r="CJ332" s="17">
        <f t="shared" si="725"/>
        <v>0</v>
      </c>
    </row>
    <row r="333" spans="1:88" s="15" customFormat="1" ht="18" hidden="1" customHeight="1" outlineLevel="1" x14ac:dyDescent="0.4">
      <c r="A333" s="9"/>
      <c r="B333" s="104" t="s">
        <v>286</v>
      </c>
      <c r="C333" s="66">
        <f t="shared" si="650"/>
        <v>0</v>
      </c>
      <c r="D333" s="17">
        <f t="shared" si="651"/>
        <v>0</v>
      </c>
      <c r="E333" s="18">
        <f t="shared" si="652"/>
        <v>0</v>
      </c>
      <c r="F333" s="19">
        <f t="shared" si="653"/>
        <v>0</v>
      </c>
      <c r="G333" s="18">
        <f t="shared" si="654"/>
        <v>0</v>
      </c>
      <c r="H333" s="17">
        <f t="shared" si="655"/>
        <v>0</v>
      </c>
      <c r="I333" s="66">
        <f t="shared" si="656"/>
        <v>0</v>
      </c>
      <c r="J333" s="19">
        <f t="shared" si="657"/>
        <v>0</v>
      </c>
      <c r="K333" s="18">
        <f t="shared" si="658"/>
        <v>0</v>
      </c>
      <c r="L333" s="17">
        <f t="shared" si="659"/>
        <v>0</v>
      </c>
      <c r="M333" s="66">
        <f t="shared" si="660"/>
        <v>0</v>
      </c>
      <c r="N333" s="19">
        <f t="shared" si="661"/>
        <v>0</v>
      </c>
      <c r="O333" s="18">
        <f t="shared" si="662"/>
        <v>0</v>
      </c>
      <c r="P333" s="17">
        <f t="shared" si="663"/>
        <v>0</v>
      </c>
      <c r="Q333" s="66">
        <f t="shared" si="664"/>
        <v>0</v>
      </c>
      <c r="R333" s="19">
        <f t="shared" si="665"/>
        <v>0</v>
      </c>
      <c r="S333" s="18">
        <f t="shared" si="666"/>
        <v>0</v>
      </c>
      <c r="T333" s="17">
        <f t="shared" si="667"/>
        <v>0</v>
      </c>
      <c r="U333" s="66">
        <f t="shared" si="668"/>
        <v>0</v>
      </c>
      <c r="V333" s="19">
        <f t="shared" si="669"/>
        <v>0</v>
      </c>
      <c r="W333" s="18">
        <f t="shared" si="670"/>
        <v>0</v>
      </c>
      <c r="X333" s="17">
        <f t="shared" si="671"/>
        <v>0</v>
      </c>
      <c r="Y333" s="18">
        <f t="shared" si="726"/>
        <v>0</v>
      </c>
      <c r="Z333" s="17">
        <f t="shared" si="727"/>
        <v>0</v>
      </c>
      <c r="AA333" s="66">
        <f t="shared" si="672"/>
        <v>0</v>
      </c>
      <c r="AB333" s="19">
        <f t="shared" si="673"/>
        <v>0</v>
      </c>
      <c r="AC333" s="32">
        <f t="shared" si="728"/>
        <v>0</v>
      </c>
      <c r="AD333" s="20">
        <f t="shared" si="729"/>
        <v>0</v>
      </c>
      <c r="AE333" s="9"/>
      <c r="AF333" s="9"/>
      <c r="AG333" s="9"/>
      <c r="AH333" s="151" t="str">
        <f t="shared" si="730"/>
        <v>奈良県</v>
      </c>
      <c r="AI333" s="112">
        <f t="shared" si="674"/>
        <v>0</v>
      </c>
      <c r="AJ333" s="108">
        <f t="shared" si="675"/>
        <v>0</v>
      </c>
      <c r="AK333" s="112">
        <f t="shared" si="676"/>
        <v>0</v>
      </c>
      <c r="AL333" s="108">
        <f t="shared" si="677"/>
        <v>0</v>
      </c>
      <c r="AM333" s="112">
        <f t="shared" si="678"/>
        <v>0</v>
      </c>
      <c r="AN333" s="108">
        <f t="shared" si="679"/>
        <v>0</v>
      </c>
      <c r="AO333" s="112">
        <f t="shared" si="680"/>
        <v>0</v>
      </c>
      <c r="AP333" s="108">
        <f t="shared" si="681"/>
        <v>0</v>
      </c>
      <c r="AQ333" s="112">
        <f t="shared" si="682"/>
        <v>0</v>
      </c>
      <c r="AR333" s="108">
        <f t="shared" si="683"/>
        <v>0</v>
      </c>
      <c r="AS333" s="112">
        <f t="shared" si="684"/>
        <v>0</v>
      </c>
      <c r="AT333" s="108">
        <f t="shared" si="685"/>
        <v>0</v>
      </c>
      <c r="AU333" s="112">
        <f t="shared" si="686"/>
        <v>0</v>
      </c>
      <c r="AV333" s="108">
        <f t="shared" si="687"/>
        <v>0</v>
      </c>
      <c r="AW333" s="112">
        <f t="shared" si="688"/>
        <v>0</v>
      </c>
      <c r="AX333" s="108">
        <f t="shared" si="689"/>
        <v>0</v>
      </c>
      <c r="AY333" s="112">
        <f t="shared" si="690"/>
        <v>0</v>
      </c>
      <c r="AZ333" s="108">
        <f t="shared" si="691"/>
        <v>0</v>
      </c>
      <c r="BA333" s="112">
        <f t="shared" si="692"/>
        <v>0</v>
      </c>
      <c r="BB333" s="108">
        <f t="shared" si="693"/>
        <v>0</v>
      </c>
      <c r="BC333" s="112">
        <f t="shared" si="694"/>
        <v>0</v>
      </c>
      <c r="BD333" s="108">
        <f t="shared" si="695"/>
        <v>0</v>
      </c>
      <c r="BE333" s="112">
        <f t="shared" si="696"/>
        <v>0</v>
      </c>
      <c r="BF333" s="108">
        <f t="shared" si="697"/>
        <v>0</v>
      </c>
      <c r="BG333" s="112">
        <f t="shared" si="698"/>
        <v>0</v>
      </c>
      <c r="BH333" s="108">
        <f t="shared" si="699"/>
        <v>0</v>
      </c>
      <c r="BJ333" s="104" t="str">
        <f t="shared" si="731"/>
        <v>奈良県</v>
      </c>
      <c r="BK333" s="112">
        <f t="shared" si="700"/>
        <v>0</v>
      </c>
      <c r="BL333" s="17">
        <f t="shared" si="701"/>
        <v>0</v>
      </c>
      <c r="BM333" s="112">
        <f t="shared" si="702"/>
        <v>0</v>
      </c>
      <c r="BN333" s="17">
        <f t="shared" si="703"/>
        <v>0</v>
      </c>
      <c r="BO333" s="112">
        <f t="shared" si="704"/>
        <v>0</v>
      </c>
      <c r="BP333" s="17">
        <f t="shared" si="705"/>
        <v>0</v>
      </c>
      <c r="BQ333" s="112">
        <f t="shared" si="706"/>
        <v>0</v>
      </c>
      <c r="BR333" s="17">
        <f t="shared" si="707"/>
        <v>0</v>
      </c>
      <c r="BS333" s="112">
        <f t="shared" si="708"/>
        <v>0</v>
      </c>
      <c r="BT333" s="17">
        <f t="shared" si="709"/>
        <v>0</v>
      </c>
      <c r="BU333" s="112">
        <f t="shared" si="710"/>
        <v>0</v>
      </c>
      <c r="BV333" s="17">
        <f t="shared" si="711"/>
        <v>0</v>
      </c>
      <c r="BW333" s="112">
        <f t="shared" si="712"/>
        <v>0</v>
      </c>
      <c r="BX333" s="17">
        <f t="shared" si="713"/>
        <v>0</v>
      </c>
      <c r="BY333" s="112">
        <f t="shared" si="714"/>
        <v>0</v>
      </c>
      <c r="BZ333" s="17">
        <f t="shared" si="715"/>
        <v>0</v>
      </c>
      <c r="CA333" s="112">
        <f t="shared" si="716"/>
        <v>0</v>
      </c>
      <c r="CB333" s="17">
        <f t="shared" si="717"/>
        <v>0</v>
      </c>
      <c r="CC333" s="112">
        <f t="shared" si="718"/>
        <v>0</v>
      </c>
      <c r="CD333" s="17">
        <f t="shared" si="719"/>
        <v>0</v>
      </c>
      <c r="CE333" s="112">
        <f t="shared" si="720"/>
        <v>0</v>
      </c>
      <c r="CF333" s="17">
        <f t="shared" si="721"/>
        <v>0</v>
      </c>
      <c r="CG333" s="112">
        <f t="shared" si="722"/>
        <v>0</v>
      </c>
      <c r="CH333" s="17">
        <f t="shared" si="723"/>
        <v>0</v>
      </c>
      <c r="CI333" s="112">
        <f t="shared" si="724"/>
        <v>0</v>
      </c>
      <c r="CJ333" s="17">
        <f t="shared" si="725"/>
        <v>0</v>
      </c>
    </row>
    <row r="334" spans="1:88" s="15" customFormat="1" ht="18" hidden="1" customHeight="1" outlineLevel="1" x14ac:dyDescent="0.4">
      <c r="A334" s="9"/>
      <c r="B334" s="104" t="s">
        <v>287</v>
      </c>
      <c r="C334" s="66">
        <f t="shared" si="650"/>
        <v>0</v>
      </c>
      <c r="D334" s="17">
        <f t="shared" si="651"/>
        <v>0</v>
      </c>
      <c r="E334" s="18">
        <f t="shared" si="652"/>
        <v>0</v>
      </c>
      <c r="F334" s="19">
        <f t="shared" si="653"/>
        <v>0</v>
      </c>
      <c r="G334" s="18">
        <f t="shared" si="654"/>
        <v>0</v>
      </c>
      <c r="H334" s="17">
        <f t="shared" si="655"/>
        <v>0</v>
      </c>
      <c r="I334" s="66">
        <f t="shared" si="656"/>
        <v>0</v>
      </c>
      <c r="J334" s="19">
        <f t="shared" si="657"/>
        <v>0</v>
      </c>
      <c r="K334" s="18">
        <f t="shared" si="658"/>
        <v>0</v>
      </c>
      <c r="L334" s="17">
        <f t="shared" si="659"/>
        <v>0</v>
      </c>
      <c r="M334" s="66">
        <f t="shared" si="660"/>
        <v>0</v>
      </c>
      <c r="N334" s="19">
        <f t="shared" si="661"/>
        <v>0</v>
      </c>
      <c r="O334" s="18">
        <f t="shared" si="662"/>
        <v>0</v>
      </c>
      <c r="P334" s="17">
        <f t="shared" si="663"/>
        <v>0</v>
      </c>
      <c r="Q334" s="66">
        <f t="shared" si="664"/>
        <v>0</v>
      </c>
      <c r="R334" s="19">
        <f t="shared" si="665"/>
        <v>0</v>
      </c>
      <c r="S334" s="18">
        <f t="shared" si="666"/>
        <v>0</v>
      </c>
      <c r="T334" s="17">
        <f t="shared" si="667"/>
        <v>0</v>
      </c>
      <c r="U334" s="66">
        <f t="shared" si="668"/>
        <v>0</v>
      </c>
      <c r="V334" s="19">
        <f t="shared" si="669"/>
        <v>0</v>
      </c>
      <c r="W334" s="18">
        <f t="shared" si="670"/>
        <v>0</v>
      </c>
      <c r="X334" s="17">
        <f t="shared" si="671"/>
        <v>0</v>
      </c>
      <c r="Y334" s="18">
        <f t="shared" si="726"/>
        <v>0</v>
      </c>
      <c r="Z334" s="17">
        <f t="shared" si="727"/>
        <v>0</v>
      </c>
      <c r="AA334" s="66">
        <f t="shared" si="672"/>
        <v>0</v>
      </c>
      <c r="AB334" s="19">
        <f t="shared" si="673"/>
        <v>0</v>
      </c>
      <c r="AC334" s="32">
        <f t="shared" si="728"/>
        <v>0</v>
      </c>
      <c r="AD334" s="20">
        <f t="shared" si="729"/>
        <v>0</v>
      </c>
      <c r="AE334" s="9"/>
      <c r="AF334" s="9"/>
      <c r="AG334" s="9"/>
      <c r="AH334" s="151" t="str">
        <f t="shared" si="730"/>
        <v>和歌山県</v>
      </c>
      <c r="AI334" s="112">
        <f t="shared" si="674"/>
        <v>0</v>
      </c>
      <c r="AJ334" s="108">
        <f t="shared" si="675"/>
        <v>0</v>
      </c>
      <c r="AK334" s="112">
        <f t="shared" si="676"/>
        <v>0</v>
      </c>
      <c r="AL334" s="108">
        <f t="shared" si="677"/>
        <v>0</v>
      </c>
      <c r="AM334" s="112">
        <f t="shared" si="678"/>
        <v>0</v>
      </c>
      <c r="AN334" s="108">
        <f t="shared" si="679"/>
        <v>0</v>
      </c>
      <c r="AO334" s="112">
        <f t="shared" si="680"/>
        <v>0</v>
      </c>
      <c r="AP334" s="108">
        <f t="shared" si="681"/>
        <v>0</v>
      </c>
      <c r="AQ334" s="112">
        <f t="shared" si="682"/>
        <v>0</v>
      </c>
      <c r="AR334" s="108">
        <f t="shared" si="683"/>
        <v>0</v>
      </c>
      <c r="AS334" s="112">
        <f t="shared" si="684"/>
        <v>0</v>
      </c>
      <c r="AT334" s="108">
        <f t="shared" si="685"/>
        <v>0</v>
      </c>
      <c r="AU334" s="112">
        <f t="shared" si="686"/>
        <v>0</v>
      </c>
      <c r="AV334" s="108">
        <f t="shared" si="687"/>
        <v>0</v>
      </c>
      <c r="AW334" s="112">
        <f t="shared" si="688"/>
        <v>0</v>
      </c>
      <c r="AX334" s="108">
        <f t="shared" si="689"/>
        <v>0</v>
      </c>
      <c r="AY334" s="112">
        <f t="shared" si="690"/>
        <v>0</v>
      </c>
      <c r="AZ334" s="108">
        <f t="shared" si="691"/>
        <v>0</v>
      </c>
      <c r="BA334" s="112">
        <f t="shared" si="692"/>
        <v>0</v>
      </c>
      <c r="BB334" s="108">
        <f t="shared" si="693"/>
        <v>0</v>
      </c>
      <c r="BC334" s="112">
        <f t="shared" si="694"/>
        <v>0</v>
      </c>
      <c r="BD334" s="108">
        <f t="shared" si="695"/>
        <v>0</v>
      </c>
      <c r="BE334" s="112">
        <f t="shared" si="696"/>
        <v>0</v>
      </c>
      <c r="BF334" s="108">
        <f t="shared" si="697"/>
        <v>0</v>
      </c>
      <c r="BG334" s="112">
        <f t="shared" si="698"/>
        <v>0</v>
      </c>
      <c r="BH334" s="108">
        <f t="shared" si="699"/>
        <v>0</v>
      </c>
      <c r="BJ334" s="104" t="str">
        <f t="shared" si="731"/>
        <v>和歌山県</v>
      </c>
      <c r="BK334" s="112">
        <f t="shared" si="700"/>
        <v>0</v>
      </c>
      <c r="BL334" s="17">
        <f t="shared" si="701"/>
        <v>0</v>
      </c>
      <c r="BM334" s="112">
        <f t="shared" si="702"/>
        <v>0</v>
      </c>
      <c r="BN334" s="17">
        <f t="shared" si="703"/>
        <v>0</v>
      </c>
      <c r="BO334" s="112">
        <f t="shared" si="704"/>
        <v>0</v>
      </c>
      <c r="BP334" s="17">
        <f t="shared" si="705"/>
        <v>0</v>
      </c>
      <c r="BQ334" s="112">
        <f t="shared" si="706"/>
        <v>0</v>
      </c>
      <c r="BR334" s="17">
        <f t="shared" si="707"/>
        <v>0</v>
      </c>
      <c r="BS334" s="112">
        <f t="shared" si="708"/>
        <v>0</v>
      </c>
      <c r="BT334" s="17">
        <f t="shared" si="709"/>
        <v>0</v>
      </c>
      <c r="BU334" s="112">
        <f t="shared" si="710"/>
        <v>0</v>
      </c>
      <c r="BV334" s="17">
        <f t="shared" si="711"/>
        <v>0</v>
      </c>
      <c r="BW334" s="112">
        <f t="shared" si="712"/>
        <v>0</v>
      </c>
      <c r="BX334" s="17">
        <f t="shared" si="713"/>
        <v>0</v>
      </c>
      <c r="BY334" s="112">
        <f t="shared" si="714"/>
        <v>0</v>
      </c>
      <c r="BZ334" s="17">
        <f t="shared" si="715"/>
        <v>0</v>
      </c>
      <c r="CA334" s="112">
        <f t="shared" si="716"/>
        <v>0</v>
      </c>
      <c r="CB334" s="17">
        <f t="shared" si="717"/>
        <v>0</v>
      </c>
      <c r="CC334" s="112">
        <f t="shared" si="718"/>
        <v>0</v>
      </c>
      <c r="CD334" s="17">
        <f t="shared" si="719"/>
        <v>0</v>
      </c>
      <c r="CE334" s="112">
        <f t="shared" si="720"/>
        <v>0</v>
      </c>
      <c r="CF334" s="17">
        <f t="shared" si="721"/>
        <v>0</v>
      </c>
      <c r="CG334" s="112">
        <f t="shared" si="722"/>
        <v>0</v>
      </c>
      <c r="CH334" s="17">
        <f t="shared" si="723"/>
        <v>0</v>
      </c>
      <c r="CI334" s="112">
        <f t="shared" si="724"/>
        <v>0</v>
      </c>
      <c r="CJ334" s="17">
        <f t="shared" si="725"/>
        <v>0</v>
      </c>
    </row>
    <row r="335" spans="1:88" s="15" customFormat="1" ht="18" hidden="1" customHeight="1" outlineLevel="1" x14ac:dyDescent="0.4">
      <c r="A335" s="9"/>
      <c r="B335" s="104" t="s">
        <v>288</v>
      </c>
      <c r="C335" s="66">
        <f t="shared" si="650"/>
        <v>0</v>
      </c>
      <c r="D335" s="17">
        <f t="shared" si="651"/>
        <v>0</v>
      </c>
      <c r="E335" s="18">
        <f t="shared" si="652"/>
        <v>0</v>
      </c>
      <c r="F335" s="19">
        <f t="shared" si="653"/>
        <v>0</v>
      </c>
      <c r="G335" s="18">
        <f t="shared" si="654"/>
        <v>0</v>
      </c>
      <c r="H335" s="17">
        <f t="shared" si="655"/>
        <v>0</v>
      </c>
      <c r="I335" s="66">
        <f t="shared" si="656"/>
        <v>0</v>
      </c>
      <c r="J335" s="19">
        <f t="shared" si="657"/>
        <v>0</v>
      </c>
      <c r="K335" s="18">
        <f t="shared" si="658"/>
        <v>0</v>
      </c>
      <c r="L335" s="17">
        <f t="shared" si="659"/>
        <v>0</v>
      </c>
      <c r="M335" s="66">
        <f t="shared" si="660"/>
        <v>0</v>
      </c>
      <c r="N335" s="19">
        <f t="shared" si="661"/>
        <v>0</v>
      </c>
      <c r="O335" s="18">
        <f t="shared" si="662"/>
        <v>0</v>
      </c>
      <c r="P335" s="17">
        <f t="shared" si="663"/>
        <v>0</v>
      </c>
      <c r="Q335" s="66">
        <f t="shared" si="664"/>
        <v>0</v>
      </c>
      <c r="R335" s="19">
        <f t="shared" si="665"/>
        <v>0</v>
      </c>
      <c r="S335" s="18">
        <f t="shared" si="666"/>
        <v>0</v>
      </c>
      <c r="T335" s="17">
        <f t="shared" si="667"/>
        <v>0</v>
      </c>
      <c r="U335" s="66">
        <f t="shared" si="668"/>
        <v>0</v>
      </c>
      <c r="V335" s="19">
        <f t="shared" si="669"/>
        <v>0</v>
      </c>
      <c r="W335" s="18">
        <f t="shared" si="670"/>
        <v>0</v>
      </c>
      <c r="X335" s="17">
        <f t="shared" si="671"/>
        <v>0</v>
      </c>
      <c r="Y335" s="18">
        <f t="shared" si="726"/>
        <v>0</v>
      </c>
      <c r="Z335" s="17">
        <f t="shared" si="727"/>
        <v>0</v>
      </c>
      <c r="AA335" s="66">
        <f t="shared" si="672"/>
        <v>0</v>
      </c>
      <c r="AB335" s="19">
        <f t="shared" si="673"/>
        <v>0</v>
      </c>
      <c r="AC335" s="32">
        <f t="shared" si="728"/>
        <v>0</v>
      </c>
      <c r="AD335" s="20">
        <f t="shared" si="729"/>
        <v>0</v>
      </c>
      <c r="AE335" s="9"/>
      <c r="AF335" s="9"/>
      <c r="AG335" s="9"/>
      <c r="AH335" s="151" t="str">
        <f t="shared" si="730"/>
        <v>鳥取県</v>
      </c>
      <c r="AI335" s="112">
        <f t="shared" si="674"/>
        <v>0</v>
      </c>
      <c r="AJ335" s="108">
        <f t="shared" si="675"/>
        <v>0</v>
      </c>
      <c r="AK335" s="112">
        <f t="shared" si="676"/>
        <v>0</v>
      </c>
      <c r="AL335" s="108">
        <f t="shared" si="677"/>
        <v>0</v>
      </c>
      <c r="AM335" s="112">
        <f t="shared" si="678"/>
        <v>0</v>
      </c>
      <c r="AN335" s="108">
        <f t="shared" si="679"/>
        <v>0</v>
      </c>
      <c r="AO335" s="112">
        <f t="shared" si="680"/>
        <v>0</v>
      </c>
      <c r="AP335" s="108">
        <f t="shared" si="681"/>
        <v>0</v>
      </c>
      <c r="AQ335" s="112">
        <f t="shared" si="682"/>
        <v>0</v>
      </c>
      <c r="AR335" s="108">
        <f t="shared" si="683"/>
        <v>0</v>
      </c>
      <c r="AS335" s="112">
        <f t="shared" si="684"/>
        <v>0</v>
      </c>
      <c r="AT335" s="108">
        <f t="shared" si="685"/>
        <v>0</v>
      </c>
      <c r="AU335" s="112">
        <f t="shared" si="686"/>
        <v>0</v>
      </c>
      <c r="AV335" s="108">
        <f t="shared" si="687"/>
        <v>0</v>
      </c>
      <c r="AW335" s="112">
        <f t="shared" si="688"/>
        <v>0</v>
      </c>
      <c r="AX335" s="108">
        <f t="shared" si="689"/>
        <v>0</v>
      </c>
      <c r="AY335" s="112">
        <f t="shared" si="690"/>
        <v>0</v>
      </c>
      <c r="AZ335" s="108">
        <f t="shared" si="691"/>
        <v>0</v>
      </c>
      <c r="BA335" s="112">
        <f t="shared" si="692"/>
        <v>0</v>
      </c>
      <c r="BB335" s="108">
        <f t="shared" si="693"/>
        <v>0</v>
      </c>
      <c r="BC335" s="112">
        <f t="shared" si="694"/>
        <v>0</v>
      </c>
      <c r="BD335" s="108">
        <f t="shared" si="695"/>
        <v>0</v>
      </c>
      <c r="BE335" s="112">
        <f t="shared" si="696"/>
        <v>0</v>
      </c>
      <c r="BF335" s="108">
        <f t="shared" si="697"/>
        <v>0</v>
      </c>
      <c r="BG335" s="112">
        <f t="shared" si="698"/>
        <v>0</v>
      </c>
      <c r="BH335" s="108">
        <f t="shared" si="699"/>
        <v>0</v>
      </c>
      <c r="BJ335" s="104" t="str">
        <f t="shared" si="731"/>
        <v>鳥取県</v>
      </c>
      <c r="BK335" s="112">
        <f t="shared" si="700"/>
        <v>0</v>
      </c>
      <c r="BL335" s="17">
        <f t="shared" si="701"/>
        <v>0</v>
      </c>
      <c r="BM335" s="112">
        <f t="shared" si="702"/>
        <v>0</v>
      </c>
      <c r="BN335" s="17">
        <f t="shared" si="703"/>
        <v>0</v>
      </c>
      <c r="BO335" s="112">
        <f t="shared" si="704"/>
        <v>0</v>
      </c>
      <c r="BP335" s="17">
        <f t="shared" si="705"/>
        <v>0</v>
      </c>
      <c r="BQ335" s="112">
        <f t="shared" si="706"/>
        <v>0</v>
      </c>
      <c r="BR335" s="17">
        <f t="shared" si="707"/>
        <v>0</v>
      </c>
      <c r="BS335" s="112">
        <f t="shared" si="708"/>
        <v>0</v>
      </c>
      <c r="BT335" s="17">
        <f t="shared" si="709"/>
        <v>0</v>
      </c>
      <c r="BU335" s="112">
        <f t="shared" si="710"/>
        <v>0</v>
      </c>
      <c r="BV335" s="17">
        <f t="shared" si="711"/>
        <v>0</v>
      </c>
      <c r="BW335" s="112">
        <f t="shared" si="712"/>
        <v>0</v>
      </c>
      <c r="BX335" s="17">
        <f t="shared" si="713"/>
        <v>0</v>
      </c>
      <c r="BY335" s="112">
        <f t="shared" si="714"/>
        <v>0</v>
      </c>
      <c r="BZ335" s="17">
        <f t="shared" si="715"/>
        <v>0</v>
      </c>
      <c r="CA335" s="112">
        <f t="shared" si="716"/>
        <v>0</v>
      </c>
      <c r="CB335" s="17">
        <f t="shared" si="717"/>
        <v>0</v>
      </c>
      <c r="CC335" s="112">
        <f t="shared" si="718"/>
        <v>0</v>
      </c>
      <c r="CD335" s="17">
        <f t="shared" si="719"/>
        <v>0</v>
      </c>
      <c r="CE335" s="112">
        <f t="shared" si="720"/>
        <v>0</v>
      </c>
      <c r="CF335" s="17">
        <f t="shared" si="721"/>
        <v>0</v>
      </c>
      <c r="CG335" s="112">
        <f t="shared" si="722"/>
        <v>0</v>
      </c>
      <c r="CH335" s="17">
        <f t="shared" si="723"/>
        <v>0</v>
      </c>
      <c r="CI335" s="112">
        <f t="shared" si="724"/>
        <v>0</v>
      </c>
      <c r="CJ335" s="17">
        <f t="shared" si="725"/>
        <v>0</v>
      </c>
    </row>
    <row r="336" spans="1:88" s="15" customFormat="1" ht="18" hidden="1" customHeight="1" outlineLevel="1" x14ac:dyDescent="0.4">
      <c r="A336" s="9"/>
      <c r="B336" s="104" t="s">
        <v>289</v>
      </c>
      <c r="C336" s="66">
        <f t="shared" si="650"/>
        <v>0</v>
      </c>
      <c r="D336" s="17">
        <f t="shared" si="651"/>
        <v>0</v>
      </c>
      <c r="E336" s="18">
        <f t="shared" si="652"/>
        <v>0</v>
      </c>
      <c r="F336" s="19">
        <f t="shared" si="653"/>
        <v>0</v>
      </c>
      <c r="G336" s="18">
        <f t="shared" si="654"/>
        <v>0</v>
      </c>
      <c r="H336" s="17">
        <f t="shared" si="655"/>
        <v>0</v>
      </c>
      <c r="I336" s="66">
        <f t="shared" si="656"/>
        <v>0</v>
      </c>
      <c r="J336" s="19">
        <f t="shared" si="657"/>
        <v>0</v>
      </c>
      <c r="K336" s="18">
        <f t="shared" si="658"/>
        <v>0</v>
      </c>
      <c r="L336" s="17">
        <f t="shared" si="659"/>
        <v>0</v>
      </c>
      <c r="M336" s="66">
        <f t="shared" si="660"/>
        <v>0</v>
      </c>
      <c r="N336" s="19">
        <f t="shared" si="661"/>
        <v>0</v>
      </c>
      <c r="O336" s="18">
        <f t="shared" si="662"/>
        <v>0</v>
      </c>
      <c r="P336" s="17">
        <f t="shared" si="663"/>
        <v>0</v>
      </c>
      <c r="Q336" s="66">
        <f t="shared" si="664"/>
        <v>0</v>
      </c>
      <c r="R336" s="19">
        <f t="shared" si="665"/>
        <v>0</v>
      </c>
      <c r="S336" s="18">
        <f t="shared" si="666"/>
        <v>0</v>
      </c>
      <c r="T336" s="17">
        <f t="shared" si="667"/>
        <v>0</v>
      </c>
      <c r="U336" s="66">
        <f t="shared" si="668"/>
        <v>0</v>
      </c>
      <c r="V336" s="19">
        <f t="shared" si="669"/>
        <v>0</v>
      </c>
      <c r="W336" s="18">
        <f t="shared" si="670"/>
        <v>0</v>
      </c>
      <c r="X336" s="17">
        <f t="shared" si="671"/>
        <v>0</v>
      </c>
      <c r="Y336" s="18">
        <f t="shared" si="726"/>
        <v>0</v>
      </c>
      <c r="Z336" s="17">
        <f t="shared" si="727"/>
        <v>0</v>
      </c>
      <c r="AA336" s="66">
        <f t="shared" si="672"/>
        <v>0</v>
      </c>
      <c r="AB336" s="19">
        <f t="shared" si="673"/>
        <v>0</v>
      </c>
      <c r="AC336" s="32">
        <f t="shared" si="728"/>
        <v>0</v>
      </c>
      <c r="AD336" s="20">
        <f t="shared" si="729"/>
        <v>0</v>
      </c>
      <c r="AE336" s="9"/>
      <c r="AF336" s="9"/>
      <c r="AG336" s="9"/>
      <c r="AH336" s="151" t="str">
        <f t="shared" si="730"/>
        <v>島根県</v>
      </c>
      <c r="AI336" s="112">
        <f t="shared" si="674"/>
        <v>0</v>
      </c>
      <c r="AJ336" s="108">
        <f t="shared" si="675"/>
        <v>0</v>
      </c>
      <c r="AK336" s="112">
        <f t="shared" si="676"/>
        <v>0</v>
      </c>
      <c r="AL336" s="108">
        <f t="shared" si="677"/>
        <v>0</v>
      </c>
      <c r="AM336" s="112">
        <f t="shared" si="678"/>
        <v>0</v>
      </c>
      <c r="AN336" s="108">
        <f t="shared" si="679"/>
        <v>0</v>
      </c>
      <c r="AO336" s="112">
        <f t="shared" si="680"/>
        <v>0</v>
      </c>
      <c r="AP336" s="108">
        <f t="shared" si="681"/>
        <v>0</v>
      </c>
      <c r="AQ336" s="112">
        <f t="shared" si="682"/>
        <v>0</v>
      </c>
      <c r="AR336" s="108">
        <f t="shared" si="683"/>
        <v>0</v>
      </c>
      <c r="AS336" s="112">
        <f t="shared" si="684"/>
        <v>0</v>
      </c>
      <c r="AT336" s="108">
        <f t="shared" si="685"/>
        <v>0</v>
      </c>
      <c r="AU336" s="112">
        <f t="shared" si="686"/>
        <v>0</v>
      </c>
      <c r="AV336" s="108">
        <f t="shared" si="687"/>
        <v>0</v>
      </c>
      <c r="AW336" s="112">
        <f t="shared" si="688"/>
        <v>0</v>
      </c>
      <c r="AX336" s="108">
        <f t="shared" si="689"/>
        <v>0</v>
      </c>
      <c r="AY336" s="112">
        <f t="shared" si="690"/>
        <v>0</v>
      </c>
      <c r="AZ336" s="108">
        <f t="shared" si="691"/>
        <v>0</v>
      </c>
      <c r="BA336" s="112">
        <f t="shared" si="692"/>
        <v>0</v>
      </c>
      <c r="BB336" s="108">
        <f t="shared" si="693"/>
        <v>0</v>
      </c>
      <c r="BC336" s="112">
        <f t="shared" si="694"/>
        <v>0</v>
      </c>
      <c r="BD336" s="108">
        <f t="shared" si="695"/>
        <v>0</v>
      </c>
      <c r="BE336" s="112">
        <f t="shared" si="696"/>
        <v>0</v>
      </c>
      <c r="BF336" s="108">
        <f t="shared" si="697"/>
        <v>0</v>
      </c>
      <c r="BG336" s="112">
        <f t="shared" si="698"/>
        <v>0</v>
      </c>
      <c r="BH336" s="108">
        <f t="shared" si="699"/>
        <v>0</v>
      </c>
      <c r="BJ336" s="104" t="str">
        <f t="shared" si="731"/>
        <v>島根県</v>
      </c>
      <c r="BK336" s="112">
        <f t="shared" si="700"/>
        <v>0</v>
      </c>
      <c r="BL336" s="17">
        <f t="shared" si="701"/>
        <v>0</v>
      </c>
      <c r="BM336" s="112">
        <f t="shared" si="702"/>
        <v>0</v>
      </c>
      <c r="BN336" s="17">
        <f t="shared" si="703"/>
        <v>0</v>
      </c>
      <c r="BO336" s="112">
        <f t="shared" si="704"/>
        <v>0</v>
      </c>
      <c r="BP336" s="17">
        <f t="shared" si="705"/>
        <v>0</v>
      </c>
      <c r="BQ336" s="112">
        <f t="shared" si="706"/>
        <v>0</v>
      </c>
      <c r="BR336" s="17">
        <f t="shared" si="707"/>
        <v>0</v>
      </c>
      <c r="BS336" s="112">
        <f t="shared" si="708"/>
        <v>0</v>
      </c>
      <c r="BT336" s="17">
        <f t="shared" si="709"/>
        <v>0</v>
      </c>
      <c r="BU336" s="112">
        <f t="shared" si="710"/>
        <v>0</v>
      </c>
      <c r="BV336" s="17">
        <f t="shared" si="711"/>
        <v>0</v>
      </c>
      <c r="BW336" s="112">
        <f t="shared" si="712"/>
        <v>0</v>
      </c>
      <c r="BX336" s="17">
        <f t="shared" si="713"/>
        <v>0</v>
      </c>
      <c r="BY336" s="112">
        <f t="shared" si="714"/>
        <v>0</v>
      </c>
      <c r="BZ336" s="17">
        <f t="shared" si="715"/>
        <v>0</v>
      </c>
      <c r="CA336" s="112">
        <f t="shared" si="716"/>
        <v>0</v>
      </c>
      <c r="CB336" s="17">
        <f t="shared" si="717"/>
        <v>0</v>
      </c>
      <c r="CC336" s="112">
        <f t="shared" si="718"/>
        <v>0</v>
      </c>
      <c r="CD336" s="17">
        <f t="shared" si="719"/>
        <v>0</v>
      </c>
      <c r="CE336" s="112">
        <f t="shared" si="720"/>
        <v>0</v>
      </c>
      <c r="CF336" s="17">
        <f t="shared" si="721"/>
        <v>0</v>
      </c>
      <c r="CG336" s="112">
        <f t="shared" si="722"/>
        <v>0</v>
      </c>
      <c r="CH336" s="17">
        <f t="shared" si="723"/>
        <v>0</v>
      </c>
      <c r="CI336" s="112">
        <f t="shared" si="724"/>
        <v>0</v>
      </c>
      <c r="CJ336" s="17">
        <f t="shared" si="725"/>
        <v>0</v>
      </c>
    </row>
    <row r="337" spans="1:88" s="15" customFormat="1" ht="18" hidden="1" customHeight="1" outlineLevel="1" x14ac:dyDescent="0.4">
      <c r="A337" s="9"/>
      <c r="B337" s="104" t="s">
        <v>228</v>
      </c>
      <c r="C337" s="66">
        <f t="shared" si="650"/>
        <v>0</v>
      </c>
      <c r="D337" s="17">
        <f t="shared" si="651"/>
        <v>0</v>
      </c>
      <c r="E337" s="18">
        <f t="shared" si="652"/>
        <v>0</v>
      </c>
      <c r="F337" s="19">
        <f t="shared" si="653"/>
        <v>0</v>
      </c>
      <c r="G337" s="18">
        <f t="shared" si="654"/>
        <v>0</v>
      </c>
      <c r="H337" s="17">
        <f t="shared" si="655"/>
        <v>0</v>
      </c>
      <c r="I337" s="66">
        <f t="shared" si="656"/>
        <v>0</v>
      </c>
      <c r="J337" s="19">
        <f t="shared" si="657"/>
        <v>0</v>
      </c>
      <c r="K337" s="18">
        <f t="shared" si="658"/>
        <v>0</v>
      </c>
      <c r="L337" s="17">
        <f t="shared" si="659"/>
        <v>0</v>
      </c>
      <c r="M337" s="66">
        <f t="shared" si="660"/>
        <v>0</v>
      </c>
      <c r="N337" s="19">
        <f t="shared" si="661"/>
        <v>0</v>
      </c>
      <c r="O337" s="18">
        <f t="shared" si="662"/>
        <v>0</v>
      </c>
      <c r="P337" s="17">
        <f t="shared" si="663"/>
        <v>0</v>
      </c>
      <c r="Q337" s="66">
        <f t="shared" si="664"/>
        <v>0</v>
      </c>
      <c r="R337" s="19">
        <f t="shared" si="665"/>
        <v>0</v>
      </c>
      <c r="S337" s="18">
        <f t="shared" si="666"/>
        <v>0</v>
      </c>
      <c r="T337" s="17">
        <f t="shared" si="667"/>
        <v>0</v>
      </c>
      <c r="U337" s="66">
        <f t="shared" si="668"/>
        <v>0</v>
      </c>
      <c r="V337" s="19">
        <f t="shared" si="669"/>
        <v>0</v>
      </c>
      <c r="W337" s="18">
        <f t="shared" si="670"/>
        <v>0</v>
      </c>
      <c r="X337" s="17">
        <f t="shared" si="671"/>
        <v>0</v>
      </c>
      <c r="Y337" s="18">
        <f t="shared" si="726"/>
        <v>0</v>
      </c>
      <c r="Z337" s="17">
        <f t="shared" si="727"/>
        <v>0</v>
      </c>
      <c r="AA337" s="66">
        <f t="shared" si="672"/>
        <v>0</v>
      </c>
      <c r="AB337" s="19">
        <f t="shared" si="673"/>
        <v>0</v>
      </c>
      <c r="AC337" s="32">
        <f t="shared" si="728"/>
        <v>0</v>
      </c>
      <c r="AD337" s="20">
        <f t="shared" si="729"/>
        <v>0</v>
      </c>
      <c r="AE337" s="9"/>
      <c r="AF337" s="9"/>
      <c r="AG337" s="9"/>
      <c r="AH337" s="151" t="str">
        <f t="shared" si="730"/>
        <v>岡山県</v>
      </c>
      <c r="AI337" s="112">
        <f t="shared" si="674"/>
        <v>0</v>
      </c>
      <c r="AJ337" s="108">
        <f t="shared" si="675"/>
        <v>0</v>
      </c>
      <c r="AK337" s="112">
        <f t="shared" si="676"/>
        <v>0</v>
      </c>
      <c r="AL337" s="108">
        <f t="shared" si="677"/>
        <v>0</v>
      </c>
      <c r="AM337" s="112">
        <f t="shared" si="678"/>
        <v>0</v>
      </c>
      <c r="AN337" s="108">
        <f t="shared" si="679"/>
        <v>0</v>
      </c>
      <c r="AO337" s="112">
        <f t="shared" si="680"/>
        <v>0</v>
      </c>
      <c r="AP337" s="108">
        <f t="shared" si="681"/>
        <v>0</v>
      </c>
      <c r="AQ337" s="112">
        <f t="shared" si="682"/>
        <v>0</v>
      </c>
      <c r="AR337" s="108">
        <f t="shared" si="683"/>
        <v>0</v>
      </c>
      <c r="AS337" s="112">
        <f t="shared" si="684"/>
        <v>0</v>
      </c>
      <c r="AT337" s="108">
        <f t="shared" si="685"/>
        <v>0</v>
      </c>
      <c r="AU337" s="112">
        <f t="shared" si="686"/>
        <v>0</v>
      </c>
      <c r="AV337" s="108">
        <f t="shared" si="687"/>
        <v>0</v>
      </c>
      <c r="AW337" s="112">
        <f t="shared" si="688"/>
        <v>0</v>
      </c>
      <c r="AX337" s="108">
        <f t="shared" si="689"/>
        <v>0</v>
      </c>
      <c r="AY337" s="112">
        <f t="shared" si="690"/>
        <v>0</v>
      </c>
      <c r="AZ337" s="108">
        <f t="shared" si="691"/>
        <v>0</v>
      </c>
      <c r="BA337" s="112">
        <f t="shared" si="692"/>
        <v>0</v>
      </c>
      <c r="BB337" s="108">
        <f t="shared" si="693"/>
        <v>0</v>
      </c>
      <c r="BC337" s="112">
        <f t="shared" si="694"/>
        <v>0</v>
      </c>
      <c r="BD337" s="108">
        <f t="shared" si="695"/>
        <v>0</v>
      </c>
      <c r="BE337" s="112">
        <f t="shared" si="696"/>
        <v>0</v>
      </c>
      <c r="BF337" s="108">
        <f t="shared" si="697"/>
        <v>0</v>
      </c>
      <c r="BG337" s="112">
        <f t="shared" si="698"/>
        <v>0</v>
      </c>
      <c r="BH337" s="108">
        <f t="shared" si="699"/>
        <v>0</v>
      </c>
      <c r="BJ337" s="104" t="str">
        <f t="shared" si="731"/>
        <v>岡山県</v>
      </c>
      <c r="BK337" s="112">
        <f t="shared" si="700"/>
        <v>0</v>
      </c>
      <c r="BL337" s="17">
        <f t="shared" si="701"/>
        <v>0</v>
      </c>
      <c r="BM337" s="112">
        <f t="shared" si="702"/>
        <v>0</v>
      </c>
      <c r="BN337" s="17">
        <f t="shared" si="703"/>
        <v>0</v>
      </c>
      <c r="BO337" s="112">
        <f t="shared" si="704"/>
        <v>0</v>
      </c>
      <c r="BP337" s="17">
        <f t="shared" si="705"/>
        <v>0</v>
      </c>
      <c r="BQ337" s="112">
        <f t="shared" si="706"/>
        <v>0</v>
      </c>
      <c r="BR337" s="17">
        <f t="shared" si="707"/>
        <v>0</v>
      </c>
      <c r="BS337" s="112">
        <f t="shared" si="708"/>
        <v>0</v>
      </c>
      <c r="BT337" s="17">
        <f t="shared" si="709"/>
        <v>0</v>
      </c>
      <c r="BU337" s="112">
        <f t="shared" si="710"/>
        <v>0</v>
      </c>
      <c r="BV337" s="17">
        <f t="shared" si="711"/>
        <v>0</v>
      </c>
      <c r="BW337" s="112">
        <f t="shared" si="712"/>
        <v>0</v>
      </c>
      <c r="BX337" s="17">
        <f t="shared" si="713"/>
        <v>0</v>
      </c>
      <c r="BY337" s="112">
        <f t="shared" si="714"/>
        <v>0</v>
      </c>
      <c r="BZ337" s="17">
        <f t="shared" si="715"/>
        <v>0</v>
      </c>
      <c r="CA337" s="112">
        <f t="shared" si="716"/>
        <v>0</v>
      </c>
      <c r="CB337" s="17">
        <f t="shared" si="717"/>
        <v>0</v>
      </c>
      <c r="CC337" s="112">
        <f t="shared" si="718"/>
        <v>0</v>
      </c>
      <c r="CD337" s="17">
        <f t="shared" si="719"/>
        <v>0</v>
      </c>
      <c r="CE337" s="112">
        <f t="shared" si="720"/>
        <v>0</v>
      </c>
      <c r="CF337" s="17">
        <f t="shared" si="721"/>
        <v>0</v>
      </c>
      <c r="CG337" s="112">
        <f t="shared" si="722"/>
        <v>0</v>
      </c>
      <c r="CH337" s="17">
        <f t="shared" si="723"/>
        <v>0</v>
      </c>
      <c r="CI337" s="112">
        <f t="shared" si="724"/>
        <v>0</v>
      </c>
      <c r="CJ337" s="17">
        <f t="shared" si="725"/>
        <v>0</v>
      </c>
    </row>
    <row r="338" spans="1:88" s="15" customFormat="1" ht="18" hidden="1" customHeight="1" outlineLevel="1" x14ac:dyDescent="0.4">
      <c r="A338" s="9"/>
      <c r="B338" s="104" t="s">
        <v>231</v>
      </c>
      <c r="C338" s="66">
        <f t="shared" si="650"/>
        <v>0</v>
      </c>
      <c r="D338" s="17">
        <f t="shared" si="651"/>
        <v>0</v>
      </c>
      <c r="E338" s="18">
        <f t="shared" si="652"/>
        <v>0</v>
      </c>
      <c r="F338" s="19">
        <f t="shared" si="653"/>
        <v>0</v>
      </c>
      <c r="G338" s="18">
        <f t="shared" si="654"/>
        <v>0</v>
      </c>
      <c r="H338" s="17">
        <f t="shared" si="655"/>
        <v>0</v>
      </c>
      <c r="I338" s="66">
        <f t="shared" si="656"/>
        <v>0</v>
      </c>
      <c r="J338" s="19">
        <f t="shared" si="657"/>
        <v>0</v>
      </c>
      <c r="K338" s="18">
        <f t="shared" si="658"/>
        <v>0</v>
      </c>
      <c r="L338" s="17">
        <f t="shared" si="659"/>
        <v>0</v>
      </c>
      <c r="M338" s="66">
        <f t="shared" si="660"/>
        <v>0</v>
      </c>
      <c r="N338" s="19">
        <f t="shared" si="661"/>
        <v>0</v>
      </c>
      <c r="O338" s="18">
        <f t="shared" si="662"/>
        <v>0</v>
      </c>
      <c r="P338" s="17">
        <f t="shared" si="663"/>
        <v>0</v>
      </c>
      <c r="Q338" s="66">
        <f t="shared" si="664"/>
        <v>0</v>
      </c>
      <c r="R338" s="19">
        <f t="shared" si="665"/>
        <v>0</v>
      </c>
      <c r="S338" s="18">
        <f t="shared" si="666"/>
        <v>0</v>
      </c>
      <c r="T338" s="17">
        <f t="shared" si="667"/>
        <v>0</v>
      </c>
      <c r="U338" s="66">
        <f t="shared" si="668"/>
        <v>0</v>
      </c>
      <c r="V338" s="19">
        <f t="shared" si="669"/>
        <v>0</v>
      </c>
      <c r="W338" s="18">
        <f t="shared" si="670"/>
        <v>0</v>
      </c>
      <c r="X338" s="17">
        <f t="shared" si="671"/>
        <v>0</v>
      </c>
      <c r="Y338" s="18">
        <f t="shared" si="726"/>
        <v>0</v>
      </c>
      <c r="Z338" s="17">
        <f t="shared" si="727"/>
        <v>0</v>
      </c>
      <c r="AA338" s="66">
        <f t="shared" si="672"/>
        <v>0</v>
      </c>
      <c r="AB338" s="19">
        <f t="shared" si="673"/>
        <v>0</v>
      </c>
      <c r="AC338" s="32">
        <f t="shared" si="728"/>
        <v>0</v>
      </c>
      <c r="AD338" s="20">
        <f t="shared" si="729"/>
        <v>0</v>
      </c>
      <c r="AE338" s="9"/>
      <c r="AF338" s="9"/>
      <c r="AG338" s="9"/>
      <c r="AH338" s="151" t="str">
        <f t="shared" si="730"/>
        <v>広島県</v>
      </c>
      <c r="AI338" s="112">
        <f t="shared" si="674"/>
        <v>0</v>
      </c>
      <c r="AJ338" s="108">
        <f t="shared" si="675"/>
        <v>0</v>
      </c>
      <c r="AK338" s="112">
        <f t="shared" si="676"/>
        <v>0</v>
      </c>
      <c r="AL338" s="108">
        <f t="shared" si="677"/>
        <v>0</v>
      </c>
      <c r="AM338" s="112">
        <f t="shared" si="678"/>
        <v>0</v>
      </c>
      <c r="AN338" s="108">
        <f t="shared" si="679"/>
        <v>0</v>
      </c>
      <c r="AO338" s="112">
        <f t="shared" si="680"/>
        <v>0</v>
      </c>
      <c r="AP338" s="108">
        <f t="shared" si="681"/>
        <v>0</v>
      </c>
      <c r="AQ338" s="112">
        <f t="shared" si="682"/>
        <v>0</v>
      </c>
      <c r="AR338" s="108">
        <f t="shared" si="683"/>
        <v>0</v>
      </c>
      <c r="AS338" s="112">
        <f t="shared" si="684"/>
        <v>0</v>
      </c>
      <c r="AT338" s="108">
        <f t="shared" si="685"/>
        <v>0</v>
      </c>
      <c r="AU338" s="112">
        <f t="shared" si="686"/>
        <v>0</v>
      </c>
      <c r="AV338" s="108">
        <f t="shared" si="687"/>
        <v>0</v>
      </c>
      <c r="AW338" s="112">
        <f t="shared" si="688"/>
        <v>0</v>
      </c>
      <c r="AX338" s="108">
        <f t="shared" si="689"/>
        <v>0</v>
      </c>
      <c r="AY338" s="112">
        <f t="shared" si="690"/>
        <v>0</v>
      </c>
      <c r="AZ338" s="108">
        <f t="shared" si="691"/>
        <v>0</v>
      </c>
      <c r="BA338" s="112">
        <f t="shared" si="692"/>
        <v>0</v>
      </c>
      <c r="BB338" s="108">
        <f t="shared" si="693"/>
        <v>0</v>
      </c>
      <c r="BC338" s="112">
        <f t="shared" si="694"/>
        <v>0</v>
      </c>
      <c r="BD338" s="108">
        <f t="shared" si="695"/>
        <v>0</v>
      </c>
      <c r="BE338" s="112">
        <f t="shared" si="696"/>
        <v>0</v>
      </c>
      <c r="BF338" s="108">
        <f t="shared" si="697"/>
        <v>0</v>
      </c>
      <c r="BG338" s="112">
        <f t="shared" si="698"/>
        <v>0</v>
      </c>
      <c r="BH338" s="108">
        <f t="shared" si="699"/>
        <v>0</v>
      </c>
      <c r="BJ338" s="104" t="str">
        <f t="shared" si="731"/>
        <v>広島県</v>
      </c>
      <c r="BK338" s="112">
        <f t="shared" si="700"/>
        <v>0</v>
      </c>
      <c r="BL338" s="17">
        <f t="shared" si="701"/>
        <v>0</v>
      </c>
      <c r="BM338" s="112">
        <f t="shared" si="702"/>
        <v>0</v>
      </c>
      <c r="BN338" s="17">
        <f t="shared" si="703"/>
        <v>0</v>
      </c>
      <c r="BO338" s="112">
        <f t="shared" si="704"/>
        <v>0</v>
      </c>
      <c r="BP338" s="17">
        <f t="shared" si="705"/>
        <v>0</v>
      </c>
      <c r="BQ338" s="112">
        <f t="shared" si="706"/>
        <v>0</v>
      </c>
      <c r="BR338" s="17">
        <f t="shared" si="707"/>
        <v>0</v>
      </c>
      <c r="BS338" s="112">
        <f t="shared" si="708"/>
        <v>0</v>
      </c>
      <c r="BT338" s="17">
        <f t="shared" si="709"/>
        <v>0</v>
      </c>
      <c r="BU338" s="112">
        <f t="shared" si="710"/>
        <v>0</v>
      </c>
      <c r="BV338" s="17">
        <f t="shared" si="711"/>
        <v>0</v>
      </c>
      <c r="BW338" s="112">
        <f t="shared" si="712"/>
        <v>0</v>
      </c>
      <c r="BX338" s="17">
        <f t="shared" si="713"/>
        <v>0</v>
      </c>
      <c r="BY338" s="112">
        <f t="shared" si="714"/>
        <v>0</v>
      </c>
      <c r="BZ338" s="17">
        <f t="shared" si="715"/>
        <v>0</v>
      </c>
      <c r="CA338" s="112">
        <f t="shared" si="716"/>
        <v>0</v>
      </c>
      <c r="CB338" s="17">
        <f t="shared" si="717"/>
        <v>0</v>
      </c>
      <c r="CC338" s="112">
        <f t="shared" si="718"/>
        <v>0</v>
      </c>
      <c r="CD338" s="17">
        <f t="shared" si="719"/>
        <v>0</v>
      </c>
      <c r="CE338" s="112">
        <f t="shared" si="720"/>
        <v>0</v>
      </c>
      <c r="CF338" s="17">
        <f t="shared" si="721"/>
        <v>0</v>
      </c>
      <c r="CG338" s="112">
        <f t="shared" si="722"/>
        <v>0</v>
      </c>
      <c r="CH338" s="17">
        <f t="shared" si="723"/>
        <v>0</v>
      </c>
      <c r="CI338" s="112">
        <f t="shared" si="724"/>
        <v>0</v>
      </c>
      <c r="CJ338" s="17">
        <f t="shared" si="725"/>
        <v>0</v>
      </c>
    </row>
    <row r="339" spans="1:88" s="15" customFormat="1" ht="18" hidden="1" customHeight="1" outlineLevel="1" x14ac:dyDescent="0.4">
      <c r="A339" s="9"/>
      <c r="B339" s="104" t="s">
        <v>290</v>
      </c>
      <c r="C339" s="66">
        <f t="shared" si="650"/>
        <v>0</v>
      </c>
      <c r="D339" s="17">
        <f t="shared" si="651"/>
        <v>0</v>
      </c>
      <c r="E339" s="18">
        <f t="shared" si="652"/>
        <v>0</v>
      </c>
      <c r="F339" s="19">
        <f t="shared" si="653"/>
        <v>0</v>
      </c>
      <c r="G339" s="18">
        <f t="shared" si="654"/>
        <v>0</v>
      </c>
      <c r="H339" s="17">
        <f t="shared" si="655"/>
        <v>0</v>
      </c>
      <c r="I339" s="66">
        <f t="shared" si="656"/>
        <v>0</v>
      </c>
      <c r="J339" s="19">
        <f t="shared" si="657"/>
        <v>0</v>
      </c>
      <c r="K339" s="18">
        <f t="shared" si="658"/>
        <v>0</v>
      </c>
      <c r="L339" s="17">
        <f t="shared" si="659"/>
        <v>0</v>
      </c>
      <c r="M339" s="66">
        <f t="shared" si="660"/>
        <v>0</v>
      </c>
      <c r="N339" s="19">
        <f t="shared" si="661"/>
        <v>0</v>
      </c>
      <c r="O339" s="18">
        <f t="shared" si="662"/>
        <v>0</v>
      </c>
      <c r="P339" s="17">
        <f t="shared" si="663"/>
        <v>0</v>
      </c>
      <c r="Q339" s="66">
        <f t="shared" si="664"/>
        <v>0</v>
      </c>
      <c r="R339" s="19">
        <f t="shared" si="665"/>
        <v>0</v>
      </c>
      <c r="S339" s="18">
        <f t="shared" si="666"/>
        <v>0</v>
      </c>
      <c r="T339" s="17">
        <f t="shared" si="667"/>
        <v>0</v>
      </c>
      <c r="U339" s="66">
        <f t="shared" si="668"/>
        <v>0</v>
      </c>
      <c r="V339" s="19">
        <f t="shared" si="669"/>
        <v>0</v>
      </c>
      <c r="W339" s="18">
        <f t="shared" si="670"/>
        <v>0</v>
      </c>
      <c r="X339" s="17">
        <f t="shared" si="671"/>
        <v>0</v>
      </c>
      <c r="Y339" s="18">
        <f t="shared" si="726"/>
        <v>0</v>
      </c>
      <c r="Z339" s="17">
        <f t="shared" si="727"/>
        <v>0</v>
      </c>
      <c r="AA339" s="66">
        <f t="shared" si="672"/>
        <v>0</v>
      </c>
      <c r="AB339" s="19">
        <f t="shared" si="673"/>
        <v>0</v>
      </c>
      <c r="AC339" s="32">
        <f t="shared" si="728"/>
        <v>0</v>
      </c>
      <c r="AD339" s="20">
        <f t="shared" si="729"/>
        <v>0</v>
      </c>
      <c r="AE339" s="9"/>
      <c r="AF339" s="9"/>
      <c r="AG339" s="9"/>
      <c r="AH339" s="151" t="str">
        <f t="shared" si="730"/>
        <v>山口県</v>
      </c>
      <c r="AI339" s="112">
        <f t="shared" si="674"/>
        <v>0</v>
      </c>
      <c r="AJ339" s="108">
        <f t="shared" si="675"/>
        <v>0</v>
      </c>
      <c r="AK339" s="112">
        <f t="shared" si="676"/>
        <v>0</v>
      </c>
      <c r="AL339" s="108">
        <f t="shared" si="677"/>
        <v>0</v>
      </c>
      <c r="AM339" s="112">
        <f t="shared" si="678"/>
        <v>0</v>
      </c>
      <c r="AN339" s="108">
        <f t="shared" si="679"/>
        <v>0</v>
      </c>
      <c r="AO339" s="112">
        <f t="shared" si="680"/>
        <v>0</v>
      </c>
      <c r="AP339" s="108">
        <f t="shared" si="681"/>
        <v>0</v>
      </c>
      <c r="AQ339" s="112">
        <f t="shared" si="682"/>
        <v>0</v>
      </c>
      <c r="AR339" s="108">
        <f t="shared" si="683"/>
        <v>0</v>
      </c>
      <c r="AS339" s="112">
        <f t="shared" si="684"/>
        <v>0</v>
      </c>
      <c r="AT339" s="108">
        <f t="shared" si="685"/>
        <v>0</v>
      </c>
      <c r="AU339" s="112">
        <f t="shared" si="686"/>
        <v>0</v>
      </c>
      <c r="AV339" s="108">
        <f t="shared" si="687"/>
        <v>0</v>
      </c>
      <c r="AW339" s="112">
        <f t="shared" si="688"/>
        <v>0</v>
      </c>
      <c r="AX339" s="108">
        <f t="shared" si="689"/>
        <v>0</v>
      </c>
      <c r="AY339" s="112">
        <f t="shared" si="690"/>
        <v>0</v>
      </c>
      <c r="AZ339" s="108">
        <f t="shared" si="691"/>
        <v>0</v>
      </c>
      <c r="BA339" s="112">
        <f t="shared" si="692"/>
        <v>0</v>
      </c>
      <c r="BB339" s="108">
        <f t="shared" si="693"/>
        <v>0</v>
      </c>
      <c r="BC339" s="112">
        <f t="shared" si="694"/>
        <v>0</v>
      </c>
      <c r="BD339" s="108">
        <f t="shared" si="695"/>
        <v>0</v>
      </c>
      <c r="BE339" s="112">
        <f t="shared" si="696"/>
        <v>0</v>
      </c>
      <c r="BF339" s="108">
        <f t="shared" si="697"/>
        <v>0</v>
      </c>
      <c r="BG339" s="112">
        <f t="shared" si="698"/>
        <v>0</v>
      </c>
      <c r="BH339" s="108">
        <f t="shared" si="699"/>
        <v>0</v>
      </c>
      <c r="BJ339" s="104" t="str">
        <f t="shared" si="731"/>
        <v>山口県</v>
      </c>
      <c r="BK339" s="112">
        <f t="shared" si="700"/>
        <v>0</v>
      </c>
      <c r="BL339" s="17">
        <f t="shared" si="701"/>
        <v>0</v>
      </c>
      <c r="BM339" s="112">
        <f t="shared" si="702"/>
        <v>0</v>
      </c>
      <c r="BN339" s="17">
        <f t="shared" si="703"/>
        <v>0</v>
      </c>
      <c r="BO339" s="112">
        <f t="shared" si="704"/>
        <v>0</v>
      </c>
      <c r="BP339" s="17">
        <f t="shared" si="705"/>
        <v>0</v>
      </c>
      <c r="BQ339" s="112">
        <f t="shared" si="706"/>
        <v>0</v>
      </c>
      <c r="BR339" s="17">
        <f t="shared" si="707"/>
        <v>0</v>
      </c>
      <c r="BS339" s="112">
        <f t="shared" si="708"/>
        <v>0</v>
      </c>
      <c r="BT339" s="17">
        <f t="shared" si="709"/>
        <v>0</v>
      </c>
      <c r="BU339" s="112">
        <f t="shared" si="710"/>
        <v>0</v>
      </c>
      <c r="BV339" s="17">
        <f t="shared" si="711"/>
        <v>0</v>
      </c>
      <c r="BW339" s="112">
        <f t="shared" si="712"/>
        <v>0</v>
      </c>
      <c r="BX339" s="17">
        <f t="shared" si="713"/>
        <v>0</v>
      </c>
      <c r="BY339" s="112">
        <f t="shared" si="714"/>
        <v>0</v>
      </c>
      <c r="BZ339" s="17">
        <f t="shared" si="715"/>
        <v>0</v>
      </c>
      <c r="CA339" s="112">
        <f t="shared" si="716"/>
        <v>0</v>
      </c>
      <c r="CB339" s="17">
        <f t="shared" si="717"/>
        <v>0</v>
      </c>
      <c r="CC339" s="112">
        <f t="shared" si="718"/>
        <v>0</v>
      </c>
      <c r="CD339" s="17">
        <f t="shared" si="719"/>
        <v>0</v>
      </c>
      <c r="CE339" s="112">
        <f t="shared" si="720"/>
        <v>0</v>
      </c>
      <c r="CF339" s="17">
        <f t="shared" si="721"/>
        <v>0</v>
      </c>
      <c r="CG339" s="112">
        <f t="shared" si="722"/>
        <v>0</v>
      </c>
      <c r="CH339" s="17">
        <f t="shared" si="723"/>
        <v>0</v>
      </c>
      <c r="CI339" s="112">
        <f t="shared" si="724"/>
        <v>0</v>
      </c>
      <c r="CJ339" s="17">
        <f t="shared" si="725"/>
        <v>0</v>
      </c>
    </row>
    <row r="340" spans="1:88" s="15" customFormat="1" ht="18" hidden="1" customHeight="1" outlineLevel="1" x14ac:dyDescent="0.4">
      <c r="A340" s="9"/>
      <c r="B340" s="104" t="s">
        <v>291</v>
      </c>
      <c r="C340" s="66">
        <f t="shared" si="650"/>
        <v>0</v>
      </c>
      <c r="D340" s="17">
        <f t="shared" si="651"/>
        <v>0</v>
      </c>
      <c r="E340" s="18">
        <f t="shared" si="652"/>
        <v>0</v>
      </c>
      <c r="F340" s="19">
        <f t="shared" si="653"/>
        <v>0</v>
      </c>
      <c r="G340" s="18">
        <f t="shared" si="654"/>
        <v>0</v>
      </c>
      <c r="H340" s="17">
        <f t="shared" si="655"/>
        <v>0</v>
      </c>
      <c r="I340" s="66">
        <f t="shared" si="656"/>
        <v>0</v>
      </c>
      <c r="J340" s="19">
        <f t="shared" si="657"/>
        <v>0</v>
      </c>
      <c r="K340" s="18">
        <f t="shared" si="658"/>
        <v>0</v>
      </c>
      <c r="L340" s="17">
        <f t="shared" si="659"/>
        <v>0</v>
      </c>
      <c r="M340" s="66">
        <f t="shared" si="660"/>
        <v>0</v>
      </c>
      <c r="N340" s="19">
        <f t="shared" si="661"/>
        <v>0</v>
      </c>
      <c r="O340" s="18">
        <f t="shared" si="662"/>
        <v>0</v>
      </c>
      <c r="P340" s="17">
        <f t="shared" si="663"/>
        <v>0</v>
      </c>
      <c r="Q340" s="66">
        <f t="shared" si="664"/>
        <v>0</v>
      </c>
      <c r="R340" s="19">
        <f t="shared" si="665"/>
        <v>0</v>
      </c>
      <c r="S340" s="18">
        <f t="shared" si="666"/>
        <v>0</v>
      </c>
      <c r="T340" s="17">
        <f t="shared" si="667"/>
        <v>0</v>
      </c>
      <c r="U340" s="66">
        <f t="shared" si="668"/>
        <v>0</v>
      </c>
      <c r="V340" s="19">
        <f t="shared" si="669"/>
        <v>0</v>
      </c>
      <c r="W340" s="18">
        <f t="shared" si="670"/>
        <v>0</v>
      </c>
      <c r="X340" s="17">
        <f t="shared" si="671"/>
        <v>0</v>
      </c>
      <c r="Y340" s="18">
        <f t="shared" si="726"/>
        <v>0</v>
      </c>
      <c r="Z340" s="17">
        <f t="shared" si="727"/>
        <v>0</v>
      </c>
      <c r="AA340" s="66">
        <f t="shared" si="672"/>
        <v>0</v>
      </c>
      <c r="AB340" s="19">
        <f t="shared" si="673"/>
        <v>0</v>
      </c>
      <c r="AC340" s="32">
        <f t="shared" si="728"/>
        <v>0</v>
      </c>
      <c r="AD340" s="20">
        <f t="shared" si="729"/>
        <v>0</v>
      </c>
      <c r="AE340" s="9"/>
      <c r="AF340" s="9"/>
      <c r="AG340" s="9"/>
      <c r="AH340" s="151" t="str">
        <f t="shared" si="730"/>
        <v>徳島県</v>
      </c>
      <c r="AI340" s="112">
        <f t="shared" si="674"/>
        <v>0</v>
      </c>
      <c r="AJ340" s="108">
        <f t="shared" si="675"/>
        <v>0</v>
      </c>
      <c r="AK340" s="112">
        <f t="shared" si="676"/>
        <v>0</v>
      </c>
      <c r="AL340" s="108">
        <f t="shared" si="677"/>
        <v>0</v>
      </c>
      <c r="AM340" s="112">
        <f t="shared" si="678"/>
        <v>0</v>
      </c>
      <c r="AN340" s="108">
        <f t="shared" si="679"/>
        <v>0</v>
      </c>
      <c r="AO340" s="112">
        <f t="shared" si="680"/>
        <v>0</v>
      </c>
      <c r="AP340" s="108">
        <f t="shared" si="681"/>
        <v>0</v>
      </c>
      <c r="AQ340" s="112">
        <f t="shared" si="682"/>
        <v>0</v>
      </c>
      <c r="AR340" s="108">
        <f t="shared" si="683"/>
        <v>0</v>
      </c>
      <c r="AS340" s="112">
        <f t="shared" si="684"/>
        <v>0</v>
      </c>
      <c r="AT340" s="108">
        <f t="shared" si="685"/>
        <v>0</v>
      </c>
      <c r="AU340" s="112">
        <f t="shared" si="686"/>
        <v>0</v>
      </c>
      <c r="AV340" s="108">
        <f t="shared" si="687"/>
        <v>0</v>
      </c>
      <c r="AW340" s="112">
        <f t="shared" si="688"/>
        <v>0</v>
      </c>
      <c r="AX340" s="108">
        <f t="shared" si="689"/>
        <v>0</v>
      </c>
      <c r="AY340" s="112">
        <f t="shared" si="690"/>
        <v>0</v>
      </c>
      <c r="AZ340" s="108">
        <f t="shared" si="691"/>
        <v>0</v>
      </c>
      <c r="BA340" s="112">
        <f t="shared" si="692"/>
        <v>0</v>
      </c>
      <c r="BB340" s="108">
        <f t="shared" si="693"/>
        <v>0</v>
      </c>
      <c r="BC340" s="112">
        <f t="shared" si="694"/>
        <v>0</v>
      </c>
      <c r="BD340" s="108">
        <f t="shared" si="695"/>
        <v>0</v>
      </c>
      <c r="BE340" s="112">
        <f t="shared" si="696"/>
        <v>0</v>
      </c>
      <c r="BF340" s="108">
        <f t="shared" si="697"/>
        <v>0</v>
      </c>
      <c r="BG340" s="112">
        <f t="shared" si="698"/>
        <v>0</v>
      </c>
      <c r="BH340" s="108">
        <f t="shared" si="699"/>
        <v>0</v>
      </c>
      <c r="BJ340" s="104" t="str">
        <f t="shared" si="731"/>
        <v>徳島県</v>
      </c>
      <c r="BK340" s="112">
        <f t="shared" si="700"/>
        <v>0</v>
      </c>
      <c r="BL340" s="17">
        <f t="shared" si="701"/>
        <v>0</v>
      </c>
      <c r="BM340" s="112">
        <f t="shared" si="702"/>
        <v>0</v>
      </c>
      <c r="BN340" s="17">
        <f t="shared" si="703"/>
        <v>0</v>
      </c>
      <c r="BO340" s="112">
        <f t="shared" si="704"/>
        <v>0</v>
      </c>
      <c r="BP340" s="17">
        <f t="shared" si="705"/>
        <v>0</v>
      </c>
      <c r="BQ340" s="112">
        <f t="shared" si="706"/>
        <v>0</v>
      </c>
      <c r="BR340" s="17">
        <f t="shared" si="707"/>
        <v>0</v>
      </c>
      <c r="BS340" s="112">
        <f t="shared" si="708"/>
        <v>0</v>
      </c>
      <c r="BT340" s="17">
        <f t="shared" si="709"/>
        <v>0</v>
      </c>
      <c r="BU340" s="112">
        <f t="shared" si="710"/>
        <v>0</v>
      </c>
      <c r="BV340" s="17">
        <f t="shared" si="711"/>
        <v>0</v>
      </c>
      <c r="BW340" s="112">
        <f t="shared" si="712"/>
        <v>0</v>
      </c>
      <c r="BX340" s="17">
        <f t="shared" si="713"/>
        <v>0</v>
      </c>
      <c r="BY340" s="112">
        <f t="shared" si="714"/>
        <v>0</v>
      </c>
      <c r="BZ340" s="17">
        <f t="shared" si="715"/>
        <v>0</v>
      </c>
      <c r="CA340" s="112">
        <f t="shared" si="716"/>
        <v>0</v>
      </c>
      <c r="CB340" s="17">
        <f t="shared" si="717"/>
        <v>0</v>
      </c>
      <c r="CC340" s="112">
        <f t="shared" si="718"/>
        <v>0</v>
      </c>
      <c r="CD340" s="17">
        <f t="shared" si="719"/>
        <v>0</v>
      </c>
      <c r="CE340" s="112">
        <f t="shared" si="720"/>
        <v>0</v>
      </c>
      <c r="CF340" s="17">
        <f t="shared" si="721"/>
        <v>0</v>
      </c>
      <c r="CG340" s="112">
        <f t="shared" si="722"/>
        <v>0</v>
      </c>
      <c r="CH340" s="17">
        <f t="shared" si="723"/>
        <v>0</v>
      </c>
      <c r="CI340" s="112">
        <f t="shared" si="724"/>
        <v>0</v>
      </c>
      <c r="CJ340" s="17">
        <f t="shared" si="725"/>
        <v>0</v>
      </c>
    </row>
    <row r="341" spans="1:88" s="15" customFormat="1" ht="18" hidden="1" customHeight="1" outlineLevel="1" x14ac:dyDescent="0.4">
      <c r="A341" s="9"/>
      <c r="B341" s="104" t="s">
        <v>292</v>
      </c>
      <c r="C341" s="66">
        <f t="shared" si="650"/>
        <v>0</v>
      </c>
      <c r="D341" s="17">
        <f t="shared" si="651"/>
        <v>0</v>
      </c>
      <c r="E341" s="18">
        <f t="shared" si="652"/>
        <v>0</v>
      </c>
      <c r="F341" s="19">
        <f t="shared" si="653"/>
        <v>0</v>
      </c>
      <c r="G341" s="18">
        <f t="shared" si="654"/>
        <v>0</v>
      </c>
      <c r="H341" s="17">
        <f t="shared" si="655"/>
        <v>0</v>
      </c>
      <c r="I341" s="66">
        <f t="shared" si="656"/>
        <v>0</v>
      </c>
      <c r="J341" s="19">
        <f t="shared" si="657"/>
        <v>0</v>
      </c>
      <c r="K341" s="18">
        <f t="shared" si="658"/>
        <v>0</v>
      </c>
      <c r="L341" s="17">
        <f t="shared" si="659"/>
        <v>0</v>
      </c>
      <c r="M341" s="66">
        <f t="shared" si="660"/>
        <v>0</v>
      </c>
      <c r="N341" s="19">
        <f t="shared" si="661"/>
        <v>0</v>
      </c>
      <c r="O341" s="18">
        <f t="shared" si="662"/>
        <v>0</v>
      </c>
      <c r="P341" s="17">
        <f t="shared" si="663"/>
        <v>0</v>
      </c>
      <c r="Q341" s="66">
        <f t="shared" si="664"/>
        <v>0</v>
      </c>
      <c r="R341" s="19">
        <f t="shared" si="665"/>
        <v>0</v>
      </c>
      <c r="S341" s="18">
        <f t="shared" si="666"/>
        <v>0</v>
      </c>
      <c r="T341" s="17">
        <f t="shared" si="667"/>
        <v>0</v>
      </c>
      <c r="U341" s="66">
        <f t="shared" si="668"/>
        <v>0</v>
      </c>
      <c r="V341" s="19">
        <f t="shared" si="669"/>
        <v>0</v>
      </c>
      <c r="W341" s="18">
        <f t="shared" si="670"/>
        <v>0</v>
      </c>
      <c r="X341" s="17">
        <f t="shared" si="671"/>
        <v>0</v>
      </c>
      <c r="Y341" s="18">
        <f t="shared" si="726"/>
        <v>0</v>
      </c>
      <c r="Z341" s="17">
        <f t="shared" si="727"/>
        <v>0</v>
      </c>
      <c r="AA341" s="66">
        <f t="shared" si="672"/>
        <v>0</v>
      </c>
      <c r="AB341" s="19">
        <f t="shared" si="673"/>
        <v>0</v>
      </c>
      <c r="AC341" s="32">
        <f t="shared" si="728"/>
        <v>0</v>
      </c>
      <c r="AD341" s="20">
        <f t="shared" si="729"/>
        <v>0</v>
      </c>
      <c r="AE341" s="9"/>
      <c r="AF341" s="9"/>
      <c r="AG341" s="9"/>
      <c r="AH341" s="151" t="str">
        <f t="shared" si="730"/>
        <v>香川県</v>
      </c>
      <c r="AI341" s="112">
        <f t="shared" si="674"/>
        <v>0</v>
      </c>
      <c r="AJ341" s="108">
        <f t="shared" si="675"/>
        <v>0</v>
      </c>
      <c r="AK341" s="112">
        <f t="shared" si="676"/>
        <v>0</v>
      </c>
      <c r="AL341" s="108">
        <f t="shared" si="677"/>
        <v>0</v>
      </c>
      <c r="AM341" s="112">
        <f t="shared" si="678"/>
        <v>0</v>
      </c>
      <c r="AN341" s="108">
        <f t="shared" si="679"/>
        <v>0</v>
      </c>
      <c r="AO341" s="112">
        <f t="shared" si="680"/>
        <v>0</v>
      </c>
      <c r="AP341" s="108">
        <f t="shared" si="681"/>
        <v>0</v>
      </c>
      <c r="AQ341" s="112">
        <f t="shared" si="682"/>
        <v>0</v>
      </c>
      <c r="AR341" s="108">
        <f t="shared" si="683"/>
        <v>0</v>
      </c>
      <c r="AS341" s="112">
        <f t="shared" si="684"/>
        <v>0</v>
      </c>
      <c r="AT341" s="108">
        <f t="shared" si="685"/>
        <v>0</v>
      </c>
      <c r="AU341" s="112">
        <f t="shared" si="686"/>
        <v>0</v>
      </c>
      <c r="AV341" s="108">
        <f t="shared" si="687"/>
        <v>0</v>
      </c>
      <c r="AW341" s="112">
        <f t="shared" si="688"/>
        <v>0</v>
      </c>
      <c r="AX341" s="108">
        <f t="shared" si="689"/>
        <v>0</v>
      </c>
      <c r="AY341" s="112">
        <f t="shared" si="690"/>
        <v>0</v>
      </c>
      <c r="AZ341" s="108">
        <f t="shared" si="691"/>
        <v>0</v>
      </c>
      <c r="BA341" s="112">
        <f t="shared" si="692"/>
        <v>0</v>
      </c>
      <c r="BB341" s="108">
        <f t="shared" si="693"/>
        <v>0</v>
      </c>
      <c r="BC341" s="112">
        <f t="shared" si="694"/>
        <v>0</v>
      </c>
      <c r="BD341" s="108">
        <f t="shared" si="695"/>
        <v>0</v>
      </c>
      <c r="BE341" s="112">
        <f t="shared" si="696"/>
        <v>0</v>
      </c>
      <c r="BF341" s="108">
        <f t="shared" si="697"/>
        <v>0</v>
      </c>
      <c r="BG341" s="112">
        <f t="shared" si="698"/>
        <v>0</v>
      </c>
      <c r="BH341" s="108">
        <f t="shared" si="699"/>
        <v>0</v>
      </c>
      <c r="BJ341" s="104" t="str">
        <f t="shared" si="731"/>
        <v>香川県</v>
      </c>
      <c r="BK341" s="112">
        <f t="shared" si="700"/>
        <v>0</v>
      </c>
      <c r="BL341" s="17">
        <f t="shared" si="701"/>
        <v>0</v>
      </c>
      <c r="BM341" s="112">
        <f t="shared" si="702"/>
        <v>0</v>
      </c>
      <c r="BN341" s="17">
        <f t="shared" si="703"/>
        <v>0</v>
      </c>
      <c r="BO341" s="112">
        <f t="shared" si="704"/>
        <v>0</v>
      </c>
      <c r="BP341" s="17">
        <f t="shared" si="705"/>
        <v>0</v>
      </c>
      <c r="BQ341" s="112">
        <f t="shared" si="706"/>
        <v>0</v>
      </c>
      <c r="BR341" s="17">
        <f t="shared" si="707"/>
        <v>0</v>
      </c>
      <c r="BS341" s="112">
        <f t="shared" si="708"/>
        <v>0</v>
      </c>
      <c r="BT341" s="17">
        <f t="shared" si="709"/>
        <v>0</v>
      </c>
      <c r="BU341" s="112">
        <f t="shared" si="710"/>
        <v>0</v>
      </c>
      <c r="BV341" s="17">
        <f t="shared" si="711"/>
        <v>0</v>
      </c>
      <c r="BW341" s="112">
        <f t="shared" si="712"/>
        <v>0</v>
      </c>
      <c r="BX341" s="17">
        <f t="shared" si="713"/>
        <v>0</v>
      </c>
      <c r="BY341" s="112">
        <f t="shared" si="714"/>
        <v>0</v>
      </c>
      <c r="BZ341" s="17">
        <f t="shared" si="715"/>
        <v>0</v>
      </c>
      <c r="CA341" s="112">
        <f t="shared" si="716"/>
        <v>0</v>
      </c>
      <c r="CB341" s="17">
        <f t="shared" si="717"/>
        <v>0</v>
      </c>
      <c r="CC341" s="112">
        <f t="shared" si="718"/>
        <v>0</v>
      </c>
      <c r="CD341" s="17">
        <f t="shared" si="719"/>
        <v>0</v>
      </c>
      <c r="CE341" s="112">
        <f t="shared" si="720"/>
        <v>0</v>
      </c>
      <c r="CF341" s="17">
        <f t="shared" si="721"/>
        <v>0</v>
      </c>
      <c r="CG341" s="112">
        <f t="shared" si="722"/>
        <v>0</v>
      </c>
      <c r="CH341" s="17">
        <f t="shared" si="723"/>
        <v>0</v>
      </c>
      <c r="CI341" s="112">
        <f t="shared" si="724"/>
        <v>0</v>
      </c>
      <c r="CJ341" s="17">
        <f t="shared" si="725"/>
        <v>0</v>
      </c>
    </row>
    <row r="342" spans="1:88" s="15" customFormat="1" ht="18" hidden="1" customHeight="1" outlineLevel="1" x14ac:dyDescent="0.4">
      <c r="A342" s="9"/>
      <c r="B342" s="104" t="s">
        <v>293</v>
      </c>
      <c r="C342" s="66">
        <f t="shared" si="650"/>
        <v>0</v>
      </c>
      <c r="D342" s="17">
        <f t="shared" si="651"/>
        <v>0</v>
      </c>
      <c r="E342" s="18">
        <f t="shared" si="652"/>
        <v>0</v>
      </c>
      <c r="F342" s="19">
        <f t="shared" si="653"/>
        <v>0</v>
      </c>
      <c r="G342" s="18">
        <f t="shared" si="654"/>
        <v>0</v>
      </c>
      <c r="H342" s="17">
        <f t="shared" si="655"/>
        <v>0</v>
      </c>
      <c r="I342" s="66">
        <f t="shared" si="656"/>
        <v>0</v>
      </c>
      <c r="J342" s="19">
        <f t="shared" si="657"/>
        <v>0</v>
      </c>
      <c r="K342" s="18">
        <f t="shared" si="658"/>
        <v>0</v>
      </c>
      <c r="L342" s="17">
        <f t="shared" si="659"/>
        <v>0</v>
      </c>
      <c r="M342" s="66">
        <f t="shared" si="660"/>
        <v>0</v>
      </c>
      <c r="N342" s="19">
        <f t="shared" si="661"/>
        <v>0</v>
      </c>
      <c r="O342" s="18">
        <f t="shared" si="662"/>
        <v>0</v>
      </c>
      <c r="P342" s="17">
        <f t="shared" si="663"/>
        <v>0</v>
      </c>
      <c r="Q342" s="66">
        <f t="shared" si="664"/>
        <v>0</v>
      </c>
      <c r="R342" s="19">
        <f t="shared" si="665"/>
        <v>0</v>
      </c>
      <c r="S342" s="18">
        <f t="shared" si="666"/>
        <v>0</v>
      </c>
      <c r="T342" s="17">
        <f t="shared" si="667"/>
        <v>0</v>
      </c>
      <c r="U342" s="66">
        <f t="shared" si="668"/>
        <v>0</v>
      </c>
      <c r="V342" s="19">
        <f t="shared" si="669"/>
        <v>0</v>
      </c>
      <c r="W342" s="18">
        <f t="shared" si="670"/>
        <v>0</v>
      </c>
      <c r="X342" s="17">
        <f t="shared" si="671"/>
        <v>0</v>
      </c>
      <c r="Y342" s="18">
        <f t="shared" si="726"/>
        <v>0</v>
      </c>
      <c r="Z342" s="17">
        <f t="shared" si="727"/>
        <v>0</v>
      </c>
      <c r="AA342" s="66">
        <f t="shared" si="672"/>
        <v>0</v>
      </c>
      <c r="AB342" s="19">
        <f t="shared" si="673"/>
        <v>0</v>
      </c>
      <c r="AC342" s="32">
        <f t="shared" si="728"/>
        <v>0</v>
      </c>
      <c r="AD342" s="20">
        <f t="shared" si="729"/>
        <v>0</v>
      </c>
      <c r="AE342" s="9"/>
      <c r="AF342" s="9"/>
      <c r="AG342" s="9"/>
      <c r="AH342" s="151" t="str">
        <f t="shared" si="730"/>
        <v>愛媛県</v>
      </c>
      <c r="AI342" s="112">
        <f t="shared" si="674"/>
        <v>0</v>
      </c>
      <c r="AJ342" s="108">
        <f t="shared" si="675"/>
        <v>0</v>
      </c>
      <c r="AK342" s="112">
        <f t="shared" si="676"/>
        <v>0</v>
      </c>
      <c r="AL342" s="108">
        <f t="shared" si="677"/>
        <v>0</v>
      </c>
      <c r="AM342" s="112">
        <f t="shared" si="678"/>
        <v>0</v>
      </c>
      <c r="AN342" s="108">
        <f t="shared" si="679"/>
        <v>0</v>
      </c>
      <c r="AO342" s="112">
        <f t="shared" si="680"/>
        <v>0</v>
      </c>
      <c r="AP342" s="108">
        <f t="shared" si="681"/>
        <v>0</v>
      </c>
      <c r="AQ342" s="112">
        <f t="shared" si="682"/>
        <v>0</v>
      </c>
      <c r="AR342" s="108">
        <f t="shared" si="683"/>
        <v>0</v>
      </c>
      <c r="AS342" s="112">
        <f t="shared" si="684"/>
        <v>0</v>
      </c>
      <c r="AT342" s="108">
        <f t="shared" si="685"/>
        <v>0</v>
      </c>
      <c r="AU342" s="112">
        <f t="shared" si="686"/>
        <v>0</v>
      </c>
      <c r="AV342" s="108">
        <f t="shared" si="687"/>
        <v>0</v>
      </c>
      <c r="AW342" s="112">
        <f t="shared" si="688"/>
        <v>0</v>
      </c>
      <c r="AX342" s="108">
        <f t="shared" si="689"/>
        <v>0</v>
      </c>
      <c r="AY342" s="112">
        <f t="shared" si="690"/>
        <v>0</v>
      </c>
      <c r="AZ342" s="108">
        <f t="shared" si="691"/>
        <v>0</v>
      </c>
      <c r="BA342" s="112">
        <f t="shared" si="692"/>
        <v>0</v>
      </c>
      <c r="BB342" s="108">
        <f t="shared" si="693"/>
        <v>0</v>
      </c>
      <c r="BC342" s="112">
        <f t="shared" si="694"/>
        <v>0</v>
      </c>
      <c r="BD342" s="108">
        <f t="shared" si="695"/>
        <v>0</v>
      </c>
      <c r="BE342" s="112">
        <f t="shared" si="696"/>
        <v>0</v>
      </c>
      <c r="BF342" s="108">
        <f t="shared" si="697"/>
        <v>0</v>
      </c>
      <c r="BG342" s="112">
        <f t="shared" si="698"/>
        <v>0</v>
      </c>
      <c r="BH342" s="108">
        <f t="shared" si="699"/>
        <v>0</v>
      </c>
      <c r="BJ342" s="104" t="str">
        <f t="shared" si="731"/>
        <v>愛媛県</v>
      </c>
      <c r="BK342" s="112">
        <f t="shared" si="700"/>
        <v>0</v>
      </c>
      <c r="BL342" s="17">
        <f t="shared" si="701"/>
        <v>0</v>
      </c>
      <c r="BM342" s="112">
        <f t="shared" si="702"/>
        <v>0</v>
      </c>
      <c r="BN342" s="17">
        <f t="shared" si="703"/>
        <v>0</v>
      </c>
      <c r="BO342" s="112">
        <f t="shared" si="704"/>
        <v>0</v>
      </c>
      <c r="BP342" s="17">
        <f t="shared" si="705"/>
        <v>0</v>
      </c>
      <c r="BQ342" s="112">
        <f t="shared" si="706"/>
        <v>0</v>
      </c>
      <c r="BR342" s="17">
        <f t="shared" si="707"/>
        <v>0</v>
      </c>
      <c r="BS342" s="112">
        <f t="shared" si="708"/>
        <v>0</v>
      </c>
      <c r="BT342" s="17">
        <f t="shared" si="709"/>
        <v>0</v>
      </c>
      <c r="BU342" s="112">
        <f t="shared" si="710"/>
        <v>0</v>
      </c>
      <c r="BV342" s="17">
        <f t="shared" si="711"/>
        <v>0</v>
      </c>
      <c r="BW342" s="112">
        <f t="shared" si="712"/>
        <v>0</v>
      </c>
      <c r="BX342" s="17">
        <f t="shared" si="713"/>
        <v>0</v>
      </c>
      <c r="BY342" s="112">
        <f t="shared" si="714"/>
        <v>0</v>
      </c>
      <c r="BZ342" s="17">
        <f t="shared" si="715"/>
        <v>0</v>
      </c>
      <c r="CA342" s="112">
        <f t="shared" si="716"/>
        <v>0</v>
      </c>
      <c r="CB342" s="17">
        <f t="shared" si="717"/>
        <v>0</v>
      </c>
      <c r="CC342" s="112">
        <f t="shared" si="718"/>
        <v>0</v>
      </c>
      <c r="CD342" s="17">
        <f t="shared" si="719"/>
        <v>0</v>
      </c>
      <c r="CE342" s="112">
        <f t="shared" si="720"/>
        <v>0</v>
      </c>
      <c r="CF342" s="17">
        <f t="shared" si="721"/>
        <v>0</v>
      </c>
      <c r="CG342" s="112">
        <f t="shared" si="722"/>
        <v>0</v>
      </c>
      <c r="CH342" s="17">
        <f t="shared" si="723"/>
        <v>0</v>
      </c>
      <c r="CI342" s="112">
        <f t="shared" si="724"/>
        <v>0</v>
      </c>
      <c r="CJ342" s="17">
        <f t="shared" si="725"/>
        <v>0</v>
      </c>
    </row>
    <row r="343" spans="1:88" s="15" customFormat="1" ht="18" hidden="1" customHeight="1" outlineLevel="1" x14ac:dyDescent="0.4">
      <c r="A343" s="9"/>
      <c r="B343" s="104" t="s">
        <v>294</v>
      </c>
      <c r="C343" s="66">
        <f t="shared" si="650"/>
        <v>0</v>
      </c>
      <c r="D343" s="17">
        <f t="shared" si="651"/>
        <v>0</v>
      </c>
      <c r="E343" s="18">
        <f t="shared" si="652"/>
        <v>0</v>
      </c>
      <c r="F343" s="19">
        <f t="shared" si="653"/>
        <v>0</v>
      </c>
      <c r="G343" s="18">
        <f t="shared" si="654"/>
        <v>0</v>
      </c>
      <c r="H343" s="17">
        <f t="shared" si="655"/>
        <v>0</v>
      </c>
      <c r="I343" s="66">
        <f t="shared" si="656"/>
        <v>0</v>
      </c>
      <c r="J343" s="19">
        <f t="shared" si="657"/>
        <v>0</v>
      </c>
      <c r="K343" s="18">
        <f t="shared" si="658"/>
        <v>0</v>
      </c>
      <c r="L343" s="17">
        <f t="shared" si="659"/>
        <v>0</v>
      </c>
      <c r="M343" s="66">
        <f t="shared" si="660"/>
        <v>0</v>
      </c>
      <c r="N343" s="19">
        <f t="shared" si="661"/>
        <v>0</v>
      </c>
      <c r="O343" s="18">
        <f t="shared" si="662"/>
        <v>0</v>
      </c>
      <c r="P343" s="17">
        <f t="shared" si="663"/>
        <v>0</v>
      </c>
      <c r="Q343" s="66">
        <f t="shared" si="664"/>
        <v>0</v>
      </c>
      <c r="R343" s="19">
        <f t="shared" si="665"/>
        <v>0</v>
      </c>
      <c r="S343" s="18">
        <f t="shared" si="666"/>
        <v>0</v>
      </c>
      <c r="T343" s="17">
        <f t="shared" si="667"/>
        <v>0</v>
      </c>
      <c r="U343" s="66">
        <f t="shared" si="668"/>
        <v>0</v>
      </c>
      <c r="V343" s="19">
        <f t="shared" si="669"/>
        <v>0</v>
      </c>
      <c r="W343" s="18">
        <f t="shared" si="670"/>
        <v>0</v>
      </c>
      <c r="X343" s="17">
        <f t="shared" si="671"/>
        <v>0</v>
      </c>
      <c r="Y343" s="18">
        <f t="shared" si="726"/>
        <v>0</v>
      </c>
      <c r="Z343" s="17">
        <f t="shared" si="727"/>
        <v>0</v>
      </c>
      <c r="AA343" s="66">
        <f t="shared" si="672"/>
        <v>0</v>
      </c>
      <c r="AB343" s="19">
        <f t="shared" si="673"/>
        <v>0</v>
      </c>
      <c r="AC343" s="32">
        <f t="shared" si="728"/>
        <v>0</v>
      </c>
      <c r="AD343" s="20">
        <f t="shared" si="729"/>
        <v>0</v>
      </c>
      <c r="AE343" s="9"/>
      <c r="AF343" s="9"/>
      <c r="AG343" s="9"/>
      <c r="AH343" s="151" t="str">
        <f t="shared" si="730"/>
        <v>高知県</v>
      </c>
      <c r="AI343" s="112">
        <f t="shared" si="674"/>
        <v>0</v>
      </c>
      <c r="AJ343" s="108">
        <f t="shared" si="675"/>
        <v>0</v>
      </c>
      <c r="AK343" s="112">
        <f t="shared" si="676"/>
        <v>0</v>
      </c>
      <c r="AL343" s="108">
        <f t="shared" si="677"/>
        <v>0</v>
      </c>
      <c r="AM343" s="112">
        <f t="shared" si="678"/>
        <v>0</v>
      </c>
      <c r="AN343" s="108">
        <f t="shared" si="679"/>
        <v>0</v>
      </c>
      <c r="AO343" s="112">
        <f t="shared" si="680"/>
        <v>0</v>
      </c>
      <c r="AP343" s="108">
        <f t="shared" si="681"/>
        <v>0</v>
      </c>
      <c r="AQ343" s="112">
        <f t="shared" si="682"/>
        <v>0</v>
      </c>
      <c r="AR343" s="108">
        <f t="shared" si="683"/>
        <v>0</v>
      </c>
      <c r="AS343" s="112">
        <f t="shared" si="684"/>
        <v>0</v>
      </c>
      <c r="AT343" s="108">
        <f t="shared" si="685"/>
        <v>0</v>
      </c>
      <c r="AU343" s="112">
        <f t="shared" si="686"/>
        <v>0</v>
      </c>
      <c r="AV343" s="108">
        <f t="shared" si="687"/>
        <v>0</v>
      </c>
      <c r="AW343" s="112">
        <f t="shared" si="688"/>
        <v>0</v>
      </c>
      <c r="AX343" s="108">
        <f t="shared" si="689"/>
        <v>0</v>
      </c>
      <c r="AY343" s="112">
        <f t="shared" si="690"/>
        <v>0</v>
      </c>
      <c r="AZ343" s="108">
        <f t="shared" si="691"/>
        <v>0</v>
      </c>
      <c r="BA343" s="112">
        <f t="shared" si="692"/>
        <v>0</v>
      </c>
      <c r="BB343" s="108">
        <f t="shared" si="693"/>
        <v>0</v>
      </c>
      <c r="BC343" s="112">
        <f t="shared" si="694"/>
        <v>0</v>
      </c>
      <c r="BD343" s="108">
        <f t="shared" si="695"/>
        <v>0</v>
      </c>
      <c r="BE343" s="112">
        <f t="shared" si="696"/>
        <v>0</v>
      </c>
      <c r="BF343" s="108">
        <f t="shared" si="697"/>
        <v>0</v>
      </c>
      <c r="BG343" s="112">
        <f t="shared" si="698"/>
        <v>0</v>
      </c>
      <c r="BH343" s="108">
        <f t="shared" si="699"/>
        <v>0</v>
      </c>
      <c r="BJ343" s="104" t="str">
        <f t="shared" si="731"/>
        <v>高知県</v>
      </c>
      <c r="BK343" s="112">
        <f t="shared" si="700"/>
        <v>0</v>
      </c>
      <c r="BL343" s="17">
        <f t="shared" si="701"/>
        <v>0</v>
      </c>
      <c r="BM343" s="112">
        <f t="shared" si="702"/>
        <v>0</v>
      </c>
      <c r="BN343" s="17">
        <f t="shared" si="703"/>
        <v>0</v>
      </c>
      <c r="BO343" s="112">
        <f t="shared" si="704"/>
        <v>0</v>
      </c>
      <c r="BP343" s="17">
        <f t="shared" si="705"/>
        <v>0</v>
      </c>
      <c r="BQ343" s="112">
        <f t="shared" si="706"/>
        <v>0</v>
      </c>
      <c r="BR343" s="17">
        <f t="shared" si="707"/>
        <v>0</v>
      </c>
      <c r="BS343" s="112">
        <f t="shared" si="708"/>
        <v>0</v>
      </c>
      <c r="BT343" s="17">
        <f t="shared" si="709"/>
        <v>0</v>
      </c>
      <c r="BU343" s="112">
        <f t="shared" si="710"/>
        <v>0</v>
      </c>
      <c r="BV343" s="17">
        <f t="shared" si="711"/>
        <v>0</v>
      </c>
      <c r="BW343" s="112">
        <f t="shared" si="712"/>
        <v>0</v>
      </c>
      <c r="BX343" s="17">
        <f t="shared" si="713"/>
        <v>0</v>
      </c>
      <c r="BY343" s="112">
        <f t="shared" si="714"/>
        <v>0</v>
      </c>
      <c r="BZ343" s="17">
        <f t="shared" si="715"/>
        <v>0</v>
      </c>
      <c r="CA343" s="112">
        <f t="shared" si="716"/>
        <v>0</v>
      </c>
      <c r="CB343" s="17">
        <f t="shared" si="717"/>
        <v>0</v>
      </c>
      <c r="CC343" s="112">
        <f t="shared" si="718"/>
        <v>0</v>
      </c>
      <c r="CD343" s="17">
        <f t="shared" si="719"/>
        <v>0</v>
      </c>
      <c r="CE343" s="112">
        <f t="shared" si="720"/>
        <v>0</v>
      </c>
      <c r="CF343" s="17">
        <f t="shared" si="721"/>
        <v>0</v>
      </c>
      <c r="CG343" s="112">
        <f t="shared" si="722"/>
        <v>0</v>
      </c>
      <c r="CH343" s="17">
        <f t="shared" si="723"/>
        <v>0</v>
      </c>
      <c r="CI343" s="112">
        <f t="shared" si="724"/>
        <v>0</v>
      </c>
      <c r="CJ343" s="17">
        <f t="shared" si="725"/>
        <v>0</v>
      </c>
    </row>
    <row r="344" spans="1:88" s="15" customFormat="1" ht="18" hidden="1" customHeight="1" outlineLevel="1" x14ac:dyDescent="0.4">
      <c r="A344" s="9"/>
      <c r="B344" s="104" t="s">
        <v>234</v>
      </c>
      <c r="C344" s="66">
        <f t="shared" si="650"/>
        <v>0</v>
      </c>
      <c r="D344" s="17">
        <f t="shared" si="651"/>
        <v>0</v>
      </c>
      <c r="E344" s="18">
        <f t="shared" si="652"/>
        <v>0</v>
      </c>
      <c r="F344" s="19">
        <f t="shared" si="653"/>
        <v>0</v>
      </c>
      <c r="G344" s="18">
        <f t="shared" si="654"/>
        <v>0</v>
      </c>
      <c r="H344" s="17">
        <f t="shared" si="655"/>
        <v>0</v>
      </c>
      <c r="I344" s="66">
        <f t="shared" si="656"/>
        <v>0</v>
      </c>
      <c r="J344" s="19">
        <f t="shared" si="657"/>
        <v>0</v>
      </c>
      <c r="K344" s="18">
        <f t="shared" si="658"/>
        <v>0</v>
      </c>
      <c r="L344" s="17">
        <f t="shared" si="659"/>
        <v>0</v>
      </c>
      <c r="M344" s="66">
        <f t="shared" si="660"/>
        <v>0</v>
      </c>
      <c r="N344" s="19">
        <f t="shared" si="661"/>
        <v>0</v>
      </c>
      <c r="O344" s="18">
        <f t="shared" si="662"/>
        <v>0</v>
      </c>
      <c r="P344" s="17">
        <f t="shared" si="663"/>
        <v>0</v>
      </c>
      <c r="Q344" s="66">
        <f t="shared" si="664"/>
        <v>0</v>
      </c>
      <c r="R344" s="19">
        <f t="shared" si="665"/>
        <v>0</v>
      </c>
      <c r="S344" s="18">
        <f t="shared" si="666"/>
        <v>0</v>
      </c>
      <c r="T344" s="17">
        <f t="shared" si="667"/>
        <v>0</v>
      </c>
      <c r="U344" s="66">
        <f t="shared" si="668"/>
        <v>0</v>
      </c>
      <c r="V344" s="19">
        <f t="shared" si="669"/>
        <v>0</v>
      </c>
      <c r="W344" s="18">
        <f t="shared" si="670"/>
        <v>0</v>
      </c>
      <c r="X344" s="17">
        <f t="shared" si="671"/>
        <v>0</v>
      </c>
      <c r="Y344" s="18">
        <f t="shared" si="726"/>
        <v>0</v>
      </c>
      <c r="Z344" s="17">
        <f t="shared" si="727"/>
        <v>0</v>
      </c>
      <c r="AA344" s="66">
        <f t="shared" si="672"/>
        <v>0</v>
      </c>
      <c r="AB344" s="19">
        <f t="shared" si="673"/>
        <v>0</v>
      </c>
      <c r="AC344" s="32">
        <f t="shared" si="728"/>
        <v>0</v>
      </c>
      <c r="AD344" s="20">
        <f t="shared" si="729"/>
        <v>0</v>
      </c>
      <c r="AE344" s="9"/>
      <c r="AF344" s="9"/>
      <c r="AG344" s="9"/>
      <c r="AH344" s="151" t="str">
        <f t="shared" si="730"/>
        <v>福岡県</v>
      </c>
      <c r="AI344" s="112">
        <f t="shared" si="674"/>
        <v>0</v>
      </c>
      <c r="AJ344" s="108">
        <f t="shared" si="675"/>
        <v>0</v>
      </c>
      <c r="AK344" s="112">
        <f t="shared" si="676"/>
        <v>0</v>
      </c>
      <c r="AL344" s="108">
        <f t="shared" si="677"/>
        <v>0</v>
      </c>
      <c r="AM344" s="112">
        <f t="shared" si="678"/>
        <v>0</v>
      </c>
      <c r="AN344" s="108">
        <f t="shared" si="679"/>
        <v>0</v>
      </c>
      <c r="AO344" s="112">
        <f t="shared" si="680"/>
        <v>0</v>
      </c>
      <c r="AP344" s="108">
        <f t="shared" si="681"/>
        <v>0</v>
      </c>
      <c r="AQ344" s="112">
        <f t="shared" si="682"/>
        <v>0</v>
      </c>
      <c r="AR344" s="108">
        <f t="shared" si="683"/>
        <v>0</v>
      </c>
      <c r="AS344" s="112">
        <f t="shared" si="684"/>
        <v>0</v>
      </c>
      <c r="AT344" s="108">
        <f t="shared" si="685"/>
        <v>0</v>
      </c>
      <c r="AU344" s="112">
        <f t="shared" si="686"/>
        <v>0</v>
      </c>
      <c r="AV344" s="108">
        <f t="shared" si="687"/>
        <v>0</v>
      </c>
      <c r="AW344" s="112">
        <f t="shared" si="688"/>
        <v>0</v>
      </c>
      <c r="AX344" s="108">
        <f t="shared" si="689"/>
        <v>0</v>
      </c>
      <c r="AY344" s="112">
        <f t="shared" si="690"/>
        <v>0</v>
      </c>
      <c r="AZ344" s="108">
        <f t="shared" si="691"/>
        <v>0</v>
      </c>
      <c r="BA344" s="112">
        <f t="shared" si="692"/>
        <v>0</v>
      </c>
      <c r="BB344" s="108">
        <f t="shared" si="693"/>
        <v>0</v>
      </c>
      <c r="BC344" s="112">
        <f t="shared" si="694"/>
        <v>0</v>
      </c>
      <c r="BD344" s="108">
        <f t="shared" si="695"/>
        <v>0</v>
      </c>
      <c r="BE344" s="112">
        <f t="shared" si="696"/>
        <v>0</v>
      </c>
      <c r="BF344" s="108">
        <f t="shared" si="697"/>
        <v>0</v>
      </c>
      <c r="BG344" s="112">
        <f t="shared" si="698"/>
        <v>0</v>
      </c>
      <c r="BH344" s="108">
        <f t="shared" si="699"/>
        <v>0</v>
      </c>
      <c r="BJ344" s="104" t="str">
        <f t="shared" si="731"/>
        <v>福岡県</v>
      </c>
      <c r="BK344" s="112">
        <f t="shared" si="700"/>
        <v>0</v>
      </c>
      <c r="BL344" s="17">
        <f t="shared" si="701"/>
        <v>0</v>
      </c>
      <c r="BM344" s="112">
        <f t="shared" si="702"/>
        <v>0</v>
      </c>
      <c r="BN344" s="17">
        <f t="shared" si="703"/>
        <v>0</v>
      </c>
      <c r="BO344" s="112">
        <f t="shared" si="704"/>
        <v>0</v>
      </c>
      <c r="BP344" s="17">
        <f t="shared" si="705"/>
        <v>0</v>
      </c>
      <c r="BQ344" s="112">
        <f t="shared" si="706"/>
        <v>0</v>
      </c>
      <c r="BR344" s="17">
        <f t="shared" si="707"/>
        <v>0</v>
      </c>
      <c r="BS344" s="112">
        <f t="shared" si="708"/>
        <v>0</v>
      </c>
      <c r="BT344" s="17">
        <f t="shared" si="709"/>
        <v>0</v>
      </c>
      <c r="BU344" s="112">
        <f t="shared" si="710"/>
        <v>0</v>
      </c>
      <c r="BV344" s="17">
        <f t="shared" si="711"/>
        <v>0</v>
      </c>
      <c r="BW344" s="112">
        <f t="shared" si="712"/>
        <v>0</v>
      </c>
      <c r="BX344" s="17">
        <f t="shared" si="713"/>
        <v>0</v>
      </c>
      <c r="BY344" s="112">
        <f t="shared" si="714"/>
        <v>0</v>
      </c>
      <c r="BZ344" s="17">
        <f t="shared" si="715"/>
        <v>0</v>
      </c>
      <c r="CA344" s="112">
        <f t="shared" si="716"/>
        <v>0</v>
      </c>
      <c r="CB344" s="17">
        <f t="shared" si="717"/>
        <v>0</v>
      </c>
      <c r="CC344" s="112">
        <f t="shared" si="718"/>
        <v>0</v>
      </c>
      <c r="CD344" s="17">
        <f t="shared" si="719"/>
        <v>0</v>
      </c>
      <c r="CE344" s="112">
        <f t="shared" si="720"/>
        <v>0</v>
      </c>
      <c r="CF344" s="17">
        <f t="shared" si="721"/>
        <v>0</v>
      </c>
      <c r="CG344" s="112">
        <f t="shared" si="722"/>
        <v>0</v>
      </c>
      <c r="CH344" s="17">
        <f t="shared" si="723"/>
        <v>0</v>
      </c>
      <c r="CI344" s="112">
        <f t="shared" si="724"/>
        <v>0</v>
      </c>
      <c r="CJ344" s="17">
        <f t="shared" si="725"/>
        <v>0</v>
      </c>
    </row>
    <row r="345" spans="1:88" s="15" customFormat="1" ht="18" hidden="1" customHeight="1" outlineLevel="1" x14ac:dyDescent="0.4">
      <c r="A345" s="9"/>
      <c r="B345" s="104" t="s">
        <v>295</v>
      </c>
      <c r="C345" s="66">
        <f t="shared" si="650"/>
        <v>0</v>
      </c>
      <c r="D345" s="17">
        <f t="shared" si="651"/>
        <v>0</v>
      </c>
      <c r="E345" s="18">
        <f t="shared" si="652"/>
        <v>0</v>
      </c>
      <c r="F345" s="19">
        <f t="shared" si="653"/>
        <v>0</v>
      </c>
      <c r="G345" s="18">
        <f t="shared" si="654"/>
        <v>0</v>
      </c>
      <c r="H345" s="17">
        <f t="shared" si="655"/>
        <v>0</v>
      </c>
      <c r="I345" s="66">
        <f t="shared" si="656"/>
        <v>0</v>
      </c>
      <c r="J345" s="19">
        <f t="shared" si="657"/>
        <v>0</v>
      </c>
      <c r="K345" s="18">
        <f t="shared" si="658"/>
        <v>0</v>
      </c>
      <c r="L345" s="17">
        <f t="shared" si="659"/>
        <v>0</v>
      </c>
      <c r="M345" s="66">
        <f t="shared" si="660"/>
        <v>0</v>
      </c>
      <c r="N345" s="19">
        <f t="shared" si="661"/>
        <v>0</v>
      </c>
      <c r="O345" s="18">
        <f t="shared" si="662"/>
        <v>0</v>
      </c>
      <c r="P345" s="17">
        <f t="shared" si="663"/>
        <v>0</v>
      </c>
      <c r="Q345" s="66">
        <f t="shared" si="664"/>
        <v>0</v>
      </c>
      <c r="R345" s="19">
        <f t="shared" si="665"/>
        <v>0</v>
      </c>
      <c r="S345" s="18">
        <f t="shared" si="666"/>
        <v>0</v>
      </c>
      <c r="T345" s="17">
        <f t="shared" si="667"/>
        <v>0</v>
      </c>
      <c r="U345" s="66">
        <f t="shared" si="668"/>
        <v>0</v>
      </c>
      <c r="V345" s="19">
        <f t="shared" si="669"/>
        <v>0</v>
      </c>
      <c r="W345" s="18">
        <f t="shared" si="670"/>
        <v>0</v>
      </c>
      <c r="X345" s="17">
        <f t="shared" si="671"/>
        <v>0</v>
      </c>
      <c r="Y345" s="18">
        <f t="shared" si="726"/>
        <v>0</v>
      </c>
      <c r="Z345" s="17">
        <f t="shared" si="727"/>
        <v>0</v>
      </c>
      <c r="AA345" s="66">
        <f t="shared" si="672"/>
        <v>0</v>
      </c>
      <c r="AB345" s="19">
        <f t="shared" si="673"/>
        <v>0</v>
      </c>
      <c r="AC345" s="32">
        <f t="shared" si="728"/>
        <v>0</v>
      </c>
      <c r="AD345" s="20">
        <f t="shared" si="729"/>
        <v>0</v>
      </c>
      <c r="AE345" s="9"/>
      <c r="AF345" s="9"/>
      <c r="AG345" s="9"/>
      <c r="AH345" s="151" t="str">
        <f t="shared" si="730"/>
        <v>佐賀県</v>
      </c>
      <c r="AI345" s="112">
        <f t="shared" si="674"/>
        <v>0</v>
      </c>
      <c r="AJ345" s="108">
        <f t="shared" si="675"/>
        <v>0</v>
      </c>
      <c r="AK345" s="112">
        <f t="shared" si="676"/>
        <v>0</v>
      </c>
      <c r="AL345" s="108">
        <f t="shared" si="677"/>
        <v>0</v>
      </c>
      <c r="AM345" s="112">
        <f t="shared" si="678"/>
        <v>0</v>
      </c>
      <c r="AN345" s="108">
        <f t="shared" si="679"/>
        <v>0</v>
      </c>
      <c r="AO345" s="112">
        <f t="shared" si="680"/>
        <v>0</v>
      </c>
      <c r="AP345" s="108">
        <f t="shared" si="681"/>
        <v>0</v>
      </c>
      <c r="AQ345" s="112">
        <f t="shared" si="682"/>
        <v>0</v>
      </c>
      <c r="AR345" s="108">
        <f t="shared" si="683"/>
        <v>0</v>
      </c>
      <c r="AS345" s="112">
        <f t="shared" si="684"/>
        <v>0</v>
      </c>
      <c r="AT345" s="108">
        <f t="shared" si="685"/>
        <v>0</v>
      </c>
      <c r="AU345" s="112">
        <f t="shared" si="686"/>
        <v>0</v>
      </c>
      <c r="AV345" s="108">
        <f t="shared" si="687"/>
        <v>0</v>
      </c>
      <c r="AW345" s="112">
        <f t="shared" si="688"/>
        <v>0</v>
      </c>
      <c r="AX345" s="108">
        <f t="shared" si="689"/>
        <v>0</v>
      </c>
      <c r="AY345" s="112">
        <f t="shared" si="690"/>
        <v>0</v>
      </c>
      <c r="AZ345" s="108">
        <f t="shared" si="691"/>
        <v>0</v>
      </c>
      <c r="BA345" s="112">
        <f t="shared" si="692"/>
        <v>0</v>
      </c>
      <c r="BB345" s="108">
        <f t="shared" si="693"/>
        <v>0</v>
      </c>
      <c r="BC345" s="112">
        <f t="shared" si="694"/>
        <v>0</v>
      </c>
      <c r="BD345" s="108">
        <f t="shared" si="695"/>
        <v>0</v>
      </c>
      <c r="BE345" s="112">
        <f t="shared" si="696"/>
        <v>0</v>
      </c>
      <c r="BF345" s="108">
        <f t="shared" si="697"/>
        <v>0</v>
      </c>
      <c r="BG345" s="112">
        <f t="shared" si="698"/>
        <v>0</v>
      </c>
      <c r="BH345" s="108">
        <f t="shared" si="699"/>
        <v>0</v>
      </c>
      <c r="BJ345" s="104" t="str">
        <f t="shared" si="731"/>
        <v>佐賀県</v>
      </c>
      <c r="BK345" s="112">
        <f t="shared" si="700"/>
        <v>0</v>
      </c>
      <c r="BL345" s="17">
        <f t="shared" si="701"/>
        <v>0</v>
      </c>
      <c r="BM345" s="112">
        <f t="shared" si="702"/>
        <v>0</v>
      </c>
      <c r="BN345" s="17">
        <f t="shared" si="703"/>
        <v>0</v>
      </c>
      <c r="BO345" s="112">
        <f t="shared" si="704"/>
        <v>0</v>
      </c>
      <c r="BP345" s="17">
        <f t="shared" si="705"/>
        <v>0</v>
      </c>
      <c r="BQ345" s="112">
        <f t="shared" si="706"/>
        <v>0</v>
      </c>
      <c r="BR345" s="17">
        <f t="shared" si="707"/>
        <v>0</v>
      </c>
      <c r="BS345" s="112">
        <f t="shared" si="708"/>
        <v>0</v>
      </c>
      <c r="BT345" s="17">
        <f t="shared" si="709"/>
        <v>0</v>
      </c>
      <c r="BU345" s="112">
        <f t="shared" si="710"/>
        <v>0</v>
      </c>
      <c r="BV345" s="17">
        <f t="shared" si="711"/>
        <v>0</v>
      </c>
      <c r="BW345" s="112">
        <f t="shared" si="712"/>
        <v>0</v>
      </c>
      <c r="BX345" s="17">
        <f t="shared" si="713"/>
        <v>0</v>
      </c>
      <c r="BY345" s="112">
        <f t="shared" si="714"/>
        <v>0</v>
      </c>
      <c r="BZ345" s="17">
        <f t="shared" si="715"/>
        <v>0</v>
      </c>
      <c r="CA345" s="112">
        <f t="shared" si="716"/>
        <v>0</v>
      </c>
      <c r="CB345" s="17">
        <f t="shared" si="717"/>
        <v>0</v>
      </c>
      <c r="CC345" s="112">
        <f t="shared" si="718"/>
        <v>0</v>
      </c>
      <c r="CD345" s="17">
        <f t="shared" si="719"/>
        <v>0</v>
      </c>
      <c r="CE345" s="112">
        <f t="shared" si="720"/>
        <v>0</v>
      </c>
      <c r="CF345" s="17">
        <f t="shared" si="721"/>
        <v>0</v>
      </c>
      <c r="CG345" s="112">
        <f t="shared" si="722"/>
        <v>0</v>
      </c>
      <c r="CH345" s="17">
        <f t="shared" si="723"/>
        <v>0</v>
      </c>
      <c r="CI345" s="112">
        <f t="shared" si="724"/>
        <v>0</v>
      </c>
      <c r="CJ345" s="17">
        <f t="shared" si="725"/>
        <v>0</v>
      </c>
    </row>
    <row r="346" spans="1:88" s="15" customFormat="1" ht="18" hidden="1" customHeight="1" outlineLevel="1" x14ac:dyDescent="0.4">
      <c r="A346" s="9"/>
      <c r="B346" s="104" t="s">
        <v>296</v>
      </c>
      <c r="C346" s="66">
        <f t="shared" si="650"/>
        <v>0</v>
      </c>
      <c r="D346" s="17">
        <f t="shared" si="651"/>
        <v>0</v>
      </c>
      <c r="E346" s="18">
        <f t="shared" si="652"/>
        <v>0</v>
      </c>
      <c r="F346" s="19">
        <f t="shared" si="653"/>
        <v>0</v>
      </c>
      <c r="G346" s="18">
        <f t="shared" si="654"/>
        <v>0</v>
      </c>
      <c r="H346" s="17">
        <f t="shared" si="655"/>
        <v>0</v>
      </c>
      <c r="I346" s="66">
        <f t="shared" si="656"/>
        <v>0</v>
      </c>
      <c r="J346" s="19">
        <f t="shared" si="657"/>
        <v>0</v>
      </c>
      <c r="K346" s="18">
        <f t="shared" si="658"/>
        <v>0</v>
      </c>
      <c r="L346" s="17">
        <f t="shared" si="659"/>
        <v>0</v>
      </c>
      <c r="M346" s="66">
        <f t="shared" si="660"/>
        <v>0</v>
      </c>
      <c r="N346" s="19">
        <f t="shared" si="661"/>
        <v>0</v>
      </c>
      <c r="O346" s="18">
        <f t="shared" si="662"/>
        <v>0</v>
      </c>
      <c r="P346" s="17">
        <f t="shared" si="663"/>
        <v>0</v>
      </c>
      <c r="Q346" s="66">
        <f t="shared" si="664"/>
        <v>0</v>
      </c>
      <c r="R346" s="19">
        <f t="shared" si="665"/>
        <v>0</v>
      </c>
      <c r="S346" s="18">
        <f t="shared" si="666"/>
        <v>0</v>
      </c>
      <c r="T346" s="17">
        <f t="shared" si="667"/>
        <v>0</v>
      </c>
      <c r="U346" s="66">
        <f t="shared" si="668"/>
        <v>0</v>
      </c>
      <c r="V346" s="19">
        <f t="shared" si="669"/>
        <v>0</v>
      </c>
      <c r="W346" s="18">
        <f t="shared" si="670"/>
        <v>0</v>
      </c>
      <c r="X346" s="17">
        <f t="shared" si="671"/>
        <v>0</v>
      </c>
      <c r="Y346" s="18">
        <f t="shared" si="726"/>
        <v>0</v>
      </c>
      <c r="Z346" s="17">
        <f t="shared" si="727"/>
        <v>0</v>
      </c>
      <c r="AA346" s="66">
        <f t="shared" si="672"/>
        <v>0</v>
      </c>
      <c r="AB346" s="19">
        <f t="shared" si="673"/>
        <v>0</v>
      </c>
      <c r="AC346" s="32">
        <f t="shared" si="728"/>
        <v>0</v>
      </c>
      <c r="AD346" s="20">
        <f t="shared" si="729"/>
        <v>0</v>
      </c>
      <c r="AE346" s="9"/>
      <c r="AF346" s="9"/>
      <c r="AG346" s="9"/>
      <c r="AH346" s="151" t="str">
        <f t="shared" si="730"/>
        <v>長崎県</v>
      </c>
      <c r="AI346" s="112">
        <f t="shared" si="674"/>
        <v>0</v>
      </c>
      <c r="AJ346" s="108">
        <f t="shared" si="675"/>
        <v>0</v>
      </c>
      <c r="AK346" s="112">
        <f t="shared" si="676"/>
        <v>0</v>
      </c>
      <c r="AL346" s="108">
        <f t="shared" si="677"/>
        <v>0</v>
      </c>
      <c r="AM346" s="112">
        <f t="shared" si="678"/>
        <v>0</v>
      </c>
      <c r="AN346" s="108">
        <f t="shared" si="679"/>
        <v>0</v>
      </c>
      <c r="AO346" s="112">
        <f t="shared" si="680"/>
        <v>0</v>
      </c>
      <c r="AP346" s="108">
        <f t="shared" si="681"/>
        <v>0</v>
      </c>
      <c r="AQ346" s="112">
        <f t="shared" si="682"/>
        <v>0</v>
      </c>
      <c r="AR346" s="108">
        <f t="shared" si="683"/>
        <v>0</v>
      </c>
      <c r="AS346" s="112">
        <f t="shared" si="684"/>
        <v>0</v>
      </c>
      <c r="AT346" s="108">
        <f t="shared" si="685"/>
        <v>0</v>
      </c>
      <c r="AU346" s="112">
        <f t="shared" si="686"/>
        <v>0</v>
      </c>
      <c r="AV346" s="108">
        <f t="shared" si="687"/>
        <v>0</v>
      </c>
      <c r="AW346" s="112">
        <f t="shared" si="688"/>
        <v>0</v>
      </c>
      <c r="AX346" s="108">
        <f t="shared" si="689"/>
        <v>0</v>
      </c>
      <c r="AY346" s="112">
        <f t="shared" si="690"/>
        <v>0</v>
      </c>
      <c r="AZ346" s="108">
        <f t="shared" si="691"/>
        <v>0</v>
      </c>
      <c r="BA346" s="112">
        <f t="shared" si="692"/>
        <v>0</v>
      </c>
      <c r="BB346" s="108">
        <f t="shared" si="693"/>
        <v>0</v>
      </c>
      <c r="BC346" s="112">
        <f t="shared" si="694"/>
        <v>0</v>
      </c>
      <c r="BD346" s="108">
        <f t="shared" si="695"/>
        <v>0</v>
      </c>
      <c r="BE346" s="112">
        <f t="shared" si="696"/>
        <v>0</v>
      </c>
      <c r="BF346" s="108">
        <f t="shared" si="697"/>
        <v>0</v>
      </c>
      <c r="BG346" s="112">
        <f t="shared" si="698"/>
        <v>0</v>
      </c>
      <c r="BH346" s="108">
        <f t="shared" si="699"/>
        <v>0</v>
      </c>
      <c r="BJ346" s="104" t="str">
        <f t="shared" si="731"/>
        <v>長崎県</v>
      </c>
      <c r="BK346" s="112">
        <f t="shared" si="700"/>
        <v>0</v>
      </c>
      <c r="BL346" s="17">
        <f t="shared" si="701"/>
        <v>0</v>
      </c>
      <c r="BM346" s="112">
        <f t="shared" si="702"/>
        <v>0</v>
      </c>
      <c r="BN346" s="17">
        <f t="shared" si="703"/>
        <v>0</v>
      </c>
      <c r="BO346" s="112">
        <f t="shared" si="704"/>
        <v>0</v>
      </c>
      <c r="BP346" s="17">
        <f t="shared" si="705"/>
        <v>0</v>
      </c>
      <c r="BQ346" s="112">
        <f t="shared" si="706"/>
        <v>0</v>
      </c>
      <c r="BR346" s="17">
        <f t="shared" si="707"/>
        <v>0</v>
      </c>
      <c r="BS346" s="112">
        <f t="shared" si="708"/>
        <v>0</v>
      </c>
      <c r="BT346" s="17">
        <f t="shared" si="709"/>
        <v>0</v>
      </c>
      <c r="BU346" s="112">
        <f t="shared" si="710"/>
        <v>0</v>
      </c>
      <c r="BV346" s="17">
        <f t="shared" si="711"/>
        <v>0</v>
      </c>
      <c r="BW346" s="112">
        <f t="shared" si="712"/>
        <v>0</v>
      </c>
      <c r="BX346" s="17">
        <f t="shared" si="713"/>
        <v>0</v>
      </c>
      <c r="BY346" s="112">
        <f t="shared" si="714"/>
        <v>0</v>
      </c>
      <c r="BZ346" s="17">
        <f t="shared" si="715"/>
        <v>0</v>
      </c>
      <c r="CA346" s="112">
        <f t="shared" si="716"/>
        <v>0</v>
      </c>
      <c r="CB346" s="17">
        <f t="shared" si="717"/>
        <v>0</v>
      </c>
      <c r="CC346" s="112">
        <f t="shared" si="718"/>
        <v>0</v>
      </c>
      <c r="CD346" s="17">
        <f t="shared" si="719"/>
        <v>0</v>
      </c>
      <c r="CE346" s="112">
        <f t="shared" si="720"/>
        <v>0</v>
      </c>
      <c r="CF346" s="17">
        <f t="shared" si="721"/>
        <v>0</v>
      </c>
      <c r="CG346" s="112">
        <f t="shared" si="722"/>
        <v>0</v>
      </c>
      <c r="CH346" s="17">
        <f t="shared" si="723"/>
        <v>0</v>
      </c>
      <c r="CI346" s="112">
        <f t="shared" si="724"/>
        <v>0</v>
      </c>
      <c r="CJ346" s="17">
        <f t="shared" si="725"/>
        <v>0</v>
      </c>
    </row>
    <row r="347" spans="1:88" s="15" customFormat="1" ht="18" hidden="1" customHeight="1" outlineLevel="1" x14ac:dyDescent="0.4">
      <c r="A347" s="9"/>
      <c r="B347" s="104" t="s">
        <v>238</v>
      </c>
      <c r="C347" s="66">
        <f t="shared" si="650"/>
        <v>0</v>
      </c>
      <c r="D347" s="17">
        <f t="shared" si="651"/>
        <v>0</v>
      </c>
      <c r="E347" s="18">
        <f t="shared" si="652"/>
        <v>0</v>
      </c>
      <c r="F347" s="19">
        <f t="shared" si="653"/>
        <v>0</v>
      </c>
      <c r="G347" s="18">
        <f t="shared" si="654"/>
        <v>0</v>
      </c>
      <c r="H347" s="17">
        <f t="shared" si="655"/>
        <v>0</v>
      </c>
      <c r="I347" s="66">
        <f t="shared" si="656"/>
        <v>0</v>
      </c>
      <c r="J347" s="19">
        <f t="shared" si="657"/>
        <v>0</v>
      </c>
      <c r="K347" s="18">
        <f t="shared" si="658"/>
        <v>0</v>
      </c>
      <c r="L347" s="17">
        <f t="shared" si="659"/>
        <v>0</v>
      </c>
      <c r="M347" s="66">
        <f t="shared" si="660"/>
        <v>0</v>
      </c>
      <c r="N347" s="19">
        <f t="shared" si="661"/>
        <v>0</v>
      </c>
      <c r="O347" s="18">
        <f t="shared" si="662"/>
        <v>0</v>
      </c>
      <c r="P347" s="17">
        <f t="shared" si="663"/>
        <v>0</v>
      </c>
      <c r="Q347" s="66">
        <f t="shared" si="664"/>
        <v>0</v>
      </c>
      <c r="R347" s="19">
        <f t="shared" si="665"/>
        <v>0</v>
      </c>
      <c r="S347" s="18">
        <f t="shared" si="666"/>
        <v>0</v>
      </c>
      <c r="T347" s="17">
        <f t="shared" si="667"/>
        <v>0</v>
      </c>
      <c r="U347" s="66">
        <f t="shared" si="668"/>
        <v>0</v>
      </c>
      <c r="V347" s="19">
        <f t="shared" si="669"/>
        <v>0</v>
      </c>
      <c r="W347" s="18">
        <f t="shared" si="670"/>
        <v>0</v>
      </c>
      <c r="X347" s="17">
        <f t="shared" si="671"/>
        <v>0</v>
      </c>
      <c r="Y347" s="18">
        <f t="shared" si="726"/>
        <v>0</v>
      </c>
      <c r="Z347" s="17">
        <f t="shared" si="727"/>
        <v>0</v>
      </c>
      <c r="AA347" s="66">
        <f t="shared" si="672"/>
        <v>0</v>
      </c>
      <c r="AB347" s="19">
        <f t="shared" si="673"/>
        <v>0</v>
      </c>
      <c r="AC347" s="32">
        <f t="shared" si="728"/>
        <v>0</v>
      </c>
      <c r="AD347" s="20">
        <f t="shared" si="729"/>
        <v>0</v>
      </c>
      <c r="AE347" s="9"/>
      <c r="AF347" s="9"/>
      <c r="AG347" s="9"/>
      <c r="AH347" s="151" t="str">
        <f t="shared" si="730"/>
        <v>熊本県</v>
      </c>
      <c r="AI347" s="112">
        <f t="shared" si="674"/>
        <v>0</v>
      </c>
      <c r="AJ347" s="108">
        <f t="shared" si="675"/>
        <v>0</v>
      </c>
      <c r="AK347" s="112">
        <f t="shared" si="676"/>
        <v>0</v>
      </c>
      <c r="AL347" s="108">
        <f t="shared" si="677"/>
        <v>0</v>
      </c>
      <c r="AM347" s="112">
        <f t="shared" si="678"/>
        <v>0</v>
      </c>
      <c r="AN347" s="108">
        <f t="shared" si="679"/>
        <v>0</v>
      </c>
      <c r="AO347" s="112">
        <f t="shared" si="680"/>
        <v>0</v>
      </c>
      <c r="AP347" s="108">
        <f t="shared" si="681"/>
        <v>0</v>
      </c>
      <c r="AQ347" s="112">
        <f t="shared" si="682"/>
        <v>0</v>
      </c>
      <c r="AR347" s="108">
        <f t="shared" si="683"/>
        <v>0</v>
      </c>
      <c r="AS347" s="112">
        <f t="shared" si="684"/>
        <v>0</v>
      </c>
      <c r="AT347" s="108">
        <f t="shared" si="685"/>
        <v>0</v>
      </c>
      <c r="AU347" s="112">
        <f t="shared" si="686"/>
        <v>0</v>
      </c>
      <c r="AV347" s="108">
        <f t="shared" si="687"/>
        <v>0</v>
      </c>
      <c r="AW347" s="112">
        <f t="shared" si="688"/>
        <v>0</v>
      </c>
      <c r="AX347" s="108">
        <f t="shared" si="689"/>
        <v>0</v>
      </c>
      <c r="AY347" s="112">
        <f t="shared" si="690"/>
        <v>0</v>
      </c>
      <c r="AZ347" s="108">
        <f t="shared" si="691"/>
        <v>0</v>
      </c>
      <c r="BA347" s="112">
        <f t="shared" si="692"/>
        <v>0</v>
      </c>
      <c r="BB347" s="108">
        <f t="shared" si="693"/>
        <v>0</v>
      </c>
      <c r="BC347" s="112">
        <f t="shared" si="694"/>
        <v>0</v>
      </c>
      <c r="BD347" s="108">
        <f t="shared" si="695"/>
        <v>0</v>
      </c>
      <c r="BE347" s="112">
        <f t="shared" si="696"/>
        <v>0</v>
      </c>
      <c r="BF347" s="108">
        <f t="shared" si="697"/>
        <v>0</v>
      </c>
      <c r="BG347" s="112">
        <f t="shared" si="698"/>
        <v>0</v>
      </c>
      <c r="BH347" s="108">
        <f t="shared" si="699"/>
        <v>0</v>
      </c>
      <c r="BJ347" s="104" t="str">
        <f t="shared" si="731"/>
        <v>熊本県</v>
      </c>
      <c r="BK347" s="112">
        <f t="shared" si="700"/>
        <v>0</v>
      </c>
      <c r="BL347" s="17">
        <f t="shared" si="701"/>
        <v>0</v>
      </c>
      <c r="BM347" s="112">
        <f t="shared" si="702"/>
        <v>0</v>
      </c>
      <c r="BN347" s="17">
        <f t="shared" si="703"/>
        <v>0</v>
      </c>
      <c r="BO347" s="112">
        <f t="shared" si="704"/>
        <v>0</v>
      </c>
      <c r="BP347" s="17">
        <f t="shared" si="705"/>
        <v>0</v>
      </c>
      <c r="BQ347" s="112">
        <f t="shared" si="706"/>
        <v>0</v>
      </c>
      <c r="BR347" s="17">
        <f t="shared" si="707"/>
        <v>0</v>
      </c>
      <c r="BS347" s="112">
        <f t="shared" si="708"/>
        <v>0</v>
      </c>
      <c r="BT347" s="17">
        <f t="shared" si="709"/>
        <v>0</v>
      </c>
      <c r="BU347" s="112">
        <f t="shared" si="710"/>
        <v>0</v>
      </c>
      <c r="BV347" s="17">
        <f t="shared" si="711"/>
        <v>0</v>
      </c>
      <c r="BW347" s="112">
        <f t="shared" si="712"/>
        <v>0</v>
      </c>
      <c r="BX347" s="17">
        <f t="shared" si="713"/>
        <v>0</v>
      </c>
      <c r="BY347" s="112">
        <f t="shared" si="714"/>
        <v>0</v>
      </c>
      <c r="BZ347" s="17">
        <f t="shared" si="715"/>
        <v>0</v>
      </c>
      <c r="CA347" s="112">
        <f t="shared" si="716"/>
        <v>0</v>
      </c>
      <c r="CB347" s="17">
        <f t="shared" si="717"/>
        <v>0</v>
      </c>
      <c r="CC347" s="112">
        <f t="shared" si="718"/>
        <v>0</v>
      </c>
      <c r="CD347" s="17">
        <f t="shared" si="719"/>
        <v>0</v>
      </c>
      <c r="CE347" s="112">
        <f t="shared" si="720"/>
        <v>0</v>
      </c>
      <c r="CF347" s="17">
        <f t="shared" si="721"/>
        <v>0</v>
      </c>
      <c r="CG347" s="112">
        <f t="shared" si="722"/>
        <v>0</v>
      </c>
      <c r="CH347" s="17">
        <f t="shared" si="723"/>
        <v>0</v>
      </c>
      <c r="CI347" s="112">
        <f t="shared" si="724"/>
        <v>0</v>
      </c>
      <c r="CJ347" s="17">
        <f t="shared" si="725"/>
        <v>0</v>
      </c>
    </row>
    <row r="348" spans="1:88" s="15" customFormat="1" ht="18" hidden="1" customHeight="1" outlineLevel="1" x14ac:dyDescent="0.4">
      <c r="A348" s="9"/>
      <c r="B348" s="104" t="s">
        <v>297</v>
      </c>
      <c r="C348" s="66">
        <f t="shared" si="650"/>
        <v>0</v>
      </c>
      <c r="D348" s="17">
        <f t="shared" si="651"/>
        <v>0</v>
      </c>
      <c r="E348" s="18">
        <f t="shared" si="652"/>
        <v>0</v>
      </c>
      <c r="F348" s="19">
        <f t="shared" si="653"/>
        <v>0</v>
      </c>
      <c r="G348" s="18">
        <f t="shared" si="654"/>
        <v>0</v>
      </c>
      <c r="H348" s="17">
        <f t="shared" si="655"/>
        <v>0</v>
      </c>
      <c r="I348" s="66">
        <f t="shared" si="656"/>
        <v>0</v>
      </c>
      <c r="J348" s="19">
        <f t="shared" si="657"/>
        <v>0</v>
      </c>
      <c r="K348" s="18">
        <f t="shared" si="658"/>
        <v>0</v>
      </c>
      <c r="L348" s="17">
        <f t="shared" si="659"/>
        <v>0</v>
      </c>
      <c r="M348" s="66">
        <f t="shared" si="660"/>
        <v>0</v>
      </c>
      <c r="N348" s="19">
        <f t="shared" si="661"/>
        <v>0</v>
      </c>
      <c r="O348" s="18">
        <f t="shared" si="662"/>
        <v>0</v>
      </c>
      <c r="P348" s="17">
        <f t="shared" si="663"/>
        <v>0</v>
      </c>
      <c r="Q348" s="66">
        <f t="shared" si="664"/>
        <v>0</v>
      </c>
      <c r="R348" s="19">
        <f t="shared" si="665"/>
        <v>0</v>
      </c>
      <c r="S348" s="18">
        <f t="shared" si="666"/>
        <v>0</v>
      </c>
      <c r="T348" s="17">
        <f t="shared" si="667"/>
        <v>0</v>
      </c>
      <c r="U348" s="66">
        <f t="shared" si="668"/>
        <v>0</v>
      </c>
      <c r="V348" s="19">
        <f t="shared" si="669"/>
        <v>0</v>
      </c>
      <c r="W348" s="18">
        <f t="shared" si="670"/>
        <v>0</v>
      </c>
      <c r="X348" s="17">
        <f t="shared" si="671"/>
        <v>0</v>
      </c>
      <c r="Y348" s="18">
        <f t="shared" si="726"/>
        <v>0</v>
      </c>
      <c r="Z348" s="17">
        <f t="shared" si="727"/>
        <v>0</v>
      </c>
      <c r="AA348" s="66">
        <f t="shared" si="672"/>
        <v>0</v>
      </c>
      <c r="AB348" s="19">
        <f t="shared" si="673"/>
        <v>0</v>
      </c>
      <c r="AC348" s="32">
        <f t="shared" si="728"/>
        <v>0</v>
      </c>
      <c r="AD348" s="20">
        <f t="shared" si="729"/>
        <v>0</v>
      </c>
      <c r="AE348" s="9"/>
      <c r="AF348" s="9"/>
      <c r="AG348" s="9"/>
      <c r="AH348" s="151" t="str">
        <f t="shared" si="730"/>
        <v>大分県</v>
      </c>
      <c r="AI348" s="112">
        <f t="shared" si="674"/>
        <v>0</v>
      </c>
      <c r="AJ348" s="108">
        <f t="shared" si="675"/>
        <v>0</v>
      </c>
      <c r="AK348" s="112">
        <f t="shared" si="676"/>
        <v>0</v>
      </c>
      <c r="AL348" s="108">
        <f t="shared" si="677"/>
        <v>0</v>
      </c>
      <c r="AM348" s="112">
        <f t="shared" si="678"/>
        <v>0</v>
      </c>
      <c r="AN348" s="108">
        <f t="shared" si="679"/>
        <v>0</v>
      </c>
      <c r="AO348" s="112">
        <f t="shared" si="680"/>
        <v>0</v>
      </c>
      <c r="AP348" s="108">
        <f t="shared" si="681"/>
        <v>0</v>
      </c>
      <c r="AQ348" s="112">
        <f t="shared" si="682"/>
        <v>0</v>
      </c>
      <c r="AR348" s="108">
        <f t="shared" si="683"/>
        <v>0</v>
      </c>
      <c r="AS348" s="112">
        <f t="shared" si="684"/>
        <v>0</v>
      </c>
      <c r="AT348" s="108">
        <f t="shared" si="685"/>
        <v>0</v>
      </c>
      <c r="AU348" s="112">
        <f t="shared" si="686"/>
        <v>0</v>
      </c>
      <c r="AV348" s="108">
        <f t="shared" si="687"/>
        <v>0</v>
      </c>
      <c r="AW348" s="112">
        <f t="shared" si="688"/>
        <v>0</v>
      </c>
      <c r="AX348" s="108">
        <f t="shared" si="689"/>
        <v>0</v>
      </c>
      <c r="AY348" s="112">
        <f t="shared" si="690"/>
        <v>0</v>
      </c>
      <c r="AZ348" s="108">
        <f t="shared" si="691"/>
        <v>0</v>
      </c>
      <c r="BA348" s="112">
        <f t="shared" si="692"/>
        <v>0</v>
      </c>
      <c r="BB348" s="108">
        <f t="shared" si="693"/>
        <v>0</v>
      </c>
      <c r="BC348" s="112">
        <f t="shared" si="694"/>
        <v>0</v>
      </c>
      <c r="BD348" s="108">
        <f t="shared" si="695"/>
        <v>0</v>
      </c>
      <c r="BE348" s="112">
        <f t="shared" si="696"/>
        <v>0</v>
      </c>
      <c r="BF348" s="108">
        <f t="shared" si="697"/>
        <v>0</v>
      </c>
      <c r="BG348" s="112">
        <f t="shared" si="698"/>
        <v>0</v>
      </c>
      <c r="BH348" s="108">
        <f t="shared" si="699"/>
        <v>0</v>
      </c>
      <c r="BJ348" s="104" t="str">
        <f t="shared" si="731"/>
        <v>大分県</v>
      </c>
      <c r="BK348" s="112">
        <f t="shared" si="700"/>
        <v>0</v>
      </c>
      <c r="BL348" s="17">
        <f t="shared" si="701"/>
        <v>0</v>
      </c>
      <c r="BM348" s="112">
        <f t="shared" si="702"/>
        <v>0</v>
      </c>
      <c r="BN348" s="17">
        <f t="shared" si="703"/>
        <v>0</v>
      </c>
      <c r="BO348" s="112">
        <f t="shared" si="704"/>
        <v>0</v>
      </c>
      <c r="BP348" s="17">
        <f t="shared" si="705"/>
        <v>0</v>
      </c>
      <c r="BQ348" s="112">
        <f t="shared" si="706"/>
        <v>0</v>
      </c>
      <c r="BR348" s="17">
        <f t="shared" si="707"/>
        <v>0</v>
      </c>
      <c r="BS348" s="112">
        <f t="shared" si="708"/>
        <v>0</v>
      </c>
      <c r="BT348" s="17">
        <f t="shared" si="709"/>
        <v>0</v>
      </c>
      <c r="BU348" s="112">
        <f t="shared" si="710"/>
        <v>0</v>
      </c>
      <c r="BV348" s="17">
        <f t="shared" si="711"/>
        <v>0</v>
      </c>
      <c r="BW348" s="112">
        <f t="shared" si="712"/>
        <v>0</v>
      </c>
      <c r="BX348" s="17">
        <f t="shared" si="713"/>
        <v>0</v>
      </c>
      <c r="BY348" s="112">
        <f t="shared" si="714"/>
        <v>0</v>
      </c>
      <c r="BZ348" s="17">
        <f t="shared" si="715"/>
        <v>0</v>
      </c>
      <c r="CA348" s="112">
        <f t="shared" si="716"/>
        <v>0</v>
      </c>
      <c r="CB348" s="17">
        <f t="shared" si="717"/>
        <v>0</v>
      </c>
      <c r="CC348" s="112">
        <f t="shared" si="718"/>
        <v>0</v>
      </c>
      <c r="CD348" s="17">
        <f t="shared" si="719"/>
        <v>0</v>
      </c>
      <c r="CE348" s="112">
        <f t="shared" si="720"/>
        <v>0</v>
      </c>
      <c r="CF348" s="17">
        <f t="shared" si="721"/>
        <v>0</v>
      </c>
      <c r="CG348" s="112">
        <f t="shared" si="722"/>
        <v>0</v>
      </c>
      <c r="CH348" s="17">
        <f t="shared" si="723"/>
        <v>0</v>
      </c>
      <c r="CI348" s="112">
        <f t="shared" si="724"/>
        <v>0</v>
      </c>
      <c r="CJ348" s="17">
        <f t="shared" si="725"/>
        <v>0</v>
      </c>
    </row>
    <row r="349" spans="1:88" s="15" customFormat="1" ht="18" hidden="1" customHeight="1" outlineLevel="1" x14ac:dyDescent="0.4">
      <c r="A349" s="9"/>
      <c r="B349" s="104" t="s">
        <v>298</v>
      </c>
      <c r="C349" s="66">
        <f t="shared" si="650"/>
        <v>0</v>
      </c>
      <c r="D349" s="17">
        <f t="shared" si="651"/>
        <v>0</v>
      </c>
      <c r="E349" s="18">
        <f t="shared" si="652"/>
        <v>0</v>
      </c>
      <c r="F349" s="19">
        <f t="shared" si="653"/>
        <v>0</v>
      </c>
      <c r="G349" s="18">
        <f t="shared" si="654"/>
        <v>0</v>
      </c>
      <c r="H349" s="17">
        <f t="shared" si="655"/>
        <v>0</v>
      </c>
      <c r="I349" s="66">
        <f t="shared" si="656"/>
        <v>0</v>
      </c>
      <c r="J349" s="19">
        <f t="shared" si="657"/>
        <v>0</v>
      </c>
      <c r="K349" s="18">
        <f t="shared" si="658"/>
        <v>0</v>
      </c>
      <c r="L349" s="17">
        <f t="shared" si="659"/>
        <v>0</v>
      </c>
      <c r="M349" s="66">
        <f t="shared" si="660"/>
        <v>0</v>
      </c>
      <c r="N349" s="19">
        <f t="shared" si="661"/>
        <v>0</v>
      </c>
      <c r="O349" s="18">
        <f t="shared" si="662"/>
        <v>0</v>
      </c>
      <c r="P349" s="17">
        <f t="shared" si="663"/>
        <v>0</v>
      </c>
      <c r="Q349" s="66">
        <f t="shared" si="664"/>
        <v>0</v>
      </c>
      <c r="R349" s="19">
        <f t="shared" si="665"/>
        <v>0</v>
      </c>
      <c r="S349" s="18">
        <f t="shared" si="666"/>
        <v>0</v>
      </c>
      <c r="T349" s="17">
        <f t="shared" si="667"/>
        <v>0</v>
      </c>
      <c r="U349" s="66">
        <f t="shared" si="668"/>
        <v>0</v>
      </c>
      <c r="V349" s="19">
        <f t="shared" si="669"/>
        <v>0</v>
      </c>
      <c r="W349" s="18">
        <f t="shared" si="670"/>
        <v>0</v>
      </c>
      <c r="X349" s="17">
        <f t="shared" si="671"/>
        <v>0</v>
      </c>
      <c r="Y349" s="18">
        <f t="shared" si="726"/>
        <v>0</v>
      </c>
      <c r="Z349" s="17">
        <f t="shared" si="727"/>
        <v>0</v>
      </c>
      <c r="AA349" s="66">
        <f t="shared" si="672"/>
        <v>0</v>
      </c>
      <c r="AB349" s="19">
        <f t="shared" si="673"/>
        <v>0</v>
      </c>
      <c r="AC349" s="32">
        <f t="shared" si="728"/>
        <v>0</v>
      </c>
      <c r="AD349" s="20">
        <f t="shared" si="729"/>
        <v>0</v>
      </c>
      <c r="AE349" s="9"/>
      <c r="AF349" s="9"/>
      <c r="AG349" s="9"/>
      <c r="AH349" s="151" t="str">
        <f t="shared" si="730"/>
        <v>宮崎県</v>
      </c>
      <c r="AI349" s="112">
        <f t="shared" si="674"/>
        <v>0</v>
      </c>
      <c r="AJ349" s="108">
        <f t="shared" si="675"/>
        <v>0</v>
      </c>
      <c r="AK349" s="112">
        <f t="shared" si="676"/>
        <v>0</v>
      </c>
      <c r="AL349" s="108">
        <f t="shared" si="677"/>
        <v>0</v>
      </c>
      <c r="AM349" s="112">
        <f t="shared" si="678"/>
        <v>0</v>
      </c>
      <c r="AN349" s="108">
        <f t="shared" si="679"/>
        <v>0</v>
      </c>
      <c r="AO349" s="112">
        <f t="shared" si="680"/>
        <v>0</v>
      </c>
      <c r="AP349" s="108">
        <f t="shared" si="681"/>
        <v>0</v>
      </c>
      <c r="AQ349" s="112">
        <f t="shared" si="682"/>
        <v>0</v>
      </c>
      <c r="AR349" s="108">
        <f t="shared" si="683"/>
        <v>0</v>
      </c>
      <c r="AS349" s="112">
        <f t="shared" si="684"/>
        <v>0</v>
      </c>
      <c r="AT349" s="108">
        <f t="shared" si="685"/>
        <v>0</v>
      </c>
      <c r="AU349" s="112">
        <f t="shared" si="686"/>
        <v>0</v>
      </c>
      <c r="AV349" s="108">
        <f t="shared" si="687"/>
        <v>0</v>
      </c>
      <c r="AW349" s="112">
        <f t="shared" si="688"/>
        <v>0</v>
      </c>
      <c r="AX349" s="108">
        <f t="shared" si="689"/>
        <v>0</v>
      </c>
      <c r="AY349" s="112">
        <f t="shared" si="690"/>
        <v>0</v>
      </c>
      <c r="AZ349" s="108">
        <f t="shared" si="691"/>
        <v>0</v>
      </c>
      <c r="BA349" s="112">
        <f t="shared" si="692"/>
        <v>0</v>
      </c>
      <c r="BB349" s="108">
        <f t="shared" si="693"/>
        <v>0</v>
      </c>
      <c r="BC349" s="112">
        <f t="shared" si="694"/>
        <v>0</v>
      </c>
      <c r="BD349" s="108">
        <f t="shared" si="695"/>
        <v>0</v>
      </c>
      <c r="BE349" s="112">
        <f t="shared" si="696"/>
        <v>0</v>
      </c>
      <c r="BF349" s="108">
        <f t="shared" si="697"/>
        <v>0</v>
      </c>
      <c r="BG349" s="112">
        <f t="shared" si="698"/>
        <v>0</v>
      </c>
      <c r="BH349" s="108">
        <f t="shared" si="699"/>
        <v>0</v>
      </c>
      <c r="BJ349" s="104" t="str">
        <f t="shared" si="731"/>
        <v>宮崎県</v>
      </c>
      <c r="BK349" s="112">
        <f t="shared" si="700"/>
        <v>0</v>
      </c>
      <c r="BL349" s="17">
        <f t="shared" si="701"/>
        <v>0</v>
      </c>
      <c r="BM349" s="112">
        <f t="shared" si="702"/>
        <v>0</v>
      </c>
      <c r="BN349" s="17">
        <f t="shared" si="703"/>
        <v>0</v>
      </c>
      <c r="BO349" s="112">
        <f t="shared" si="704"/>
        <v>0</v>
      </c>
      <c r="BP349" s="17">
        <f t="shared" si="705"/>
        <v>0</v>
      </c>
      <c r="BQ349" s="112">
        <f t="shared" si="706"/>
        <v>0</v>
      </c>
      <c r="BR349" s="17">
        <f t="shared" si="707"/>
        <v>0</v>
      </c>
      <c r="BS349" s="112">
        <f t="shared" si="708"/>
        <v>0</v>
      </c>
      <c r="BT349" s="17">
        <f t="shared" si="709"/>
        <v>0</v>
      </c>
      <c r="BU349" s="112">
        <f t="shared" si="710"/>
        <v>0</v>
      </c>
      <c r="BV349" s="17">
        <f t="shared" si="711"/>
        <v>0</v>
      </c>
      <c r="BW349" s="112">
        <f t="shared" si="712"/>
        <v>0</v>
      </c>
      <c r="BX349" s="17">
        <f t="shared" si="713"/>
        <v>0</v>
      </c>
      <c r="BY349" s="112">
        <f t="shared" si="714"/>
        <v>0</v>
      </c>
      <c r="BZ349" s="17">
        <f t="shared" si="715"/>
        <v>0</v>
      </c>
      <c r="CA349" s="112">
        <f t="shared" si="716"/>
        <v>0</v>
      </c>
      <c r="CB349" s="17">
        <f t="shared" si="717"/>
        <v>0</v>
      </c>
      <c r="CC349" s="112">
        <f t="shared" si="718"/>
        <v>0</v>
      </c>
      <c r="CD349" s="17">
        <f t="shared" si="719"/>
        <v>0</v>
      </c>
      <c r="CE349" s="112">
        <f t="shared" si="720"/>
        <v>0</v>
      </c>
      <c r="CF349" s="17">
        <f t="shared" si="721"/>
        <v>0</v>
      </c>
      <c r="CG349" s="112">
        <f t="shared" si="722"/>
        <v>0</v>
      </c>
      <c r="CH349" s="17">
        <f t="shared" si="723"/>
        <v>0</v>
      </c>
      <c r="CI349" s="112">
        <f t="shared" si="724"/>
        <v>0</v>
      </c>
      <c r="CJ349" s="17">
        <f t="shared" si="725"/>
        <v>0</v>
      </c>
    </row>
    <row r="350" spans="1:88" s="15" customFormat="1" ht="18" hidden="1" customHeight="1" outlineLevel="1" x14ac:dyDescent="0.4">
      <c r="A350" s="9"/>
      <c r="B350" s="104" t="s">
        <v>299</v>
      </c>
      <c r="C350" s="66">
        <f t="shared" si="650"/>
        <v>0</v>
      </c>
      <c r="D350" s="17">
        <f t="shared" si="651"/>
        <v>0</v>
      </c>
      <c r="E350" s="18">
        <f t="shared" si="652"/>
        <v>0</v>
      </c>
      <c r="F350" s="19">
        <f t="shared" si="653"/>
        <v>0</v>
      </c>
      <c r="G350" s="18">
        <f t="shared" si="654"/>
        <v>0</v>
      </c>
      <c r="H350" s="17">
        <f t="shared" si="655"/>
        <v>0</v>
      </c>
      <c r="I350" s="66">
        <f t="shared" si="656"/>
        <v>0</v>
      </c>
      <c r="J350" s="19">
        <f t="shared" si="657"/>
        <v>0</v>
      </c>
      <c r="K350" s="18">
        <f t="shared" si="658"/>
        <v>0</v>
      </c>
      <c r="L350" s="17">
        <f t="shared" si="659"/>
        <v>0</v>
      </c>
      <c r="M350" s="66">
        <f t="shared" si="660"/>
        <v>0</v>
      </c>
      <c r="N350" s="19">
        <f t="shared" si="661"/>
        <v>0</v>
      </c>
      <c r="O350" s="18">
        <f t="shared" si="662"/>
        <v>0</v>
      </c>
      <c r="P350" s="17">
        <f t="shared" si="663"/>
        <v>0</v>
      </c>
      <c r="Q350" s="66">
        <f t="shared" si="664"/>
        <v>0</v>
      </c>
      <c r="R350" s="19">
        <f t="shared" si="665"/>
        <v>0</v>
      </c>
      <c r="S350" s="18">
        <f t="shared" si="666"/>
        <v>0</v>
      </c>
      <c r="T350" s="17">
        <f t="shared" si="667"/>
        <v>0</v>
      </c>
      <c r="U350" s="66">
        <f t="shared" si="668"/>
        <v>0</v>
      </c>
      <c r="V350" s="19">
        <f t="shared" si="669"/>
        <v>0</v>
      </c>
      <c r="W350" s="18">
        <f t="shared" si="670"/>
        <v>0</v>
      </c>
      <c r="X350" s="17">
        <f t="shared" si="671"/>
        <v>0</v>
      </c>
      <c r="Y350" s="18">
        <f t="shared" si="726"/>
        <v>0</v>
      </c>
      <c r="Z350" s="17">
        <f t="shared" si="727"/>
        <v>0</v>
      </c>
      <c r="AA350" s="66">
        <f t="shared" si="672"/>
        <v>0</v>
      </c>
      <c r="AB350" s="19">
        <f t="shared" si="673"/>
        <v>0</v>
      </c>
      <c r="AC350" s="32">
        <f t="shared" si="728"/>
        <v>0</v>
      </c>
      <c r="AD350" s="20">
        <f t="shared" si="729"/>
        <v>0</v>
      </c>
      <c r="AE350" s="9"/>
      <c r="AF350" s="9"/>
      <c r="AG350" s="9"/>
      <c r="AH350" s="151" t="str">
        <f t="shared" si="730"/>
        <v>鹿児島県</v>
      </c>
      <c r="AI350" s="112">
        <f t="shared" si="674"/>
        <v>0</v>
      </c>
      <c r="AJ350" s="108">
        <f t="shared" si="675"/>
        <v>0</v>
      </c>
      <c r="AK350" s="112">
        <f t="shared" si="676"/>
        <v>0</v>
      </c>
      <c r="AL350" s="108">
        <f t="shared" si="677"/>
        <v>0</v>
      </c>
      <c r="AM350" s="112">
        <f t="shared" si="678"/>
        <v>0</v>
      </c>
      <c r="AN350" s="108">
        <f t="shared" si="679"/>
        <v>0</v>
      </c>
      <c r="AO350" s="112">
        <f t="shared" si="680"/>
        <v>0</v>
      </c>
      <c r="AP350" s="108">
        <f t="shared" si="681"/>
        <v>0</v>
      </c>
      <c r="AQ350" s="112">
        <f t="shared" si="682"/>
        <v>0</v>
      </c>
      <c r="AR350" s="108">
        <f t="shared" si="683"/>
        <v>0</v>
      </c>
      <c r="AS350" s="112">
        <f t="shared" si="684"/>
        <v>0</v>
      </c>
      <c r="AT350" s="108">
        <f t="shared" si="685"/>
        <v>0</v>
      </c>
      <c r="AU350" s="112">
        <f t="shared" si="686"/>
        <v>0</v>
      </c>
      <c r="AV350" s="108">
        <f t="shared" si="687"/>
        <v>0</v>
      </c>
      <c r="AW350" s="112">
        <f t="shared" si="688"/>
        <v>0</v>
      </c>
      <c r="AX350" s="108">
        <f t="shared" si="689"/>
        <v>0</v>
      </c>
      <c r="AY350" s="112">
        <f t="shared" si="690"/>
        <v>0</v>
      </c>
      <c r="AZ350" s="108">
        <f t="shared" si="691"/>
        <v>0</v>
      </c>
      <c r="BA350" s="112">
        <f t="shared" si="692"/>
        <v>0</v>
      </c>
      <c r="BB350" s="108">
        <f t="shared" si="693"/>
        <v>0</v>
      </c>
      <c r="BC350" s="112">
        <f t="shared" si="694"/>
        <v>0</v>
      </c>
      <c r="BD350" s="108">
        <f t="shared" si="695"/>
        <v>0</v>
      </c>
      <c r="BE350" s="112">
        <f t="shared" si="696"/>
        <v>0</v>
      </c>
      <c r="BF350" s="108">
        <f t="shared" si="697"/>
        <v>0</v>
      </c>
      <c r="BG350" s="112">
        <f t="shared" si="698"/>
        <v>0</v>
      </c>
      <c r="BH350" s="108">
        <f t="shared" si="699"/>
        <v>0</v>
      </c>
      <c r="BJ350" s="104" t="str">
        <f t="shared" si="731"/>
        <v>鹿児島県</v>
      </c>
      <c r="BK350" s="112">
        <f t="shared" si="700"/>
        <v>0</v>
      </c>
      <c r="BL350" s="17">
        <f t="shared" si="701"/>
        <v>0</v>
      </c>
      <c r="BM350" s="112">
        <f t="shared" si="702"/>
        <v>0</v>
      </c>
      <c r="BN350" s="17">
        <f t="shared" si="703"/>
        <v>0</v>
      </c>
      <c r="BO350" s="112">
        <f t="shared" si="704"/>
        <v>0</v>
      </c>
      <c r="BP350" s="17">
        <f t="shared" si="705"/>
        <v>0</v>
      </c>
      <c r="BQ350" s="112">
        <f t="shared" si="706"/>
        <v>0</v>
      </c>
      <c r="BR350" s="17">
        <f t="shared" si="707"/>
        <v>0</v>
      </c>
      <c r="BS350" s="112">
        <f t="shared" si="708"/>
        <v>0</v>
      </c>
      <c r="BT350" s="17">
        <f t="shared" si="709"/>
        <v>0</v>
      </c>
      <c r="BU350" s="112">
        <f t="shared" si="710"/>
        <v>0</v>
      </c>
      <c r="BV350" s="17">
        <f t="shared" si="711"/>
        <v>0</v>
      </c>
      <c r="BW350" s="112">
        <f t="shared" si="712"/>
        <v>0</v>
      </c>
      <c r="BX350" s="17">
        <f t="shared" si="713"/>
        <v>0</v>
      </c>
      <c r="BY350" s="112">
        <f t="shared" si="714"/>
        <v>0</v>
      </c>
      <c r="BZ350" s="17">
        <f t="shared" si="715"/>
        <v>0</v>
      </c>
      <c r="CA350" s="112">
        <f t="shared" si="716"/>
        <v>0</v>
      </c>
      <c r="CB350" s="17">
        <f t="shared" si="717"/>
        <v>0</v>
      </c>
      <c r="CC350" s="112">
        <f t="shared" si="718"/>
        <v>0</v>
      </c>
      <c r="CD350" s="17">
        <f t="shared" si="719"/>
        <v>0</v>
      </c>
      <c r="CE350" s="112">
        <f t="shared" si="720"/>
        <v>0</v>
      </c>
      <c r="CF350" s="17">
        <f t="shared" si="721"/>
        <v>0</v>
      </c>
      <c r="CG350" s="112">
        <f t="shared" si="722"/>
        <v>0</v>
      </c>
      <c r="CH350" s="17">
        <f t="shared" si="723"/>
        <v>0</v>
      </c>
      <c r="CI350" s="112">
        <f t="shared" si="724"/>
        <v>0</v>
      </c>
      <c r="CJ350" s="17">
        <f t="shared" si="725"/>
        <v>0</v>
      </c>
    </row>
    <row r="351" spans="1:88" s="15" customFormat="1" ht="18" hidden="1" customHeight="1" outlineLevel="1" thickBot="1" x14ac:dyDescent="0.45">
      <c r="A351" s="9"/>
      <c r="B351" s="104" t="s">
        <v>300</v>
      </c>
      <c r="C351" s="18">
        <f t="shared" si="650"/>
        <v>0</v>
      </c>
      <c r="D351" s="17">
        <f t="shared" si="651"/>
        <v>0</v>
      </c>
      <c r="E351" s="18">
        <f t="shared" si="652"/>
        <v>0</v>
      </c>
      <c r="F351" s="19">
        <f t="shared" si="653"/>
        <v>0</v>
      </c>
      <c r="G351" s="18">
        <f t="shared" si="654"/>
        <v>0</v>
      </c>
      <c r="H351" s="17">
        <f t="shared" si="655"/>
        <v>0</v>
      </c>
      <c r="I351" s="66">
        <f t="shared" si="656"/>
        <v>0</v>
      </c>
      <c r="J351" s="19">
        <f t="shared" si="657"/>
        <v>0</v>
      </c>
      <c r="K351" s="18">
        <f t="shared" si="658"/>
        <v>0</v>
      </c>
      <c r="L351" s="17">
        <f t="shared" si="659"/>
        <v>0</v>
      </c>
      <c r="M351" s="66">
        <f t="shared" si="660"/>
        <v>0</v>
      </c>
      <c r="N351" s="19">
        <f t="shared" si="661"/>
        <v>0</v>
      </c>
      <c r="O351" s="18">
        <f t="shared" si="662"/>
        <v>0</v>
      </c>
      <c r="P351" s="17">
        <f t="shared" si="663"/>
        <v>0</v>
      </c>
      <c r="Q351" s="66">
        <f t="shared" si="664"/>
        <v>0</v>
      </c>
      <c r="R351" s="19">
        <f t="shared" si="665"/>
        <v>0</v>
      </c>
      <c r="S351" s="18">
        <f t="shared" si="666"/>
        <v>0</v>
      </c>
      <c r="T351" s="17">
        <f t="shared" si="667"/>
        <v>0</v>
      </c>
      <c r="U351" s="66">
        <f t="shared" si="668"/>
        <v>0</v>
      </c>
      <c r="V351" s="19">
        <f t="shared" si="669"/>
        <v>0</v>
      </c>
      <c r="W351" s="18">
        <f t="shared" si="670"/>
        <v>0</v>
      </c>
      <c r="X351" s="17">
        <f t="shared" si="671"/>
        <v>0</v>
      </c>
      <c r="Y351" s="18">
        <f t="shared" si="726"/>
        <v>0</v>
      </c>
      <c r="Z351" s="17">
        <f t="shared" si="727"/>
        <v>0</v>
      </c>
      <c r="AA351" s="66">
        <f t="shared" si="672"/>
        <v>0</v>
      </c>
      <c r="AB351" s="19">
        <f t="shared" si="673"/>
        <v>0</v>
      </c>
      <c r="AC351" s="33">
        <f t="shared" si="728"/>
        <v>0</v>
      </c>
      <c r="AD351" s="25">
        <f t="shared" si="729"/>
        <v>0</v>
      </c>
      <c r="AE351" s="9"/>
      <c r="AF351" s="9"/>
      <c r="AG351" s="9"/>
      <c r="AH351" s="151" t="str">
        <f t="shared" si="730"/>
        <v>沖縄県</v>
      </c>
      <c r="AI351" s="112">
        <f t="shared" si="674"/>
        <v>0</v>
      </c>
      <c r="AJ351" s="108">
        <f t="shared" si="675"/>
        <v>0</v>
      </c>
      <c r="AK351" s="112">
        <f t="shared" si="676"/>
        <v>0</v>
      </c>
      <c r="AL351" s="108">
        <f t="shared" si="677"/>
        <v>0</v>
      </c>
      <c r="AM351" s="112">
        <f t="shared" si="678"/>
        <v>0</v>
      </c>
      <c r="AN351" s="108">
        <f t="shared" si="679"/>
        <v>0</v>
      </c>
      <c r="AO351" s="112">
        <f t="shared" si="680"/>
        <v>0</v>
      </c>
      <c r="AP351" s="108">
        <f t="shared" si="681"/>
        <v>0</v>
      </c>
      <c r="AQ351" s="112">
        <f t="shared" si="682"/>
        <v>0</v>
      </c>
      <c r="AR351" s="108">
        <f t="shared" si="683"/>
        <v>0</v>
      </c>
      <c r="AS351" s="112">
        <f t="shared" si="684"/>
        <v>0</v>
      </c>
      <c r="AT351" s="108">
        <f t="shared" si="685"/>
        <v>0</v>
      </c>
      <c r="AU351" s="112">
        <f t="shared" si="686"/>
        <v>0</v>
      </c>
      <c r="AV351" s="108">
        <f t="shared" si="687"/>
        <v>0</v>
      </c>
      <c r="AW351" s="112">
        <f t="shared" si="688"/>
        <v>0</v>
      </c>
      <c r="AX351" s="108">
        <f t="shared" si="689"/>
        <v>0</v>
      </c>
      <c r="AY351" s="112">
        <f t="shared" si="690"/>
        <v>0</v>
      </c>
      <c r="AZ351" s="108">
        <f t="shared" si="691"/>
        <v>0</v>
      </c>
      <c r="BA351" s="112">
        <f t="shared" si="692"/>
        <v>0</v>
      </c>
      <c r="BB351" s="108">
        <f t="shared" si="693"/>
        <v>0</v>
      </c>
      <c r="BC351" s="112">
        <f t="shared" si="694"/>
        <v>0</v>
      </c>
      <c r="BD351" s="108">
        <f t="shared" si="695"/>
        <v>0</v>
      </c>
      <c r="BE351" s="112">
        <f t="shared" si="696"/>
        <v>0</v>
      </c>
      <c r="BF351" s="108">
        <f t="shared" si="697"/>
        <v>0</v>
      </c>
      <c r="BG351" s="112">
        <f t="shared" si="698"/>
        <v>0</v>
      </c>
      <c r="BH351" s="108">
        <f t="shared" si="699"/>
        <v>0</v>
      </c>
      <c r="BJ351" s="104" t="str">
        <f t="shared" si="731"/>
        <v>沖縄県</v>
      </c>
      <c r="BK351" s="112">
        <f t="shared" si="700"/>
        <v>0</v>
      </c>
      <c r="BL351" s="17">
        <f t="shared" si="701"/>
        <v>0</v>
      </c>
      <c r="BM351" s="112">
        <f t="shared" si="702"/>
        <v>0</v>
      </c>
      <c r="BN351" s="17">
        <f t="shared" si="703"/>
        <v>0</v>
      </c>
      <c r="BO351" s="112">
        <f t="shared" si="704"/>
        <v>0</v>
      </c>
      <c r="BP351" s="17">
        <f t="shared" si="705"/>
        <v>0</v>
      </c>
      <c r="BQ351" s="112">
        <f t="shared" si="706"/>
        <v>0</v>
      </c>
      <c r="BR351" s="17">
        <f t="shared" si="707"/>
        <v>0</v>
      </c>
      <c r="BS351" s="112">
        <f t="shared" si="708"/>
        <v>0</v>
      </c>
      <c r="BT351" s="17">
        <f t="shared" si="709"/>
        <v>0</v>
      </c>
      <c r="BU351" s="112">
        <f t="shared" si="710"/>
        <v>0</v>
      </c>
      <c r="BV351" s="17">
        <f t="shared" si="711"/>
        <v>0</v>
      </c>
      <c r="BW351" s="112">
        <f t="shared" si="712"/>
        <v>0</v>
      </c>
      <c r="BX351" s="17">
        <f t="shared" si="713"/>
        <v>0</v>
      </c>
      <c r="BY351" s="112">
        <f t="shared" si="714"/>
        <v>0</v>
      </c>
      <c r="BZ351" s="17">
        <f t="shared" si="715"/>
        <v>0</v>
      </c>
      <c r="CA351" s="112">
        <f t="shared" si="716"/>
        <v>0</v>
      </c>
      <c r="CB351" s="17">
        <f t="shared" si="717"/>
        <v>0</v>
      </c>
      <c r="CC351" s="112">
        <f t="shared" si="718"/>
        <v>0</v>
      </c>
      <c r="CD351" s="17">
        <f t="shared" si="719"/>
        <v>0</v>
      </c>
      <c r="CE351" s="112">
        <f t="shared" si="720"/>
        <v>0</v>
      </c>
      <c r="CF351" s="17">
        <f t="shared" si="721"/>
        <v>0</v>
      </c>
      <c r="CG351" s="112">
        <f t="shared" si="722"/>
        <v>0</v>
      </c>
      <c r="CH351" s="17">
        <f t="shared" si="723"/>
        <v>0</v>
      </c>
      <c r="CI351" s="112">
        <f t="shared" si="724"/>
        <v>0</v>
      </c>
      <c r="CJ351" s="17">
        <f t="shared" si="725"/>
        <v>0</v>
      </c>
    </row>
    <row r="352" spans="1:88" s="15" customFormat="1" ht="18" customHeight="1" collapsed="1" thickBot="1" x14ac:dyDescent="0.45">
      <c r="A352" s="9"/>
      <c r="B352" s="6"/>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26"/>
      <c r="AD352" s="6"/>
      <c r="AE352" s="6"/>
      <c r="AF352" s="150"/>
      <c r="AG352" s="9"/>
      <c r="AH352" s="9"/>
      <c r="AI352" s="9"/>
      <c r="AJ352" s="9"/>
      <c r="AK352" s="9"/>
      <c r="AL352" s="9"/>
      <c r="AM352" s="9"/>
      <c r="AN352" s="9"/>
      <c r="AO352" s="9"/>
      <c r="AP352" s="9"/>
      <c r="AQ352" s="9"/>
      <c r="AR352" s="9"/>
      <c r="AS352" s="9"/>
      <c r="AT352" s="9"/>
    </row>
    <row r="353" spans="1:48" s="15" customFormat="1" ht="18" customHeight="1" thickBot="1" x14ac:dyDescent="0.45">
      <c r="A353" s="9"/>
      <c r="B353" s="212" t="s">
        <v>83</v>
      </c>
      <c r="C353" s="213"/>
      <c r="D353" s="213"/>
      <c r="E353" s="213"/>
      <c r="F353" s="213"/>
      <c r="G353" s="213"/>
      <c r="H353" s="213"/>
      <c r="I353" s="213"/>
      <c r="J353" s="213"/>
      <c r="K353" s="213"/>
      <c r="L353" s="213"/>
      <c r="M353" s="213"/>
      <c r="N353" s="213"/>
      <c r="O353" s="213"/>
      <c r="P353" s="213"/>
      <c r="Q353" s="213"/>
      <c r="R353" s="213"/>
      <c r="S353" s="213"/>
      <c r="T353" s="213"/>
      <c r="U353" s="213"/>
      <c r="V353" s="213"/>
      <c r="W353" s="213"/>
      <c r="X353" s="213"/>
      <c r="Y353" s="163"/>
      <c r="Z353" s="163"/>
      <c r="AA353" s="163"/>
      <c r="AB353" s="163"/>
      <c r="AC353" s="208" t="s">
        <v>308</v>
      </c>
      <c r="AD353" s="209"/>
      <c r="AE353" s="26"/>
      <c r="AF353" s="6"/>
      <c r="AG353" s="6"/>
      <c r="AH353" s="150"/>
      <c r="AI353" s="27"/>
      <c r="AJ353" s="27"/>
      <c r="AK353" s="27"/>
      <c r="AL353" s="27"/>
      <c r="AM353" s="27"/>
      <c r="AN353" s="27"/>
      <c r="AO353" s="27"/>
      <c r="AP353" s="27"/>
      <c r="AQ353" s="27"/>
      <c r="AR353" s="27"/>
      <c r="AS353" s="27"/>
      <c r="AT353" s="27"/>
      <c r="AU353" s="27"/>
      <c r="AV353" s="9"/>
    </row>
    <row r="354" spans="1:48" s="15" customFormat="1" ht="18" customHeight="1" x14ac:dyDescent="0.4">
      <c r="A354" s="9"/>
      <c r="B354" s="161"/>
      <c r="C354" s="255" t="s">
        <v>0</v>
      </c>
      <c r="D354" s="224"/>
      <c r="E354" s="224" t="s">
        <v>1</v>
      </c>
      <c r="F354" s="224"/>
      <c r="G354" s="224" t="s">
        <v>2</v>
      </c>
      <c r="H354" s="224"/>
      <c r="I354" s="224" t="s">
        <v>3</v>
      </c>
      <c r="J354" s="224"/>
      <c r="K354" s="224" t="s">
        <v>4</v>
      </c>
      <c r="L354" s="224"/>
      <c r="M354" s="224" t="s">
        <v>5</v>
      </c>
      <c r="N354" s="224"/>
      <c r="O354" s="224" t="s">
        <v>339</v>
      </c>
      <c r="P354" s="224"/>
      <c r="Q354" s="224" t="s">
        <v>7</v>
      </c>
      <c r="R354" s="224"/>
      <c r="S354" s="224" t="s">
        <v>8</v>
      </c>
      <c r="T354" s="224"/>
      <c r="U354" s="279" t="s">
        <v>9</v>
      </c>
      <c r="V354" s="279"/>
      <c r="W354" s="224" t="s">
        <v>10</v>
      </c>
      <c r="X354" s="224"/>
      <c r="Y354" s="279" t="s">
        <v>317</v>
      </c>
      <c r="Z354" s="279"/>
      <c r="AA354" s="224" t="s">
        <v>11</v>
      </c>
      <c r="AB354" s="225"/>
      <c r="AC354" s="226" t="s">
        <v>12</v>
      </c>
      <c r="AD354" s="227"/>
      <c r="AE354" s="26"/>
      <c r="AF354" s="6"/>
      <c r="AG354" s="6"/>
      <c r="AH354" s="150"/>
      <c r="AI354" s="27"/>
      <c r="AJ354" s="27"/>
      <c r="AK354" s="27"/>
      <c r="AL354" s="27"/>
      <c r="AM354" s="27"/>
      <c r="AN354" s="27"/>
      <c r="AO354" s="27"/>
      <c r="AP354" s="27"/>
      <c r="AQ354" s="27"/>
      <c r="AR354" s="27"/>
      <c r="AS354" s="27"/>
      <c r="AT354" s="27"/>
      <c r="AU354" s="27"/>
      <c r="AV354" s="9"/>
    </row>
    <row r="355" spans="1:48" s="15" customFormat="1" ht="18" customHeight="1" thickBot="1" x14ac:dyDescent="0.45">
      <c r="A355" s="9"/>
      <c r="B355" s="162"/>
      <c r="C355" s="228">
        <f t="shared" ref="C355:D355" si="732">SUM(C356:C402)</f>
        <v>0</v>
      </c>
      <c r="D355" s="229">
        <f t="shared" si="732"/>
        <v>0</v>
      </c>
      <c r="E355" s="229">
        <f t="shared" ref="E355:X355" si="733">SUM(E356:E402)</f>
        <v>0</v>
      </c>
      <c r="F355" s="229">
        <f t="shared" si="733"/>
        <v>0</v>
      </c>
      <c r="G355" s="229">
        <f t="shared" si="733"/>
        <v>0</v>
      </c>
      <c r="H355" s="229">
        <f t="shared" si="733"/>
        <v>0</v>
      </c>
      <c r="I355" s="229">
        <f t="shared" si="733"/>
        <v>0</v>
      </c>
      <c r="J355" s="229">
        <f t="shared" si="733"/>
        <v>0</v>
      </c>
      <c r="K355" s="229">
        <f t="shared" si="733"/>
        <v>0</v>
      </c>
      <c r="L355" s="229">
        <f t="shared" si="733"/>
        <v>0</v>
      </c>
      <c r="M355" s="229">
        <f t="shared" si="733"/>
        <v>0</v>
      </c>
      <c r="N355" s="229">
        <f t="shared" si="733"/>
        <v>0</v>
      </c>
      <c r="O355" s="229">
        <f t="shared" si="733"/>
        <v>0</v>
      </c>
      <c r="P355" s="229">
        <f t="shared" si="733"/>
        <v>0</v>
      </c>
      <c r="Q355" s="229">
        <f t="shared" si="733"/>
        <v>0</v>
      </c>
      <c r="R355" s="229">
        <f t="shared" si="733"/>
        <v>0</v>
      </c>
      <c r="S355" s="229">
        <f t="shared" si="733"/>
        <v>0</v>
      </c>
      <c r="T355" s="229">
        <f t="shared" si="733"/>
        <v>0</v>
      </c>
      <c r="U355" s="229">
        <f t="shared" si="733"/>
        <v>0</v>
      </c>
      <c r="V355" s="229">
        <f t="shared" si="733"/>
        <v>0</v>
      </c>
      <c r="W355" s="229">
        <f t="shared" si="733"/>
        <v>0</v>
      </c>
      <c r="X355" s="229">
        <f t="shared" si="733"/>
        <v>0</v>
      </c>
      <c r="Y355" s="229">
        <f t="shared" ref="Y355:Z355" si="734">SUM(Y356:Y402)</f>
        <v>0</v>
      </c>
      <c r="Z355" s="229">
        <f t="shared" si="734"/>
        <v>0</v>
      </c>
      <c r="AA355" s="229">
        <f>SUM(AA356:AA402)</f>
        <v>0</v>
      </c>
      <c r="AB355" s="267">
        <f>SUM(AB356:AB402)</f>
        <v>0</v>
      </c>
      <c r="AC355" s="268">
        <f t="shared" ref="AC355:AC402" si="735">SUM(C355:AB355)</f>
        <v>0</v>
      </c>
      <c r="AD355" s="269"/>
      <c r="AE355" s="34"/>
      <c r="AF355" s="150" t="str">
        <f>$A$1&amp;4</f>
        <v>私人4</v>
      </c>
      <c r="AG355" s="34"/>
      <c r="AI355" s="34"/>
      <c r="AJ355" s="34"/>
      <c r="AK355" s="34"/>
      <c r="AL355" s="34"/>
      <c r="AM355" s="34"/>
      <c r="AN355" s="34"/>
      <c r="AO355" s="34"/>
      <c r="AP355" s="34"/>
      <c r="AQ355" s="34"/>
      <c r="AR355" s="34"/>
      <c r="AS355" s="34"/>
      <c r="AT355" s="34"/>
      <c r="AU355" s="34"/>
      <c r="AV355" s="35"/>
    </row>
    <row r="356" spans="1:48" s="15" customFormat="1" ht="18" hidden="1" customHeight="1" outlineLevel="1" x14ac:dyDescent="0.4">
      <c r="A356" s="9"/>
      <c r="B356" s="135" t="s">
        <v>187</v>
      </c>
      <c r="C356" s="277">
        <f t="shared" ref="C356:C402" si="736">COUNTIFS($B$590:$B$609,$B356,$M$590:$M$609,C$354)</f>
        <v>0</v>
      </c>
      <c r="D356" s="277"/>
      <c r="E356" s="277">
        <f t="shared" ref="E356:E402" si="737">COUNTIFS($B$590:$B$609,$B356,$M$590:$M$609,E$354)</f>
        <v>0</v>
      </c>
      <c r="F356" s="277"/>
      <c r="G356" s="277">
        <f t="shared" ref="G356:G402" si="738">COUNTIFS($B$590:$B$609,$B356,$M$590:$M$609,G$354)</f>
        <v>0</v>
      </c>
      <c r="H356" s="277"/>
      <c r="I356" s="277">
        <f t="shared" ref="I356:I402" si="739">COUNTIFS($B$590:$B$609,$B356,$M$590:$M$609,I$354)</f>
        <v>0</v>
      </c>
      <c r="J356" s="277"/>
      <c r="K356" s="277">
        <f t="shared" ref="K356:K402" si="740">COUNTIFS($B$590:$B$609,$B356,$M$590:$M$609,K$354)</f>
        <v>0</v>
      </c>
      <c r="L356" s="277"/>
      <c r="M356" s="277">
        <f t="shared" ref="M356:M402" si="741">COUNTIFS($B$590:$B$609,$B356,$M$590:$M$609,M$354)</f>
        <v>0</v>
      </c>
      <c r="N356" s="277"/>
      <c r="O356" s="277">
        <f t="shared" ref="O356:O402" si="742">COUNTIFS($B$590:$B$609,$B356,$M$590:$M$609,O$354)</f>
        <v>0</v>
      </c>
      <c r="P356" s="277"/>
      <c r="Q356" s="277">
        <f t="shared" ref="Q356:Q402" si="743">COUNTIFS($B$590:$B$609,$B356,$M$590:$M$609,Q$354)</f>
        <v>0</v>
      </c>
      <c r="R356" s="277"/>
      <c r="S356" s="277">
        <f t="shared" ref="S356:S402" si="744">COUNTIFS($B$590:$B$609,$B356,$M$590:$M$609,S$354)</f>
        <v>0</v>
      </c>
      <c r="T356" s="277"/>
      <c r="U356" s="277">
        <f t="shared" ref="U356:U402" si="745">COUNTIFS($B$590:$B$609,$B356,$M$590:$M$609,U$354)</f>
        <v>0</v>
      </c>
      <c r="V356" s="277"/>
      <c r="W356" s="277">
        <f t="shared" ref="W356:Y402" si="746">COUNTIFS($B$590:$B$609,$B356,$M$590:$M$609,W$354)</f>
        <v>0</v>
      </c>
      <c r="X356" s="277"/>
      <c r="Y356" s="277">
        <f>COUNTIFS($B$590:$B$609,$B356,$M$590:$M$609,Y$354)</f>
        <v>0</v>
      </c>
      <c r="Z356" s="277"/>
      <c r="AA356" s="277">
        <f t="shared" ref="AA356:AA402" si="747">COUNTIFS($B$590:$B$609,$B356,$M$590:$M$609,AA$354)</f>
        <v>0</v>
      </c>
      <c r="AB356" s="278"/>
      <c r="AC356" s="378">
        <f t="shared" si="735"/>
        <v>0</v>
      </c>
      <c r="AD356" s="379"/>
      <c r="AE356" s="9"/>
      <c r="AF356" s="9"/>
      <c r="AG356" s="9"/>
      <c r="AH356" s="150"/>
      <c r="AI356" s="9"/>
      <c r="AJ356" s="9"/>
      <c r="AK356" s="9"/>
      <c r="AL356" s="9"/>
      <c r="AM356" s="9"/>
      <c r="AN356" s="9"/>
      <c r="AO356" s="9"/>
      <c r="AP356" s="9"/>
      <c r="AQ356" s="9"/>
      <c r="AR356" s="9"/>
      <c r="AS356" s="9"/>
      <c r="AT356" s="9"/>
      <c r="AU356" s="9"/>
      <c r="AV356" s="9"/>
    </row>
    <row r="357" spans="1:48" s="15" customFormat="1" ht="18" hidden="1" customHeight="1" outlineLevel="1" x14ac:dyDescent="0.4">
      <c r="A357" s="9"/>
      <c r="B357" s="104" t="s">
        <v>269</v>
      </c>
      <c r="C357" s="280">
        <f t="shared" si="736"/>
        <v>0</v>
      </c>
      <c r="D357" s="280"/>
      <c r="E357" s="280">
        <f t="shared" si="737"/>
        <v>0</v>
      </c>
      <c r="F357" s="280"/>
      <c r="G357" s="280">
        <f t="shared" si="738"/>
        <v>0</v>
      </c>
      <c r="H357" s="280"/>
      <c r="I357" s="280">
        <f t="shared" si="739"/>
        <v>0</v>
      </c>
      <c r="J357" s="280"/>
      <c r="K357" s="280">
        <f t="shared" si="740"/>
        <v>0</v>
      </c>
      <c r="L357" s="280"/>
      <c r="M357" s="280">
        <f t="shared" si="741"/>
        <v>0</v>
      </c>
      <c r="N357" s="280"/>
      <c r="O357" s="280">
        <f t="shared" si="742"/>
        <v>0</v>
      </c>
      <c r="P357" s="280"/>
      <c r="Q357" s="280">
        <f t="shared" si="743"/>
        <v>0</v>
      </c>
      <c r="R357" s="280"/>
      <c r="S357" s="280">
        <f t="shared" si="744"/>
        <v>0</v>
      </c>
      <c r="T357" s="280"/>
      <c r="U357" s="280">
        <f t="shared" si="745"/>
        <v>0</v>
      </c>
      <c r="V357" s="280"/>
      <c r="W357" s="280">
        <f t="shared" si="746"/>
        <v>0</v>
      </c>
      <c r="X357" s="280"/>
      <c r="Y357" s="280">
        <f t="shared" si="746"/>
        <v>0</v>
      </c>
      <c r="Z357" s="280"/>
      <c r="AA357" s="280">
        <f t="shared" si="747"/>
        <v>0</v>
      </c>
      <c r="AB357" s="281"/>
      <c r="AC357" s="365">
        <f t="shared" si="735"/>
        <v>0</v>
      </c>
      <c r="AD357" s="366"/>
      <c r="AE357" s="9"/>
      <c r="AF357" s="9"/>
      <c r="AG357" s="9"/>
      <c r="AH357" s="150"/>
      <c r="AI357" s="9"/>
      <c r="AJ357" s="9"/>
      <c r="AK357" s="9"/>
      <c r="AL357" s="9"/>
      <c r="AM357" s="9"/>
      <c r="AN357" s="9"/>
      <c r="AO357" s="9"/>
      <c r="AP357" s="9"/>
      <c r="AQ357" s="9"/>
      <c r="AR357" s="9"/>
      <c r="AS357" s="9"/>
      <c r="AT357" s="9"/>
      <c r="AU357" s="9"/>
      <c r="AV357" s="9"/>
    </row>
    <row r="358" spans="1:48" s="15" customFormat="1" ht="18" hidden="1" customHeight="1" outlineLevel="1" x14ac:dyDescent="0.4">
      <c r="A358" s="9"/>
      <c r="B358" s="104" t="s">
        <v>270</v>
      </c>
      <c r="C358" s="280">
        <f t="shared" si="736"/>
        <v>0</v>
      </c>
      <c r="D358" s="280"/>
      <c r="E358" s="280">
        <f t="shared" si="737"/>
        <v>0</v>
      </c>
      <c r="F358" s="280"/>
      <c r="G358" s="280">
        <f t="shared" si="738"/>
        <v>0</v>
      </c>
      <c r="H358" s="280"/>
      <c r="I358" s="280">
        <f t="shared" si="739"/>
        <v>0</v>
      </c>
      <c r="J358" s="280"/>
      <c r="K358" s="280">
        <f t="shared" si="740"/>
        <v>0</v>
      </c>
      <c r="L358" s="280"/>
      <c r="M358" s="280">
        <f t="shared" si="741"/>
        <v>0</v>
      </c>
      <c r="N358" s="280"/>
      <c r="O358" s="280">
        <f t="shared" si="742"/>
        <v>0</v>
      </c>
      <c r="P358" s="280"/>
      <c r="Q358" s="280">
        <f t="shared" si="743"/>
        <v>0</v>
      </c>
      <c r="R358" s="280"/>
      <c r="S358" s="280">
        <f t="shared" si="744"/>
        <v>0</v>
      </c>
      <c r="T358" s="280"/>
      <c r="U358" s="280">
        <f t="shared" si="745"/>
        <v>0</v>
      </c>
      <c r="V358" s="280"/>
      <c r="W358" s="280">
        <f t="shared" si="746"/>
        <v>0</v>
      </c>
      <c r="X358" s="280"/>
      <c r="Y358" s="280">
        <f t="shared" si="746"/>
        <v>0</v>
      </c>
      <c r="Z358" s="280"/>
      <c r="AA358" s="280">
        <f t="shared" si="747"/>
        <v>0</v>
      </c>
      <c r="AB358" s="281"/>
      <c r="AC358" s="365">
        <f t="shared" si="735"/>
        <v>0</v>
      </c>
      <c r="AD358" s="366"/>
      <c r="AE358" s="9"/>
      <c r="AF358" s="9"/>
      <c r="AG358" s="9"/>
      <c r="AH358" s="150"/>
      <c r="AI358" s="9"/>
      <c r="AJ358" s="9"/>
      <c r="AK358" s="9"/>
      <c r="AL358" s="9"/>
      <c r="AM358" s="9"/>
      <c r="AN358" s="9"/>
      <c r="AO358" s="9"/>
      <c r="AP358" s="9"/>
      <c r="AQ358" s="9"/>
      <c r="AR358" s="9"/>
      <c r="AS358" s="9"/>
      <c r="AT358" s="9"/>
      <c r="AU358" s="9"/>
      <c r="AV358" s="9"/>
    </row>
    <row r="359" spans="1:48" s="15" customFormat="1" ht="18" hidden="1" customHeight="1" outlineLevel="1" x14ac:dyDescent="0.4">
      <c r="A359" s="9"/>
      <c r="B359" s="104" t="s">
        <v>190</v>
      </c>
      <c r="C359" s="280">
        <f t="shared" si="736"/>
        <v>0</v>
      </c>
      <c r="D359" s="280"/>
      <c r="E359" s="280">
        <f t="shared" si="737"/>
        <v>0</v>
      </c>
      <c r="F359" s="280"/>
      <c r="G359" s="280">
        <f t="shared" si="738"/>
        <v>0</v>
      </c>
      <c r="H359" s="280"/>
      <c r="I359" s="280">
        <f t="shared" si="739"/>
        <v>0</v>
      </c>
      <c r="J359" s="280"/>
      <c r="K359" s="280">
        <f t="shared" si="740"/>
        <v>0</v>
      </c>
      <c r="L359" s="280"/>
      <c r="M359" s="280">
        <f t="shared" si="741"/>
        <v>0</v>
      </c>
      <c r="N359" s="280"/>
      <c r="O359" s="280">
        <f t="shared" si="742"/>
        <v>0</v>
      </c>
      <c r="P359" s="280"/>
      <c r="Q359" s="280">
        <f t="shared" si="743"/>
        <v>0</v>
      </c>
      <c r="R359" s="280"/>
      <c r="S359" s="280">
        <f t="shared" si="744"/>
        <v>0</v>
      </c>
      <c r="T359" s="280"/>
      <c r="U359" s="280">
        <f t="shared" si="745"/>
        <v>0</v>
      </c>
      <c r="V359" s="280"/>
      <c r="W359" s="280">
        <f t="shared" si="746"/>
        <v>0</v>
      </c>
      <c r="X359" s="280"/>
      <c r="Y359" s="280">
        <f t="shared" si="746"/>
        <v>0</v>
      </c>
      <c r="Z359" s="280"/>
      <c r="AA359" s="280">
        <f t="shared" si="747"/>
        <v>0</v>
      </c>
      <c r="AB359" s="281"/>
      <c r="AC359" s="365">
        <f t="shared" si="735"/>
        <v>0</v>
      </c>
      <c r="AD359" s="366"/>
      <c r="AE359" s="9"/>
      <c r="AF359" s="9"/>
      <c r="AG359" s="9"/>
      <c r="AH359" s="150"/>
      <c r="AI359" s="9"/>
      <c r="AJ359" s="9"/>
      <c r="AK359" s="9"/>
      <c r="AL359" s="9"/>
      <c r="AM359" s="9"/>
      <c r="AN359" s="9"/>
      <c r="AO359" s="9"/>
      <c r="AP359" s="9"/>
      <c r="AQ359" s="9"/>
      <c r="AR359" s="9"/>
      <c r="AS359" s="9"/>
      <c r="AT359" s="9"/>
      <c r="AU359" s="9"/>
      <c r="AV359" s="9"/>
    </row>
    <row r="360" spans="1:48" s="15" customFormat="1" ht="18" hidden="1" customHeight="1" outlineLevel="1" x14ac:dyDescent="0.4">
      <c r="A360" s="9"/>
      <c r="B360" s="104" t="s">
        <v>271</v>
      </c>
      <c r="C360" s="280">
        <f t="shared" si="736"/>
        <v>0</v>
      </c>
      <c r="D360" s="280"/>
      <c r="E360" s="280">
        <f t="shared" si="737"/>
        <v>0</v>
      </c>
      <c r="F360" s="280"/>
      <c r="G360" s="280">
        <f t="shared" si="738"/>
        <v>0</v>
      </c>
      <c r="H360" s="280"/>
      <c r="I360" s="280">
        <f t="shared" si="739"/>
        <v>0</v>
      </c>
      <c r="J360" s="280"/>
      <c r="K360" s="280">
        <f t="shared" si="740"/>
        <v>0</v>
      </c>
      <c r="L360" s="280"/>
      <c r="M360" s="280">
        <f t="shared" si="741"/>
        <v>0</v>
      </c>
      <c r="N360" s="280"/>
      <c r="O360" s="280">
        <f t="shared" si="742"/>
        <v>0</v>
      </c>
      <c r="P360" s="280"/>
      <c r="Q360" s="280">
        <f t="shared" si="743"/>
        <v>0</v>
      </c>
      <c r="R360" s="280"/>
      <c r="S360" s="280">
        <f t="shared" si="744"/>
        <v>0</v>
      </c>
      <c r="T360" s="280"/>
      <c r="U360" s="280">
        <f t="shared" si="745"/>
        <v>0</v>
      </c>
      <c r="V360" s="280"/>
      <c r="W360" s="280">
        <f t="shared" si="746"/>
        <v>0</v>
      </c>
      <c r="X360" s="280"/>
      <c r="Y360" s="280">
        <f t="shared" si="746"/>
        <v>0</v>
      </c>
      <c r="Z360" s="280"/>
      <c r="AA360" s="280">
        <f t="shared" si="747"/>
        <v>0</v>
      </c>
      <c r="AB360" s="281"/>
      <c r="AC360" s="365">
        <f t="shared" si="735"/>
        <v>0</v>
      </c>
      <c r="AD360" s="366"/>
      <c r="AE360" s="9"/>
      <c r="AF360" s="9"/>
      <c r="AG360" s="9"/>
      <c r="AH360" s="150"/>
      <c r="AI360" s="9"/>
      <c r="AJ360" s="9"/>
      <c r="AK360" s="9"/>
      <c r="AL360" s="9"/>
      <c r="AM360" s="9"/>
      <c r="AN360" s="9"/>
      <c r="AO360" s="9"/>
      <c r="AP360" s="9"/>
      <c r="AQ360" s="9"/>
      <c r="AR360" s="9"/>
      <c r="AS360" s="9"/>
      <c r="AT360" s="9"/>
      <c r="AU360" s="9"/>
      <c r="AV360" s="9"/>
    </row>
    <row r="361" spans="1:48" s="15" customFormat="1" ht="18" hidden="1" customHeight="1" outlineLevel="1" x14ac:dyDescent="0.4">
      <c r="A361" s="9"/>
      <c r="B361" s="104" t="s">
        <v>272</v>
      </c>
      <c r="C361" s="280">
        <f t="shared" si="736"/>
        <v>0</v>
      </c>
      <c r="D361" s="280"/>
      <c r="E361" s="280">
        <f t="shared" si="737"/>
        <v>0</v>
      </c>
      <c r="F361" s="280"/>
      <c r="G361" s="280">
        <f t="shared" si="738"/>
        <v>0</v>
      </c>
      <c r="H361" s="280"/>
      <c r="I361" s="280">
        <f t="shared" si="739"/>
        <v>0</v>
      </c>
      <c r="J361" s="280"/>
      <c r="K361" s="280">
        <f t="shared" si="740"/>
        <v>0</v>
      </c>
      <c r="L361" s="280"/>
      <c r="M361" s="280">
        <f t="shared" si="741"/>
        <v>0</v>
      </c>
      <c r="N361" s="280"/>
      <c r="O361" s="280">
        <f t="shared" si="742"/>
        <v>0</v>
      </c>
      <c r="P361" s="280"/>
      <c r="Q361" s="280">
        <f t="shared" si="743"/>
        <v>0</v>
      </c>
      <c r="R361" s="280"/>
      <c r="S361" s="280">
        <f t="shared" si="744"/>
        <v>0</v>
      </c>
      <c r="T361" s="280"/>
      <c r="U361" s="280">
        <f t="shared" si="745"/>
        <v>0</v>
      </c>
      <c r="V361" s="280"/>
      <c r="W361" s="280">
        <f t="shared" si="746"/>
        <v>0</v>
      </c>
      <c r="X361" s="280"/>
      <c r="Y361" s="280">
        <f t="shared" si="746"/>
        <v>0</v>
      </c>
      <c r="Z361" s="280"/>
      <c r="AA361" s="280">
        <f t="shared" si="747"/>
        <v>0</v>
      </c>
      <c r="AB361" s="281"/>
      <c r="AC361" s="365">
        <f t="shared" si="735"/>
        <v>0</v>
      </c>
      <c r="AD361" s="366"/>
      <c r="AE361" s="9"/>
      <c r="AF361" s="9"/>
      <c r="AG361" s="9"/>
      <c r="AH361" s="150"/>
      <c r="AI361" s="9"/>
      <c r="AJ361" s="9"/>
      <c r="AK361" s="9"/>
      <c r="AL361" s="9"/>
      <c r="AM361" s="9"/>
      <c r="AN361" s="9"/>
      <c r="AO361" s="9"/>
      <c r="AP361" s="9"/>
      <c r="AQ361" s="9"/>
      <c r="AR361" s="9"/>
      <c r="AS361" s="9"/>
      <c r="AT361" s="9"/>
      <c r="AU361" s="9"/>
      <c r="AV361" s="9"/>
    </row>
    <row r="362" spans="1:48" s="15" customFormat="1" ht="18" hidden="1" customHeight="1" outlineLevel="1" x14ac:dyDescent="0.4">
      <c r="A362" s="9"/>
      <c r="B362" s="104" t="s">
        <v>273</v>
      </c>
      <c r="C362" s="280">
        <f t="shared" si="736"/>
        <v>0</v>
      </c>
      <c r="D362" s="280"/>
      <c r="E362" s="280">
        <f t="shared" si="737"/>
        <v>0</v>
      </c>
      <c r="F362" s="280"/>
      <c r="G362" s="280">
        <f t="shared" si="738"/>
        <v>0</v>
      </c>
      <c r="H362" s="280"/>
      <c r="I362" s="280">
        <f t="shared" si="739"/>
        <v>0</v>
      </c>
      <c r="J362" s="280"/>
      <c r="K362" s="280">
        <f t="shared" si="740"/>
        <v>0</v>
      </c>
      <c r="L362" s="280"/>
      <c r="M362" s="280">
        <f t="shared" si="741"/>
        <v>0</v>
      </c>
      <c r="N362" s="280"/>
      <c r="O362" s="280">
        <f t="shared" si="742"/>
        <v>0</v>
      </c>
      <c r="P362" s="280"/>
      <c r="Q362" s="280">
        <f t="shared" si="743"/>
        <v>0</v>
      </c>
      <c r="R362" s="280"/>
      <c r="S362" s="280">
        <f t="shared" si="744"/>
        <v>0</v>
      </c>
      <c r="T362" s="280"/>
      <c r="U362" s="280">
        <f t="shared" si="745"/>
        <v>0</v>
      </c>
      <c r="V362" s="280"/>
      <c r="W362" s="280">
        <f t="shared" si="746"/>
        <v>0</v>
      </c>
      <c r="X362" s="280"/>
      <c r="Y362" s="280">
        <f t="shared" si="746"/>
        <v>0</v>
      </c>
      <c r="Z362" s="280"/>
      <c r="AA362" s="280">
        <f t="shared" si="747"/>
        <v>0</v>
      </c>
      <c r="AB362" s="281"/>
      <c r="AC362" s="365">
        <f t="shared" si="735"/>
        <v>0</v>
      </c>
      <c r="AD362" s="366"/>
      <c r="AE362" s="9"/>
      <c r="AF362" s="9"/>
      <c r="AG362" s="9"/>
      <c r="AH362" s="150"/>
      <c r="AI362" s="9"/>
      <c r="AJ362" s="9"/>
      <c r="AK362" s="9"/>
      <c r="AL362" s="9"/>
      <c r="AM362" s="9"/>
      <c r="AN362" s="9"/>
      <c r="AO362" s="9"/>
      <c r="AP362" s="9"/>
      <c r="AQ362" s="9"/>
      <c r="AR362" s="9"/>
      <c r="AS362" s="9"/>
      <c r="AT362" s="9"/>
      <c r="AU362" s="9"/>
      <c r="AV362" s="9"/>
    </row>
    <row r="363" spans="1:48" s="15" customFormat="1" ht="18" hidden="1" customHeight="1" outlineLevel="1" x14ac:dyDescent="0.4">
      <c r="A363" s="9"/>
      <c r="B363" s="104" t="s">
        <v>274</v>
      </c>
      <c r="C363" s="280">
        <f t="shared" si="736"/>
        <v>0</v>
      </c>
      <c r="D363" s="280"/>
      <c r="E363" s="280">
        <f t="shared" si="737"/>
        <v>0</v>
      </c>
      <c r="F363" s="280"/>
      <c r="G363" s="280">
        <f t="shared" si="738"/>
        <v>0</v>
      </c>
      <c r="H363" s="280"/>
      <c r="I363" s="280">
        <f t="shared" si="739"/>
        <v>0</v>
      </c>
      <c r="J363" s="280"/>
      <c r="K363" s="280">
        <f t="shared" si="740"/>
        <v>0</v>
      </c>
      <c r="L363" s="280"/>
      <c r="M363" s="280">
        <f t="shared" si="741"/>
        <v>0</v>
      </c>
      <c r="N363" s="280"/>
      <c r="O363" s="280">
        <f t="shared" si="742"/>
        <v>0</v>
      </c>
      <c r="P363" s="280"/>
      <c r="Q363" s="280">
        <f t="shared" si="743"/>
        <v>0</v>
      </c>
      <c r="R363" s="280"/>
      <c r="S363" s="280">
        <f t="shared" si="744"/>
        <v>0</v>
      </c>
      <c r="T363" s="280"/>
      <c r="U363" s="280">
        <f t="shared" si="745"/>
        <v>0</v>
      </c>
      <c r="V363" s="280"/>
      <c r="W363" s="280">
        <f t="shared" si="746"/>
        <v>0</v>
      </c>
      <c r="X363" s="280"/>
      <c r="Y363" s="280">
        <f t="shared" si="746"/>
        <v>0</v>
      </c>
      <c r="Z363" s="280"/>
      <c r="AA363" s="280">
        <f t="shared" si="747"/>
        <v>0</v>
      </c>
      <c r="AB363" s="281"/>
      <c r="AC363" s="365">
        <f t="shared" si="735"/>
        <v>0</v>
      </c>
      <c r="AD363" s="366"/>
      <c r="AE363" s="9"/>
      <c r="AF363" s="9"/>
      <c r="AG363" s="9"/>
      <c r="AH363" s="150"/>
      <c r="AI363" s="9"/>
      <c r="AJ363" s="9"/>
      <c r="AK363" s="9"/>
      <c r="AL363" s="9"/>
      <c r="AM363" s="9"/>
      <c r="AN363" s="9"/>
      <c r="AO363" s="9"/>
      <c r="AP363" s="9"/>
      <c r="AQ363" s="9"/>
      <c r="AR363" s="9"/>
      <c r="AS363" s="9"/>
      <c r="AT363" s="9"/>
      <c r="AU363" s="9"/>
      <c r="AV363" s="9"/>
    </row>
    <row r="364" spans="1:48" s="15" customFormat="1" ht="18" hidden="1" customHeight="1" outlineLevel="1" x14ac:dyDescent="0.4">
      <c r="A364" s="9"/>
      <c r="B364" s="104" t="s">
        <v>275</v>
      </c>
      <c r="C364" s="280">
        <f t="shared" si="736"/>
        <v>0</v>
      </c>
      <c r="D364" s="280"/>
      <c r="E364" s="280">
        <f t="shared" si="737"/>
        <v>0</v>
      </c>
      <c r="F364" s="280"/>
      <c r="G364" s="280">
        <f t="shared" si="738"/>
        <v>0</v>
      </c>
      <c r="H364" s="280"/>
      <c r="I364" s="280">
        <f t="shared" si="739"/>
        <v>0</v>
      </c>
      <c r="J364" s="280"/>
      <c r="K364" s="280">
        <f t="shared" si="740"/>
        <v>0</v>
      </c>
      <c r="L364" s="280"/>
      <c r="M364" s="280">
        <f t="shared" si="741"/>
        <v>0</v>
      </c>
      <c r="N364" s="280"/>
      <c r="O364" s="280">
        <f t="shared" si="742"/>
        <v>0</v>
      </c>
      <c r="P364" s="280"/>
      <c r="Q364" s="280">
        <f t="shared" si="743"/>
        <v>0</v>
      </c>
      <c r="R364" s="280"/>
      <c r="S364" s="280">
        <f t="shared" si="744"/>
        <v>0</v>
      </c>
      <c r="T364" s="280"/>
      <c r="U364" s="280">
        <f t="shared" si="745"/>
        <v>0</v>
      </c>
      <c r="V364" s="280"/>
      <c r="W364" s="280">
        <f t="shared" si="746"/>
        <v>0</v>
      </c>
      <c r="X364" s="280"/>
      <c r="Y364" s="280">
        <f t="shared" si="746"/>
        <v>0</v>
      </c>
      <c r="Z364" s="280"/>
      <c r="AA364" s="280">
        <f t="shared" si="747"/>
        <v>0</v>
      </c>
      <c r="AB364" s="281"/>
      <c r="AC364" s="365">
        <f t="shared" si="735"/>
        <v>0</v>
      </c>
      <c r="AD364" s="366"/>
      <c r="AE364" s="9"/>
      <c r="AF364" s="9"/>
      <c r="AG364" s="9"/>
      <c r="AH364" s="150"/>
      <c r="AI364" s="9"/>
      <c r="AJ364" s="9"/>
      <c r="AK364" s="9"/>
      <c r="AL364" s="9"/>
      <c r="AM364" s="9"/>
      <c r="AN364" s="9"/>
      <c r="AO364" s="9"/>
      <c r="AP364" s="9"/>
      <c r="AQ364" s="9"/>
      <c r="AR364" s="9"/>
      <c r="AS364" s="9"/>
      <c r="AT364" s="9"/>
      <c r="AU364" s="9"/>
      <c r="AV364" s="9"/>
    </row>
    <row r="365" spans="1:48" s="15" customFormat="1" ht="18" hidden="1" customHeight="1" outlineLevel="1" x14ac:dyDescent="0.4">
      <c r="A365" s="9"/>
      <c r="B365" s="104" t="s">
        <v>276</v>
      </c>
      <c r="C365" s="280">
        <f t="shared" si="736"/>
        <v>0</v>
      </c>
      <c r="D365" s="280"/>
      <c r="E365" s="280">
        <f t="shared" si="737"/>
        <v>0</v>
      </c>
      <c r="F365" s="280"/>
      <c r="G365" s="280">
        <f t="shared" si="738"/>
        <v>0</v>
      </c>
      <c r="H365" s="280"/>
      <c r="I365" s="280">
        <f t="shared" si="739"/>
        <v>0</v>
      </c>
      <c r="J365" s="280"/>
      <c r="K365" s="280">
        <f t="shared" si="740"/>
        <v>0</v>
      </c>
      <c r="L365" s="280"/>
      <c r="M365" s="280">
        <f t="shared" si="741"/>
        <v>0</v>
      </c>
      <c r="N365" s="280"/>
      <c r="O365" s="280">
        <f t="shared" si="742"/>
        <v>0</v>
      </c>
      <c r="P365" s="280"/>
      <c r="Q365" s="280">
        <f t="shared" si="743"/>
        <v>0</v>
      </c>
      <c r="R365" s="280"/>
      <c r="S365" s="280">
        <f t="shared" si="744"/>
        <v>0</v>
      </c>
      <c r="T365" s="280"/>
      <c r="U365" s="280">
        <f t="shared" si="745"/>
        <v>0</v>
      </c>
      <c r="V365" s="280"/>
      <c r="W365" s="280">
        <f t="shared" si="746"/>
        <v>0</v>
      </c>
      <c r="X365" s="280"/>
      <c r="Y365" s="280">
        <f t="shared" si="746"/>
        <v>0</v>
      </c>
      <c r="Z365" s="280"/>
      <c r="AA365" s="280">
        <f t="shared" si="747"/>
        <v>0</v>
      </c>
      <c r="AB365" s="281"/>
      <c r="AC365" s="365">
        <f t="shared" si="735"/>
        <v>0</v>
      </c>
      <c r="AD365" s="366"/>
      <c r="AE365" s="9"/>
      <c r="AF365" s="9"/>
      <c r="AG365" s="9"/>
      <c r="AH365" s="150"/>
      <c r="AI365" s="9"/>
      <c r="AJ365" s="9"/>
      <c r="AK365" s="9"/>
      <c r="AL365" s="9"/>
      <c r="AM365" s="9"/>
      <c r="AN365" s="9"/>
      <c r="AO365" s="9"/>
      <c r="AP365" s="9"/>
      <c r="AQ365" s="9"/>
      <c r="AR365" s="9"/>
      <c r="AS365" s="9"/>
      <c r="AT365" s="9"/>
      <c r="AU365" s="9"/>
      <c r="AV365" s="9"/>
    </row>
    <row r="366" spans="1:48" s="15" customFormat="1" ht="18" hidden="1" customHeight="1" outlineLevel="1" x14ac:dyDescent="0.4">
      <c r="A366" s="9"/>
      <c r="B366" s="104" t="s">
        <v>193</v>
      </c>
      <c r="C366" s="280">
        <f t="shared" si="736"/>
        <v>0</v>
      </c>
      <c r="D366" s="280"/>
      <c r="E366" s="280">
        <f t="shared" si="737"/>
        <v>0</v>
      </c>
      <c r="F366" s="280"/>
      <c r="G366" s="280">
        <f t="shared" si="738"/>
        <v>0</v>
      </c>
      <c r="H366" s="280"/>
      <c r="I366" s="280">
        <f t="shared" si="739"/>
        <v>0</v>
      </c>
      <c r="J366" s="280"/>
      <c r="K366" s="280">
        <f t="shared" si="740"/>
        <v>0</v>
      </c>
      <c r="L366" s="280"/>
      <c r="M366" s="280">
        <f t="shared" si="741"/>
        <v>0</v>
      </c>
      <c r="N366" s="280"/>
      <c r="O366" s="280">
        <f t="shared" si="742"/>
        <v>0</v>
      </c>
      <c r="P366" s="280"/>
      <c r="Q366" s="280">
        <f t="shared" si="743"/>
        <v>0</v>
      </c>
      <c r="R366" s="280"/>
      <c r="S366" s="280">
        <f t="shared" si="744"/>
        <v>0</v>
      </c>
      <c r="T366" s="280"/>
      <c r="U366" s="280">
        <f t="shared" si="745"/>
        <v>0</v>
      </c>
      <c r="V366" s="280"/>
      <c r="W366" s="280">
        <f t="shared" si="746"/>
        <v>0</v>
      </c>
      <c r="X366" s="280"/>
      <c r="Y366" s="280">
        <f t="shared" si="746"/>
        <v>0</v>
      </c>
      <c r="Z366" s="280"/>
      <c r="AA366" s="280">
        <f t="shared" si="747"/>
        <v>0</v>
      </c>
      <c r="AB366" s="281"/>
      <c r="AC366" s="365">
        <f t="shared" si="735"/>
        <v>0</v>
      </c>
      <c r="AD366" s="366"/>
      <c r="AE366" s="9"/>
      <c r="AF366" s="9"/>
      <c r="AG366" s="9"/>
      <c r="AH366" s="150"/>
      <c r="AI366" s="9"/>
      <c r="AJ366" s="9"/>
      <c r="AK366" s="9"/>
      <c r="AL366" s="9"/>
      <c r="AM366" s="9"/>
      <c r="AN366" s="9"/>
      <c r="AO366" s="9"/>
      <c r="AP366" s="9"/>
      <c r="AQ366" s="9"/>
      <c r="AR366" s="9"/>
      <c r="AS366" s="9"/>
      <c r="AT366" s="9"/>
      <c r="AU366" s="9"/>
      <c r="AV366" s="9"/>
    </row>
    <row r="367" spans="1:48" s="15" customFormat="1" ht="18" hidden="1" customHeight="1" outlineLevel="1" x14ac:dyDescent="0.4">
      <c r="A367" s="9"/>
      <c r="B367" s="104" t="s">
        <v>196</v>
      </c>
      <c r="C367" s="280">
        <f t="shared" si="736"/>
        <v>0</v>
      </c>
      <c r="D367" s="280"/>
      <c r="E367" s="280">
        <f t="shared" si="737"/>
        <v>0</v>
      </c>
      <c r="F367" s="280"/>
      <c r="G367" s="280">
        <f t="shared" si="738"/>
        <v>0</v>
      </c>
      <c r="H367" s="280"/>
      <c r="I367" s="280">
        <f t="shared" si="739"/>
        <v>0</v>
      </c>
      <c r="J367" s="280"/>
      <c r="K367" s="280">
        <f t="shared" si="740"/>
        <v>0</v>
      </c>
      <c r="L367" s="280"/>
      <c r="M367" s="280">
        <f t="shared" si="741"/>
        <v>0</v>
      </c>
      <c r="N367" s="280"/>
      <c r="O367" s="280">
        <f t="shared" si="742"/>
        <v>0</v>
      </c>
      <c r="P367" s="280"/>
      <c r="Q367" s="280">
        <f t="shared" si="743"/>
        <v>0</v>
      </c>
      <c r="R367" s="280"/>
      <c r="S367" s="280">
        <f t="shared" si="744"/>
        <v>0</v>
      </c>
      <c r="T367" s="280"/>
      <c r="U367" s="280">
        <f t="shared" si="745"/>
        <v>0</v>
      </c>
      <c r="V367" s="280"/>
      <c r="W367" s="280">
        <f t="shared" si="746"/>
        <v>0</v>
      </c>
      <c r="X367" s="280"/>
      <c r="Y367" s="280">
        <f t="shared" si="746"/>
        <v>0</v>
      </c>
      <c r="Z367" s="280"/>
      <c r="AA367" s="280">
        <f t="shared" si="747"/>
        <v>0</v>
      </c>
      <c r="AB367" s="281"/>
      <c r="AC367" s="365">
        <f t="shared" si="735"/>
        <v>0</v>
      </c>
      <c r="AD367" s="366"/>
      <c r="AE367" s="9"/>
      <c r="AF367" s="9"/>
      <c r="AG367" s="9"/>
      <c r="AH367" s="150"/>
      <c r="AI367" s="9"/>
      <c r="AJ367" s="9"/>
      <c r="AK367" s="9"/>
      <c r="AL367" s="9"/>
      <c r="AM367" s="9"/>
      <c r="AN367" s="9"/>
      <c r="AO367" s="9"/>
      <c r="AP367" s="9"/>
      <c r="AQ367" s="9"/>
      <c r="AR367" s="9"/>
      <c r="AS367" s="9"/>
      <c r="AT367" s="9"/>
      <c r="AU367" s="9"/>
      <c r="AV367" s="9"/>
    </row>
    <row r="368" spans="1:48" s="15" customFormat="1" ht="18" hidden="1" customHeight="1" outlineLevel="1" x14ac:dyDescent="0.4">
      <c r="A368" s="9"/>
      <c r="B368" s="104" t="s">
        <v>277</v>
      </c>
      <c r="C368" s="280">
        <f t="shared" si="736"/>
        <v>0</v>
      </c>
      <c r="D368" s="280"/>
      <c r="E368" s="280">
        <f t="shared" si="737"/>
        <v>0</v>
      </c>
      <c r="F368" s="280"/>
      <c r="G368" s="280">
        <f t="shared" si="738"/>
        <v>0</v>
      </c>
      <c r="H368" s="280"/>
      <c r="I368" s="280">
        <f t="shared" si="739"/>
        <v>0</v>
      </c>
      <c r="J368" s="280"/>
      <c r="K368" s="280">
        <f t="shared" si="740"/>
        <v>0</v>
      </c>
      <c r="L368" s="280"/>
      <c r="M368" s="280">
        <f t="shared" si="741"/>
        <v>0</v>
      </c>
      <c r="N368" s="280"/>
      <c r="O368" s="280">
        <f t="shared" si="742"/>
        <v>0</v>
      </c>
      <c r="P368" s="280"/>
      <c r="Q368" s="280">
        <f t="shared" si="743"/>
        <v>0</v>
      </c>
      <c r="R368" s="280"/>
      <c r="S368" s="280">
        <f t="shared" si="744"/>
        <v>0</v>
      </c>
      <c r="T368" s="280"/>
      <c r="U368" s="280">
        <f t="shared" si="745"/>
        <v>0</v>
      </c>
      <c r="V368" s="280"/>
      <c r="W368" s="280">
        <f t="shared" si="746"/>
        <v>0</v>
      </c>
      <c r="X368" s="280"/>
      <c r="Y368" s="280">
        <f t="shared" si="746"/>
        <v>0</v>
      </c>
      <c r="Z368" s="280"/>
      <c r="AA368" s="280">
        <f t="shared" si="747"/>
        <v>0</v>
      </c>
      <c r="AB368" s="281"/>
      <c r="AC368" s="365">
        <f t="shared" si="735"/>
        <v>0</v>
      </c>
      <c r="AD368" s="366"/>
      <c r="AE368" s="9"/>
      <c r="AF368" s="9"/>
      <c r="AG368" s="9"/>
      <c r="AH368" s="150"/>
      <c r="AI368" s="9"/>
      <c r="AJ368" s="9"/>
      <c r="AK368" s="9"/>
      <c r="AL368" s="9"/>
      <c r="AM368" s="9"/>
      <c r="AN368" s="9"/>
      <c r="AO368" s="9"/>
      <c r="AP368" s="9"/>
      <c r="AQ368" s="9"/>
      <c r="AR368" s="9"/>
      <c r="AS368" s="9"/>
      <c r="AT368" s="9"/>
      <c r="AU368" s="9"/>
      <c r="AV368" s="9"/>
    </row>
    <row r="369" spans="1:48" s="15" customFormat="1" ht="18" hidden="1" customHeight="1" outlineLevel="1" x14ac:dyDescent="0.4">
      <c r="A369" s="9"/>
      <c r="B369" s="104" t="s">
        <v>199</v>
      </c>
      <c r="C369" s="280">
        <f t="shared" si="736"/>
        <v>0</v>
      </c>
      <c r="D369" s="280"/>
      <c r="E369" s="280">
        <f t="shared" si="737"/>
        <v>0</v>
      </c>
      <c r="F369" s="280"/>
      <c r="G369" s="280">
        <f t="shared" si="738"/>
        <v>0</v>
      </c>
      <c r="H369" s="280"/>
      <c r="I369" s="280">
        <f t="shared" si="739"/>
        <v>0</v>
      </c>
      <c r="J369" s="280"/>
      <c r="K369" s="280">
        <f t="shared" si="740"/>
        <v>0</v>
      </c>
      <c r="L369" s="280"/>
      <c r="M369" s="280">
        <f t="shared" si="741"/>
        <v>0</v>
      </c>
      <c r="N369" s="280"/>
      <c r="O369" s="280">
        <f t="shared" si="742"/>
        <v>0</v>
      </c>
      <c r="P369" s="280"/>
      <c r="Q369" s="280">
        <f t="shared" si="743"/>
        <v>0</v>
      </c>
      <c r="R369" s="280"/>
      <c r="S369" s="280">
        <f t="shared" si="744"/>
        <v>0</v>
      </c>
      <c r="T369" s="280"/>
      <c r="U369" s="280">
        <f t="shared" si="745"/>
        <v>0</v>
      </c>
      <c r="V369" s="280"/>
      <c r="W369" s="280">
        <f t="shared" si="746"/>
        <v>0</v>
      </c>
      <c r="X369" s="280"/>
      <c r="Y369" s="280">
        <f t="shared" si="746"/>
        <v>0</v>
      </c>
      <c r="Z369" s="280"/>
      <c r="AA369" s="280">
        <f t="shared" si="747"/>
        <v>0</v>
      </c>
      <c r="AB369" s="281"/>
      <c r="AC369" s="365">
        <f t="shared" si="735"/>
        <v>0</v>
      </c>
      <c r="AD369" s="366"/>
      <c r="AE369" s="9"/>
      <c r="AF369" s="9"/>
      <c r="AG369" s="9"/>
      <c r="AH369" s="150"/>
      <c r="AI369" s="9"/>
      <c r="AJ369" s="9"/>
      <c r="AK369" s="9"/>
      <c r="AL369" s="9"/>
      <c r="AM369" s="9"/>
      <c r="AN369" s="9"/>
      <c r="AO369" s="9"/>
      <c r="AP369" s="9"/>
      <c r="AQ369" s="9"/>
      <c r="AR369" s="9"/>
      <c r="AS369" s="9"/>
      <c r="AT369" s="9"/>
      <c r="AU369" s="9"/>
      <c r="AV369" s="9"/>
    </row>
    <row r="370" spans="1:48" s="15" customFormat="1" ht="18" hidden="1" customHeight="1" outlineLevel="1" x14ac:dyDescent="0.4">
      <c r="A370" s="9"/>
      <c r="B370" s="104" t="s">
        <v>206</v>
      </c>
      <c r="C370" s="280">
        <f t="shared" si="736"/>
        <v>0</v>
      </c>
      <c r="D370" s="280"/>
      <c r="E370" s="280">
        <f t="shared" si="737"/>
        <v>0</v>
      </c>
      <c r="F370" s="280"/>
      <c r="G370" s="280">
        <f t="shared" si="738"/>
        <v>0</v>
      </c>
      <c r="H370" s="280"/>
      <c r="I370" s="280">
        <f t="shared" si="739"/>
        <v>0</v>
      </c>
      <c r="J370" s="280"/>
      <c r="K370" s="280">
        <f t="shared" si="740"/>
        <v>0</v>
      </c>
      <c r="L370" s="280"/>
      <c r="M370" s="280">
        <f t="shared" si="741"/>
        <v>0</v>
      </c>
      <c r="N370" s="280"/>
      <c r="O370" s="280">
        <f t="shared" si="742"/>
        <v>0</v>
      </c>
      <c r="P370" s="280"/>
      <c r="Q370" s="280">
        <f t="shared" si="743"/>
        <v>0</v>
      </c>
      <c r="R370" s="280"/>
      <c r="S370" s="280">
        <f t="shared" si="744"/>
        <v>0</v>
      </c>
      <c r="T370" s="280"/>
      <c r="U370" s="280">
        <f t="shared" si="745"/>
        <v>0</v>
      </c>
      <c r="V370" s="280"/>
      <c r="W370" s="280">
        <f t="shared" si="746"/>
        <v>0</v>
      </c>
      <c r="X370" s="280"/>
      <c r="Y370" s="280">
        <f t="shared" si="746"/>
        <v>0</v>
      </c>
      <c r="Z370" s="280"/>
      <c r="AA370" s="280">
        <f t="shared" si="747"/>
        <v>0</v>
      </c>
      <c r="AB370" s="281"/>
      <c r="AC370" s="365">
        <f t="shared" si="735"/>
        <v>0</v>
      </c>
      <c r="AD370" s="366"/>
      <c r="AE370" s="9"/>
      <c r="AF370" s="9"/>
      <c r="AG370" s="9"/>
      <c r="AH370" s="150"/>
      <c r="AI370" s="9"/>
      <c r="AJ370" s="9"/>
      <c r="AK370" s="9"/>
      <c r="AL370" s="9"/>
      <c r="AM370" s="9"/>
      <c r="AN370" s="9"/>
      <c r="AO370" s="9"/>
      <c r="AP370" s="9"/>
      <c r="AQ370" s="9"/>
      <c r="AR370" s="9"/>
      <c r="AS370" s="9"/>
      <c r="AT370" s="9"/>
      <c r="AU370" s="9"/>
      <c r="AV370" s="9"/>
    </row>
    <row r="371" spans="1:48" s="15" customFormat="1" ht="18" hidden="1" customHeight="1" outlineLevel="1" x14ac:dyDescent="0.4">
      <c r="A371" s="9"/>
      <c r="B371" s="104" t="s">
        <v>278</v>
      </c>
      <c r="C371" s="280">
        <f t="shared" si="736"/>
        <v>0</v>
      </c>
      <c r="D371" s="280"/>
      <c r="E371" s="280">
        <f t="shared" si="737"/>
        <v>0</v>
      </c>
      <c r="F371" s="280"/>
      <c r="G371" s="280">
        <f t="shared" si="738"/>
        <v>0</v>
      </c>
      <c r="H371" s="280"/>
      <c r="I371" s="280">
        <f t="shared" si="739"/>
        <v>0</v>
      </c>
      <c r="J371" s="280"/>
      <c r="K371" s="280">
        <f t="shared" si="740"/>
        <v>0</v>
      </c>
      <c r="L371" s="280"/>
      <c r="M371" s="280">
        <f t="shared" si="741"/>
        <v>0</v>
      </c>
      <c r="N371" s="280"/>
      <c r="O371" s="280">
        <f t="shared" si="742"/>
        <v>0</v>
      </c>
      <c r="P371" s="280"/>
      <c r="Q371" s="280">
        <f t="shared" si="743"/>
        <v>0</v>
      </c>
      <c r="R371" s="280"/>
      <c r="S371" s="280">
        <f t="shared" si="744"/>
        <v>0</v>
      </c>
      <c r="T371" s="280"/>
      <c r="U371" s="280">
        <f t="shared" si="745"/>
        <v>0</v>
      </c>
      <c r="V371" s="280"/>
      <c r="W371" s="280">
        <f t="shared" si="746"/>
        <v>0</v>
      </c>
      <c r="X371" s="280"/>
      <c r="Y371" s="280">
        <f t="shared" si="746"/>
        <v>0</v>
      </c>
      <c r="Z371" s="280"/>
      <c r="AA371" s="280">
        <f t="shared" si="747"/>
        <v>0</v>
      </c>
      <c r="AB371" s="281"/>
      <c r="AC371" s="365">
        <f t="shared" si="735"/>
        <v>0</v>
      </c>
      <c r="AD371" s="366"/>
      <c r="AE371" s="9"/>
      <c r="AF371" s="9"/>
      <c r="AG371" s="9"/>
      <c r="AH371" s="150"/>
      <c r="AI371" s="9"/>
      <c r="AJ371" s="9"/>
      <c r="AK371" s="9"/>
      <c r="AL371" s="9"/>
      <c r="AM371" s="9"/>
      <c r="AN371" s="9"/>
      <c r="AO371" s="9"/>
      <c r="AP371" s="9"/>
      <c r="AQ371" s="9"/>
      <c r="AR371" s="9"/>
      <c r="AS371" s="9"/>
      <c r="AT371" s="9"/>
      <c r="AU371" s="9"/>
      <c r="AV371" s="9"/>
    </row>
    <row r="372" spans="1:48" s="15" customFormat="1" ht="18" hidden="1" customHeight="1" outlineLevel="1" x14ac:dyDescent="0.4">
      <c r="A372" s="9"/>
      <c r="B372" s="104" t="s">
        <v>279</v>
      </c>
      <c r="C372" s="280">
        <f t="shared" si="736"/>
        <v>0</v>
      </c>
      <c r="D372" s="280"/>
      <c r="E372" s="280">
        <f t="shared" si="737"/>
        <v>0</v>
      </c>
      <c r="F372" s="280"/>
      <c r="G372" s="280">
        <f t="shared" si="738"/>
        <v>0</v>
      </c>
      <c r="H372" s="280"/>
      <c r="I372" s="280">
        <f t="shared" si="739"/>
        <v>0</v>
      </c>
      <c r="J372" s="280"/>
      <c r="K372" s="280">
        <f t="shared" si="740"/>
        <v>0</v>
      </c>
      <c r="L372" s="280"/>
      <c r="M372" s="280">
        <f t="shared" si="741"/>
        <v>0</v>
      </c>
      <c r="N372" s="280"/>
      <c r="O372" s="280">
        <f t="shared" si="742"/>
        <v>0</v>
      </c>
      <c r="P372" s="280"/>
      <c r="Q372" s="280">
        <f t="shared" si="743"/>
        <v>0</v>
      </c>
      <c r="R372" s="280"/>
      <c r="S372" s="280">
        <f t="shared" si="744"/>
        <v>0</v>
      </c>
      <c r="T372" s="280"/>
      <c r="U372" s="280">
        <f t="shared" si="745"/>
        <v>0</v>
      </c>
      <c r="V372" s="280"/>
      <c r="W372" s="280">
        <f t="shared" si="746"/>
        <v>0</v>
      </c>
      <c r="X372" s="280"/>
      <c r="Y372" s="280">
        <f t="shared" si="746"/>
        <v>0</v>
      </c>
      <c r="Z372" s="280"/>
      <c r="AA372" s="280">
        <f t="shared" si="747"/>
        <v>0</v>
      </c>
      <c r="AB372" s="281"/>
      <c r="AC372" s="365">
        <f t="shared" si="735"/>
        <v>0</v>
      </c>
      <c r="AD372" s="366"/>
      <c r="AE372" s="9"/>
      <c r="AF372" s="9"/>
      <c r="AG372" s="9"/>
      <c r="AH372" s="150"/>
      <c r="AI372" s="9"/>
      <c r="AJ372" s="9"/>
      <c r="AK372" s="9"/>
      <c r="AL372" s="9"/>
      <c r="AM372" s="9"/>
      <c r="AN372" s="9"/>
      <c r="AO372" s="9"/>
      <c r="AP372" s="9"/>
      <c r="AQ372" s="9"/>
      <c r="AR372" s="9"/>
      <c r="AS372" s="9"/>
      <c r="AT372" s="9"/>
      <c r="AU372" s="9"/>
      <c r="AV372" s="9"/>
    </row>
    <row r="373" spans="1:48" s="15" customFormat="1" ht="18" hidden="1" customHeight="1" outlineLevel="1" x14ac:dyDescent="0.4">
      <c r="A373" s="9"/>
      <c r="B373" s="104" t="s">
        <v>280</v>
      </c>
      <c r="C373" s="280">
        <f t="shared" si="736"/>
        <v>0</v>
      </c>
      <c r="D373" s="280"/>
      <c r="E373" s="280">
        <f t="shared" si="737"/>
        <v>0</v>
      </c>
      <c r="F373" s="280"/>
      <c r="G373" s="280">
        <f t="shared" si="738"/>
        <v>0</v>
      </c>
      <c r="H373" s="280"/>
      <c r="I373" s="280">
        <f t="shared" si="739"/>
        <v>0</v>
      </c>
      <c r="J373" s="280"/>
      <c r="K373" s="280">
        <f t="shared" si="740"/>
        <v>0</v>
      </c>
      <c r="L373" s="280"/>
      <c r="M373" s="280">
        <f t="shared" si="741"/>
        <v>0</v>
      </c>
      <c r="N373" s="280"/>
      <c r="O373" s="280">
        <f t="shared" si="742"/>
        <v>0</v>
      </c>
      <c r="P373" s="280"/>
      <c r="Q373" s="280">
        <f t="shared" si="743"/>
        <v>0</v>
      </c>
      <c r="R373" s="280"/>
      <c r="S373" s="280">
        <f t="shared" si="744"/>
        <v>0</v>
      </c>
      <c r="T373" s="280"/>
      <c r="U373" s="280">
        <f t="shared" si="745"/>
        <v>0</v>
      </c>
      <c r="V373" s="280"/>
      <c r="W373" s="280">
        <f t="shared" si="746"/>
        <v>0</v>
      </c>
      <c r="X373" s="280"/>
      <c r="Y373" s="280">
        <f t="shared" si="746"/>
        <v>0</v>
      </c>
      <c r="Z373" s="280"/>
      <c r="AA373" s="280">
        <f t="shared" si="747"/>
        <v>0</v>
      </c>
      <c r="AB373" s="281"/>
      <c r="AC373" s="365">
        <f t="shared" si="735"/>
        <v>0</v>
      </c>
      <c r="AD373" s="366"/>
      <c r="AE373" s="9"/>
      <c r="AF373" s="9"/>
      <c r="AG373" s="9"/>
      <c r="AH373" s="150"/>
      <c r="AI373" s="9"/>
      <c r="AJ373" s="9"/>
      <c r="AK373" s="9"/>
      <c r="AL373" s="9"/>
      <c r="AM373" s="9"/>
      <c r="AN373" s="9"/>
      <c r="AO373" s="9"/>
      <c r="AP373" s="9"/>
      <c r="AQ373" s="9"/>
      <c r="AR373" s="9"/>
      <c r="AS373" s="9"/>
      <c r="AT373" s="9"/>
      <c r="AU373" s="9"/>
      <c r="AV373" s="9"/>
    </row>
    <row r="374" spans="1:48" s="15" customFormat="1" ht="18" hidden="1" customHeight="1" outlineLevel="1" x14ac:dyDescent="0.4">
      <c r="A374" s="9"/>
      <c r="B374" s="104" t="s">
        <v>281</v>
      </c>
      <c r="C374" s="280">
        <f t="shared" si="736"/>
        <v>0</v>
      </c>
      <c r="D374" s="280"/>
      <c r="E374" s="280">
        <f t="shared" si="737"/>
        <v>0</v>
      </c>
      <c r="F374" s="280"/>
      <c r="G374" s="280">
        <f t="shared" si="738"/>
        <v>0</v>
      </c>
      <c r="H374" s="280"/>
      <c r="I374" s="280">
        <f t="shared" si="739"/>
        <v>0</v>
      </c>
      <c r="J374" s="280"/>
      <c r="K374" s="280">
        <f t="shared" si="740"/>
        <v>0</v>
      </c>
      <c r="L374" s="280"/>
      <c r="M374" s="280">
        <f t="shared" si="741"/>
        <v>0</v>
      </c>
      <c r="N374" s="280"/>
      <c r="O374" s="280">
        <f t="shared" si="742"/>
        <v>0</v>
      </c>
      <c r="P374" s="280"/>
      <c r="Q374" s="280">
        <f t="shared" si="743"/>
        <v>0</v>
      </c>
      <c r="R374" s="280"/>
      <c r="S374" s="280">
        <f t="shared" si="744"/>
        <v>0</v>
      </c>
      <c r="T374" s="280"/>
      <c r="U374" s="280">
        <f t="shared" si="745"/>
        <v>0</v>
      </c>
      <c r="V374" s="280"/>
      <c r="W374" s="280">
        <f t="shared" si="746"/>
        <v>0</v>
      </c>
      <c r="X374" s="280"/>
      <c r="Y374" s="280">
        <f t="shared" si="746"/>
        <v>0</v>
      </c>
      <c r="Z374" s="280"/>
      <c r="AA374" s="280">
        <f t="shared" si="747"/>
        <v>0</v>
      </c>
      <c r="AB374" s="281"/>
      <c r="AC374" s="365">
        <f t="shared" si="735"/>
        <v>0</v>
      </c>
      <c r="AD374" s="366"/>
      <c r="AE374" s="9"/>
      <c r="AF374" s="9"/>
      <c r="AG374" s="9"/>
      <c r="AH374" s="150"/>
      <c r="AI374" s="9"/>
      <c r="AJ374" s="9"/>
      <c r="AK374" s="9"/>
      <c r="AL374" s="9"/>
      <c r="AM374" s="9"/>
      <c r="AN374" s="9"/>
      <c r="AO374" s="9"/>
      <c r="AP374" s="9"/>
      <c r="AQ374" s="9"/>
      <c r="AR374" s="9"/>
      <c r="AS374" s="9"/>
      <c r="AT374" s="9"/>
      <c r="AU374" s="9"/>
      <c r="AV374" s="9"/>
    </row>
    <row r="375" spans="1:48" s="15" customFormat="1" ht="18" hidden="1" customHeight="1" outlineLevel="1" x14ac:dyDescent="0.4">
      <c r="A375" s="9"/>
      <c r="B375" s="104" t="s">
        <v>282</v>
      </c>
      <c r="C375" s="280">
        <f t="shared" si="736"/>
        <v>0</v>
      </c>
      <c r="D375" s="280"/>
      <c r="E375" s="280">
        <f t="shared" si="737"/>
        <v>0</v>
      </c>
      <c r="F375" s="280"/>
      <c r="G375" s="280">
        <f t="shared" si="738"/>
        <v>0</v>
      </c>
      <c r="H375" s="280"/>
      <c r="I375" s="280">
        <f t="shared" si="739"/>
        <v>0</v>
      </c>
      <c r="J375" s="280"/>
      <c r="K375" s="280">
        <f t="shared" si="740"/>
        <v>0</v>
      </c>
      <c r="L375" s="280"/>
      <c r="M375" s="280">
        <f t="shared" si="741"/>
        <v>0</v>
      </c>
      <c r="N375" s="280"/>
      <c r="O375" s="280">
        <f t="shared" si="742"/>
        <v>0</v>
      </c>
      <c r="P375" s="280"/>
      <c r="Q375" s="280">
        <f t="shared" si="743"/>
        <v>0</v>
      </c>
      <c r="R375" s="280"/>
      <c r="S375" s="280">
        <f t="shared" si="744"/>
        <v>0</v>
      </c>
      <c r="T375" s="280"/>
      <c r="U375" s="280">
        <f t="shared" si="745"/>
        <v>0</v>
      </c>
      <c r="V375" s="280"/>
      <c r="W375" s="280">
        <f t="shared" si="746"/>
        <v>0</v>
      </c>
      <c r="X375" s="280"/>
      <c r="Y375" s="280">
        <f t="shared" si="746"/>
        <v>0</v>
      </c>
      <c r="Z375" s="280"/>
      <c r="AA375" s="280">
        <f t="shared" si="747"/>
        <v>0</v>
      </c>
      <c r="AB375" s="281"/>
      <c r="AC375" s="365">
        <f t="shared" si="735"/>
        <v>0</v>
      </c>
      <c r="AD375" s="366"/>
      <c r="AE375" s="9"/>
      <c r="AF375" s="9"/>
      <c r="AG375" s="9"/>
      <c r="AH375" s="150"/>
      <c r="AI375" s="9"/>
      <c r="AJ375" s="9"/>
      <c r="AK375" s="9"/>
      <c r="AL375" s="9"/>
      <c r="AM375" s="9"/>
      <c r="AN375" s="9"/>
      <c r="AO375" s="9"/>
      <c r="AP375" s="9"/>
      <c r="AQ375" s="9"/>
      <c r="AR375" s="9"/>
      <c r="AS375" s="9"/>
      <c r="AT375" s="9"/>
      <c r="AU375" s="9"/>
      <c r="AV375" s="9"/>
    </row>
    <row r="376" spans="1:48" s="15" customFormat="1" ht="18" hidden="1" customHeight="1" outlineLevel="1" x14ac:dyDescent="0.4">
      <c r="A376" s="9"/>
      <c r="B376" s="104" t="s">
        <v>283</v>
      </c>
      <c r="C376" s="280">
        <f t="shared" si="736"/>
        <v>0</v>
      </c>
      <c r="D376" s="280"/>
      <c r="E376" s="280">
        <f t="shared" si="737"/>
        <v>0</v>
      </c>
      <c r="F376" s="280"/>
      <c r="G376" s="280">
        <f t="shared" si="738"/>
        <v>0</v>
      </c>
      <c r="H376" s="280"/>
      <c r="I376" s="280">
        <f t="shared" si="739"/>
        <v>0</v>
      </c>
      <c r="J376" s="280"/>
      <c r="K376" s="280">
        <f t="shared" si="740"/>
        <v>0</v>
      </c>
      <c r="L376" s="280"/>
      <c r="M376" s="280">
        <f t="shared" si="741"/>
        <v>0</v>
      </c>
      <c r="N376" s="280"/>
      <c r="O376" s="280">
        <f t="shared" si="742"/>
        <v>0</v>
      </c>
      <c r="P376" s="280"/>
      <c r="Q376" s="280">
        <f t="shared" si="743"/>
        <v>0</v>
      </c>
      <c r="R376" s="280"/>
      <c r="S376" s="280">
        <f t="shared" si="744"/>
        <v>0</v>
      </c>
      <c r="T376" s="280"/>
      <c r="U376" s="280">
        <f t="shared" si="745"/>
        <v>0</v>
      </c>
      <c r="V376" s="280"/>
      <c r="W376" s="280">
        <f t="shared" si="746"/>
        <v>0</v>
      </c>
      <c r="X376" s="280"/>
      <c r="Y376" s="280">
        <f t="shared" si="746"/>
        <v>0</v>
      </c>
      <c r="Z376" s="280"/>
      <c r="AA376" s="280">
        <f t="shared" si="747"/>
        <v>0</v>
      </c>
      <c r="AB376" s="281"/>
      <c r="AC376" s="365">
        <f t="shared" si="735"/>
        <v>0</v>
      </c>
      <c r="AD376" s="366"/>
      <c r="AE376" s="9"/>
      <c r="AF376" s="9"/>
      <c r="AG376" s="9"/>
      <c r="AH376" s="150"/>
      <c r="AI376" s="9"/>
      <c r="AJ376" s="9"/>
      <c r="AK376" s="9"/>
      <c r="AL376" s="9"/>
      <c r="AM376" s="9"/>
      <c r="AN376" s="9"/>
      <c r="AO376" s="9"/>
      <c r="AP376" s="9"/>
      <c r="AQ376" s="9"/>
      <c r="AR376" s="9"/>
      <c r="AS376" s="9"/>
      <c r="AT376" s="9"/>
      <c r="AU376" s="9"/>
      <c r="AV376" s="9"/>
    </row>
    <row r="377" spans="1:48" s="15" customFormat="1" ht="18" hidden="1" customHeight="1" outlineLevel="1" x14ac:dyDescent="0.4">
      <c r="A377" s="9"/>
      <c r="B377" s="104" t="s">
        <v>209</v>
      </c>
      <c r="C377" s="280">
        <f t="shared" si="736"/>
        <v>0</v>
      </c>
      <c r="D377" s="280"/>
      <c r="E377" s="280">
        <f t="shared" si="737"/>
        <v>0</v>
      </c>
      <c r="F377" s="280"/>
      <c r="G377" s="280">
        <f t="shared" si="738"/>
        <v>0</v>
      </c>
      <c r="H377" s="280"/>
      <c r="I377" s="280">
        <f t="shared" si="739"/>
        <v>0</v>
      </c>
      <c r="J377" s="280"/>
      <c r="K377" s="280">
        <f t="shared" si="740"/>
        <v>0</v>
      </c>
      <c r="L377" s="280"/>
      <c r="M377" s="280">
        <f t="shared" si="741"/>
        <v>0</v>
      </c>
      <c r="N377" s="280"/>
      <c r="O377" s="280">
        <f t="shared" si="742"/>
        <v>0</v>
      </c>
      <c r="P377" s="280"/>
      <c r="Q377" s="280">
        <f t="shared" si="743"/>
        <v>0</v>
      </c>
      <c r="R377" s="280"/>
      <c r="S377" s="280">
        <f t="shared" si="744"/>
        <v>0</v>
      </c>
      <c r="T377" s="280"/>
      <c r="U377" s="280">
        <f t="shared" si="745"/>
        <v>0</v>
      </c>
      <c r="V377" s="280"/>
      <c r="W377" s="280">
        <f t="shared" si="746"/>
        <v>0</v>
      </c>
      <c r="X377" s="280"/>
      <c r="Y377" s="280">
        <f t="shared" si="746"/>
        <v>0</v>
      </c>
      <c r="Z377" s="280"/>
      <c r="AA377" s="280">
        <f t="shared" si="747"/>
        <v>0</v>
      </c>
      <c r="AB377" s="281"/>
      <c r="AC377" s="365">
        <f t="shared" si="735"/>
        <v>0</v>
      </c>
      <c r="AD377" s="366"/>
      <c r="AE377" s="9"/>
      <c r="AF377" s="9"/>
      <c r="AG377" s="9"/>
      <c r="AH377" s="150"/>
      <c r="AI377" s="9"/>
      <c r="AJ377" s="9"/>
      <c r="AK377" s="9"/>
      <c r="AL377" s="9"/>
      <c r="AM377" s="9"/>
      <c r="AN377" s="9"/>
      <c r="AO377" s="9"/>
      <c r="AP377" s="9"/>
      <c r="AQ377" s="9"/>
      <c r="AR377" s="9"/>
      <c r="AS377" s="9"/>
      <c r="AT377" s="9"/>
      <c r="AU377" s="9"/>
      <c r="AV377" s="9"/>
    </row>
    <row r="378" spans="1:48" s="15" customFormat="1" ht="18" hidden="1" customHeight="1" outlineLevel="1" x14ac:dyDescent="0.4">
      <c r="A378" s="9"/>
      <c r="B378" s="104" t="s">
        <v>214</v>
      </c>
      <c r="C378" s="280">
        <f t="shared" si="736"/>
        <v>0</v>
      </c>
      <c r="D378" s="280"/>
      <c r="E378" s="280">
        <f t="shared" si="737"/>
        <v>0</v>
      </c>
      <c r="F378" s="280"/>
      <c r="G378" s="280">
        <f t="shared" si="738"/>
        <v>0</v>
      </c>
      <c r="H378" s="280"/>
      <c r="I378" s="280">
        <f t="shared" si="739"/>
        <v>0</v>
      </c>
      <c r="J378" s="280"/>
      <c r="K378" s="280">
        <f t="shared" si="740"/>
        <v>0</v>
      </c>
      <c r="L378" s="280"/>
      <c r="M378" s="280">
        <f t="shared" si="741"/>
        <v>0</v>
      </c>
      <c r="N378" s="280"/>
      <c r="O378" s="280">
        <f t="shared" si="742"/>
        <v>0</v>
      </c>
      <c r="P378" s="280"/>
      <c r="Q378" s="280">
        <f t="shared" si="743"/>
        <v>0</v>
      </c>
      <c r="R378" s="280"/>
      <c r="S378" s="280">
        <f t="shared" si="744"/>
        <v>0</v>
      </c>
      <c r="T378" s="280"/>
      <c r="U378" s="280">
        <f t="shared" si="745"/>
        <v>0</v>
      </c>
      <c r="V378" s="280"/>
      <c r="W378" s="280">
        <f t="shared" si="746"/>
        <v>0</v>
      </c>
      <c r="X378" s="280"/>
      <c r="Y378" s="280">
        <f t="shared" si="746"/>
        <v>0</v>
      </c>
      <c r="Z378" s="280"/>
      <c r="AA378" s="280">
        <f t="shared" si="747"/>
        <v>0</v>
      </c>
      <c r="AB378" s="281"/>
      <c r="AC378" s="365">
        <f t="shared" si="735"/>
        <v>0</v>
      </c>
      <c r="AD378" s="366"/>
      <c r="AE378" s="9"/>
      <c r="AF378" s="9"/>
      <c r="AG378" s="9"/>
      <c r="AH378" s="150"/>
      <c r="AI378" s="9"/>
      <c r="AJ378" s="9"/>
      <c r="AK378" s="9"/>
      <c r="AL378" s="9"/>
      <c r="AM378" s="9"/>
      <c r="AN378" s="9"/>
      <c r="AO378" s="9"/>
      <c r="AP378" s="9"/>
      <c r="AQ378" s="9"/>
      <c r="AR378" s="9"/>
      <c r="AS378" s="9"/>
      <c r="AT378" s="9"/>
      <c r="AU378" s="9"/>
      <c r="AV378" s="9"/>
    </row>
    <row r="379" spans="1:48" s="15" customFormat="1" ht="18" hidden="1" customHeight="1" outlineLevel="1" x14ac:dyDescent="0.4">
      <c r="A379" s="9"/>
      <c r="B379" s="104" t="s">
        <v>284</v>
      </c>
      <c r="C379" s="280">
        <f t="shared" si="736"/>
        <v>0</v>
      </c>
      <c r="D379" s="280"/>
      <c r="E379" s="280">
        <f t="shared" si="737"/>
        <v>0</v>
      </c>
      <c r="F379" s="280"/>
      <c r="G379" s="280">
        <f t="shared" si="738"/>
        <v>0</v>
      </c>
      <c r="H379" s="280"/>
      <c r="I379" s="280">
        <f t="shared" si="739"/>
        <v>0</v>
      </c>
      <c r="J379" s="280"/>
      <c r="K379" s="280">
        <f t="shared" si="740"/>
        <v>0</v>
      </c>
      <c r="L379" s="280"/>
      <c r="M379" s="280">
        <f t="shared" si="741"/>
        <v>0</v>
      </c>
      <c r="N379" s="280"/>
      <c r="O379" s="280">
        <f t="shared" si="742"/>
        <v>0</v>
      </c>
      <c r="P379" s="280"/>
      <c r="Q379" s="280">
        <f t="shared" si="743"/>
        <v>0</v>
      </c>
      <c r="R379" s="280"/>
      <c r="S379" s="280">
        <f t="shared" si="744"/>
        <v>0</v>
      </c>
      <c r="T379" s="280"/>
      <c r="U379" s="280">
        <f t="shared" si="745"/>
        <v>0</v>
      </c>
      <c r="V379" s="280"/>
      <c r="W379" s="280">
        <f t="shared" si="746"/>
        <v>0</v>
      </c>
      <c r="X379" s="280"/>
      <c r="Y379" s="280">
        <f t="shared" si="746"/>
        <v>0</v>
      </c>
      <c r="Z379" s="280"/>
      <c r="AA379" s="280">
        <f t="shared" si="747"/>
        <v>0</v>
      </c>
      <c r="AB379" s="281"/>
      <c r="AC379" s="365">
        <f t="shared" si="735"/>
        <v>0</v>
      </c>
      <c r="AD379" s="366"/>
      <c r="AE379" s="9"/>
      <c r="AF379" s="9"/>
      <c r="AG379" s="9"/>
      <c r="AH379" s="150"/>
      <c r="AI379" s="9"/>
      <c r="AJ379" s="9"/>
      <c r="AK379" s="9"/>
      <c r="AL379" s="9"/>
      <c r="AM379" s="9"/>
      <c r="AN379" s="9"/>
      <c r="AO379" s="9"/>
      <c r="AP379" s="9"/>
      <c r="AQ379" s="9"/>
      <c r="AR379" s="9"/>
      <c r="AS379" s="9"/>
      <c r="AT379" s="9"/>
      <c r="AU379" s="9"/>
      <c r="AV379" s="9"/>
    </row>
    <row r="380" spans="1:48" s="15" customFormat="1" ht="18" hidden="1" customHeight="1" outlineLevel="1" x14ac:dyDescent="0.4">
      <c r="A380" s="9"/>
      <c r="B380" s="104" t="s">
        <v>285</v>
      </c>
      <c r="C380" s="280">
        <f t="shared" si="736"/>
        <v>0</v>
      </c>
      <c r="D380" s="280"/>
      <c r="E380" s="280">
        <f t="shared" si="737"/>
        <v>0</v>
      </c>
      <c r="F380" s="280"/>
      <c r="G380" s="280">
        <f t="shared" si="738"/>
        <v>0</v>
      </c>
      <c r="H380" s="280"/>
      <c r="I380" s="280">
        <f t="shared" si="739"/>
        <v>0</v>
      </c>
      <c r="J380" s="280"/>
      <c r="K380" s="280">
        <f t="shared" si="740"/>
        <v>0</v>
      </c>
      <c r="L380" s="280"/>
      <c r="M380" s="280">
        <f t="shared" si="741"/>
        <v>0</v>
      </c>
      <c r="N380" s="280"/>
      <c r="O380" s="280">
        <f t="shared" si="742"/>
        <v>0</v>
      </c>
      <c r="P380" s="280"/>
      <c r="Q380" s="280">
        <f t="shared" si="743"/>
        <v>0</v>
      </c>
      <c r="R380" s="280"/>
      <c r="S380" s="280">
        <f t="shared" si="744"/>
        <v>0</v>
      </c>
      <c r="T380" s="280"/>
      <c r="U380" s="280">
        <f t="shared" si="745"/>
        <v>0</v>
      </c>
      <c r="V380" s="280"/>
      <c r="W380" s="280">
        <f t="shared" si="746"/>
        <v>0</v>
      </c>
      <c r="X380" s="280"/>
      <c r="Y380" s="280">
        <f t="shared" si="746"/>
        <v>0</v>
      </c>
      <c r="Z380" s="280"/>
      <c r="AA380" s="280">
        <f t="shared" si="747"/>
        <v>0</v>
      </c>
      <c r="AB380" s="281"/>
      <c r="AC380" s="365">
        <f t="shared" si="735"/>
        <v>0</v>
      </c>
      <c r="AD380" s="366"/>
      <c r="AE380" s="9"/>
      <c r="AF380" s="9"/>
      <c r="AG380" s="9"/>
      <c r="AH380" s="150"/>
      <c r="AI380" s="9"/>
      <c r="AJ380" s="9"/>
      <c r="AK380" s="9"/>
      <c r="AL380" s="9"/>
      <c r="AM380" s="9"/>
      <c r="AN380" s="9"/>
      <c r="AO380" s="9"/>
      <c r="AP380" s="9"/>
      <c r="AQ380" s="9"/>
      <c r="AR380" s="9"/>
      <c r="AS380" s="9"/>
      <c r="AT380" s="9"/>
      <c r="AU380" s="9"/>
      <c r="AV380" s="9"/>
    </row>
    <row r="381" spans="1:48" s="15" customFormat="1" ht="18" hidden="1" customHeight="1" outlineLevel="1" x14ac:dyDescent="0.4">
      <c r="A381" s="9"/>
      <c r="B381" s="104" t="s">
        <v>217</v>
      </c>
      <c r="C381" s="280">
        <f t="shared" si="736"/>
        <v>0</v>
      </c>
      <c r="D381" s="280"/>
      <c r="E381" s="280">
        <f t="shared" si="737"/>
        <v>0</v>
      </c>
      <c r="F381" s="280"/>
      <c r="G381" s="280">
        <f t="shared" si="738"/>
        <v>0</v>
      </c>
      <c r="H381" s="280"/>
      <c r="I381" s="280">
        <f t="shared" si="739"/>
        <v>0</v>
      </c>
      <c r="J381" s="280"/>
      <c r="K381" s="280">
        <f t="shared" si="740"/>
        <v>0</v>
      </c>
      <c r="L381" s="280"/>
      <c r="M381" s="280">
        <f t="shared" si="741"/>
        <v>0</v>
      </c>
      <c r="N381" s="280"/>
      <c r="O381" s="280">
        <f t="shared" si="742"/>
        <v>0</v>
      </c>
      <c r="P381" s="280"/>
      <c r="Q381" s="280">
        <f t="shared" si="743"/>
        <v>0</v>
      </c>
      <c r="R381" s="280"/>
      <c r="S381" s="280">
        <f t="shared" si="744"/>
        <v>0</v>
      </c>
      <c r="T381" s="280"/>
      <c r="U381" s="280">
        <f t="shared" si="745"/>
        <v>0</v>
      </c>
      <c r="V381" s="280"/>
      <c r="W381" s="280">
        <f t="shared" si="746"/>
        <v>0</v>
      </c>
      <c r="X381" s="280"/>
      <c r="Y381" s="280">
        <f t="shared" si="746"/>
        <v>0</v>
      </c>
      <c r="Z381" s="280"/>
      <c r="AA381" s="280">
        <f t="shared" si="747"/>
        <v>0</v>
      </c>
      <c r="AB381" s="281"/>
      <c r="AC381" s="365">
        <f t="shared" si="735"/>
        <v>0</v>
      </c>
      <c r="AD381" s="366"/>
      <c r="AE381" s="9"/>
      <c r="AF381" s="9"/>
      <c r="AG381" s="9"/>
      <c r="AH381" s="150"/>
      <c r="AI381" s="9"/>
      <c r="AJ381" s="9"/>
      <c r="AK381" s="9"/>
      <c r="AL381" s="9"/>
      <c r="AM381" s="9"/>
      <c r="AN381" s="9"/>
      <c r="AO381" s="9"/>
      <c r="AP381" s="9"/>
      <c r="AQ381" s="9"/>
      <c r="AR381" s="9"/>
      <c r="AS381" s="9"/>
      <c r="AT381" s="9"/>
      <c r="AU381" s="9"/>
      <c r="AV381" s="9"/>
    </row>
    <row r="382" spans="1:48" s="15" customFormat="1" ht="18" hidden="1" customHeight="1" outlineLevel="1" x14ac:dyDescent="0.4">
      <c r="A382" s="9"/>
      <c r="B382" s="104" t="s">
        <v>220</v>
      </c>
      <c r="C382" s="280">
        <f t="shared" si="736"/>
        <v>0</v>
      </c>
      <c r="D382" s="280"/>
      <c r="E382" s="280">
        <f t="shared" si="737"/>
        <v>0</v>
      </c>
      <c r="F382" s="280"/>
      <c r="G382" s="280">
        <f t="shared" si="738"/>
        <v>0</v>
      </c>
      <c r="H382" s="280"/>
      <c r="I382" s="280">
        <f t="shared" si="739"/>
        <v>0</v>
      </c>
      <c r="J382" s="280"/>
      <c r="K382" s="280">
        <f t="shared" si="740"/>
        <v>0</v>
      </c>
      <c r="L382" s="280"/>
      <c r="M382" s="280">
        <f t="shared" si="741"/>
        <v>0</v>
      </c>
      <c r="N382" s="280"/>
      <c r="O382" s="280">
        <f t="shared" si="742"/>
        <v>0</v>
      </c>
      <c r="P382" s="280"/>
      <c r="Q382" s="280">
        <f t="shared" si="743"/>
        <v>0</v>
      </c>
      <c r="R382" s="280"/>
      <c r="S382" s="280">
        <f t="shared" si="744"/>
        <v>0</v>
      </c>
      <c r="T382" s="280"/>
      <c r="U382" s="280">
        <f t="shared" si="745"/>
        <v>0</v>
      </c>
      <c r="V382" s="280"/>
      <c r="W382" s="280">
        <f t="shared" si="746"/>
        <v>0</v>
      </c>
      <c r="X382" s="280"/>
      <c r="Y382" s="280">
        <f t="shared" si="746"/>
        <v>0</v>
      </c>
      <c r="Z382" s="280"/>
      <c r="AA382" s="280">
        <f t="shared" si="747"/>
        <v>0</v>
      </c>
      <c r="AB382" s="281"/>
      <c r="AC382" s="365">
        <f t="shared" si="735"/>
        <v>0</v>
      </c>
      <c r="AD382" s="366"/>
      <c r="AE382" s="9"/>
      <c r="AF382" s="9"/>
      <c r="AG382" s="9"/>
      <c r="AH382" s="150"/>
      <c r="AI382" s="9"/>
      <c r="AJ382" s="9"/>
      <c r="AK382" s="9"/>
      <c r="AL382" s="9"/>
      <c r="AM382" s="9"/>
      <c r="AN382" s="9"/>
      <c r="AO382" s="9"/>
      <c r="AP382" s="9"/>
      <c r="AQ382" s="9"/>
      <c r="AR382" s="9"/>
      <c r="AS382" s="9"/>
      <c r="AT382" s="9"/>
      <c r="AU382" s="9"/>
      <c r="AV382" s="9"/>
    </row>
    <row r="383" spans="1:48" s="15" customFormat="1" ht="18" hidden="1" customHeight="1" outlineLevel="1" x14ac:dyDescent="0.4">
      <c r="A383" s="9"/>
      <c r="B383" s="104" t="s">
        <v>225</v>
      </c>
      <c r="C383" s="280">
        <f t="shared" si="736"/>
        <v>0</v>
      </c>
      <c r="D383" s="280"/>
      <c r="E383" s="280">
        <f t="shared" si="737"/>
        <v>0</v>
      </c>
      <c r="F383" s="280"/>
      <c r="G383" s="280">
        <f t="shared" si="738"/>
        <v>0</v>
      </c>
      <c r="H383" s="280"/>
      <c r="I383" s="280">
        <f t="shared" si="739"/>
        <v>0</v>
      </c>
      <c r="J383" s="280"/>
      <c r="K383" s="280">
        <f t="shared" si="740"/>
        <v>0</v>
      </c>
      <c r="L383" s="280"/>
      <c r="M383" s="280">
        <f t="shared" si="741"/>
        <v>0</v>
      </c>
      <c r="N383" s="280"/>
      <c r="O383" s="280">
        <f t="shared" si="742"/>
        <v>0</v>
      </c>
      <c r="P383" s="280"/>
      <c r="Q383" s="280">
        <f t="shared" si="743"/>
        <v>0</v>
      </c>
      <c r="R383" s="280"/>
      <c r="S383" s="280">
        <f t="shared" si="744"/>
        <v>0</v>
      </c>
      <c r="T383" s="280"/>
      <c r="U383" s="280">
        <f t="shared" si="745"/>
        <v>0</v>
      </c>
      <c r="V383" s="280"/>
      <c r="W383" s="280">
        <f t="shared" si="746"/>
        <v>0</v>
      </c>
      <c r="X383" s="280"/>
      <c r="Y383" s="280">
        <f t="shared" si="746"/>
        <v>0</v>
      </c>
      <c r="Z383" s="280"/>
      <c r="AA383" s="280">
        <f t="shared" si="747"/>
        <v>0</v>
      </c>
      <c r="AB383" s="281"/>
      <c r="AC383" s="365">
        <f t="shared" si="735"/>
        <v>0</v>
      </c>
      <c r="AD383" s="366"/>
      <c r="AE383" s="9"/>
      <c r="AF383" s="9"/>
      <c r="AG383" s="9"/>
      <c r="AH383" s="150"/>
      <c r="AI383" s="9"/>
      <c r="AJ383" s="9"/>
      <c r="AK383" s="9"/>
      <c r="AL383" s="9"/>
      <c r="AM383" s="9"/>
      <c r="AN383" s="9"/>
      <c r="AO383" s="9"/>
      <c r="AP383" s="9"/>
      <c r="AQ383" s="9"/>
      <c r="AR383" s="9"/>
      <c r="AS383" s="9"/>
      <c r="AT383" s="9"/>
      <c r="AU383" s="9"/>
      <c r="AV383" s="9"/>
    </row>
    <row r="384" spans="1:48" s="15" customFormat="1" ht="18" hidden="1" customHeight="1" outlineLevel="1" x14ac:dyDescent="0.4">
      <c r="A384" s="9"/>
      <c r="B384" s="104" t="s">
        <v>286</v>
      </c>
      <c r="C384" s="280">
        <f t="shared" si="736"/>
        <v>0</v>
      </c>
      <c r="D384" s="280"/>
      <c r="E384" s="280">
        <f t="shared" si="737"/>
        <v>0</v>
      </c>
      <c r="F384" s="280"/>
      <c r="G384" s="280">
        <f t="shared" si="738"/>
        <v>0</v>
      </c>
      <c r="H384" s="280"/>
      <c r="I384" s="280">
        <f t="shared" si="739"/>
        <v>0</v>
      </c>
      <c r="J384" s="280"/>
      <c r="K384" s="280">
        <f t="shared" si="740"/>
        <v>0</v>
      </c>
      <c r="L384" s="280"/>
      <c r="M384" s="280">
        <f t="shared" si="741"/>
        <v>0</v>
      </c>
      <c r="N384" s="280"/>
      <c r="O384" s="280">
        <f t="shared" si="742"/>
        <v>0</v>
      </c>
      <c r="P384" s="280"/>
      <c r="Q384" s="280">
        <f t="shared" si="743"/>
        <v>0</v>
      </c>
      <c r="R384" s="280"/>
      <c r="S384" s="280">
        <f t="shared" si="744"/>
        <v>0</v>
      </c>
      <c r="T384" s="280"/>
      <c r="U384" s="280">
        <f t="shared" si="745"/>
        <v>0</v>
      </c>
      <c r="V384" s="280"/>
      <c r="W384" s="280">
        <f t="shared" si="746"/>
        <v>0</v>
      </c>
      <c r="X384" s="280"/>
      <c r="Y384" s="280">
        <f t="shared" si="746"/>
        <v>0</v>
      </c>
      <c r="Z384" s="280"/>
      <c r="AA384" s="280">
        <f t="shared" si="747"/>
        <v>0</v>
      </c>
      <c r="AB384" s="281"/>
      <c r="AC384" s="365">
        <f t="shared" si="735"/>
        <v>0</v>
      </c>
      <c r="AD384" s="366"/>
      <c r="AE384" s="9"/>
      <c r="AF384" s="9"/>
      <c r="AG384" s="9"/>
      <c r="AH384" s="150"/>
      <c r="AI384" s="9"/>
      <c r="AJ384" s="9"/>
      <c r="AK384" s="9"/>
      <c r="AL384" s="9"/>
      <c r="AM384" s="9"/>
      <c r="AN384" s="9"/>
      <c r="AO384" s="9"/>
      <c r="AP384" s="9"/>
      <c r="AQ384" s="9"/>
      <c r="AR384" s="9"/>
      <c r="AS384" s="9"/>
      <c r="AT384" s="9"/>
      <c r="AU384" s="9"/>
      <c r="AV384" s="9"/>
    </row>
    <row r="385" spans="1:48" s="15" customFormat="1" ht="18" hidden="1" customHeight="1" outlineLevel="1" x14ac:dyDescent="0.4">
      <c r="A385" s="9"/>
      <c r="B385" s="104" t="s">
        <v>287</v>
      </c>
      <c r="C385" s="280">
        <f t="shared" si="736"/>
        <v>0</v>
      </c>
      <c r="D385" s="280"/>
      <c r="E385" s="280">
        <f t="shared" si="737"/>
        <v>0</v>
      </c>
      <c r="F385" s="280"/>
      <c r="G385" s="280">
        <f t="shared" si="738"/>
        <v>0</v>
      </c>
      <c r="H385" s="280"/>
      <c r="I385" s="280">
        <f t="shared" si="739"/>
        <v>0</v>
      </c>
      <c r="J385" s="280"/>
      <c r="K385" s="280">
        <f t="shared" si="740"/>
        <v>0</v>
      </c>
      <c r="L385" s="280"/>
      <c r="M385" s="280">
        <f t="shared" si="741"/>
        <v>0</v>
      </c>
      <c r="N385" s="280"/>
      <c r="O385" s="280">
        <f t="shared" si="742"/>
        <v>0</v>
      </c>
      <c r="P385" s="280"/>
      <c r="Q385" s="280">
        <f t="shared" si="743"/>
        <v>0</v>
      </c>
      <c r="R385" s="280"/>
      <c r="S385" s="280">
        <f t="shared" si="744"/>
        <v>0</v>
      </c>
      <c r="T385" s="280"/>
      <c r="U385" s="280">
        <f t="shared" si="745"/>
        <v>0</v>
      </c>
      <c r="V385" s="280"/>
      <c r="W385" s="280">
        <f t="shared" si="746"/>
        <v>0</v>
      </c>
      <c r="X385" s="280"/>
      <c r="Y385" s="280">
        <f t="shared" si="746"/>
        <v>0</v>
      </c>
      <c r="Z385" s="280"/>
      <c r="AA385" s="280">
        <f t="shared" si="747"/>
        <v>0</v>
      </c>
      <c r="AB385" s="281"/>
      <c r="AC385" s="365">
        <f t="shared" si="735"/>
        <v>0</v>
      </c>
      <c r="AD385" s="366"/>
      <c r="AE385" s="9"/>
      <c r="AF385" s="9"/>
      <c r="AG385" s="9"/>
      <c r="AH385" s="150"/>
      <c r="AI385" s="9"/>
      <c r="AJ385" s="9"/>
      <c r="AK385" s="9"/>
      <c r="AL385" s="9"/>
      <c r="AM385" s="9"/>
      <c r="AN385" s="9"/>
      <c r="AO385" s="9"/>
      <c r="AP385" s="9"/>
      <c r="AQ385" s="9"/>
      <c r="AR385" s="9"/>
      <c r="AS385" s="9"/>
      <c r="AT385" s="9"/>
      <c r="AU385" s="9"/>
      <c r="AV385" s="9"/>
    </row>
    <row r="386" spans="1:48" s="15" customFormat="1" ht="18" hidden="1" customHeight="1" outlineLevel="1" x14ac:dyDescent="0.4">
      <c r="A386" s="9"/>
      <c r="B386" s="104" t="s">
        <v>288</v>
      </c>
      <c r="C386" s="280">
        <f t="shared" si="736"/>
        <v>0</v>
      </c>
      <c r="D386" s="280"/>
      <c r="E386" s="280">
        <f t="shared" si="737"/>
        <v>0</v>
      </c>
      <c r="F386" s="280"/>
      <c r="G386" s="280">
        <f t="shared" si="738"/>
        <v>0</v>
      </c>
      <c r="H386" s="280"/>
      <c r="I386" s="280">
        <f t="shared" si="739"/>
        <v>0</v>
      </c>
      <c r="J386" s="280"/>
      <c r="K386" s="280">
        <f t="shared" si="740"/>
        <v>0</v>
      </c>
      <c r="L386" s="280"/>
      <c r="M386" s="280">
        <f t="shared" si="741"/>
        <v>0</v>
      </c>
      <c r="N386" s="280"/>
      <c r="O386" s="280">
        <f t="shared" si="742"/>
        <v>0</v>
      </c>
      <c r="P386" s="280"/>
      <c r="Q386" s="280">
        <f t="shared" si="743"/>
        <v>0</v>
      </c>
      <c r="R386" s="280"/>
      <c r="S386" s="280">
        <f t="shared" si="744"/>
        <v>0</v>
      </c>
      <c r="T386" s="280"/>
      <c r="U386" s="280">
        <f t="shared" si="745"/>
        <v>0</v>
      </c>
      <c r="V386" s="280"/>
      <c r="W386" s="280">
        <f t="shared" si="746"/>
        <v>0</v>
      </c>
      <c r="X386" s="280"/>
      <c r="Y386" s="280">
        <f t="shared" si="746"/>
        <v>0</v>
      </c>
      <c r="Z386" s="280"/>
      <c r="AA386" s="280">
        <f t="shared" si="747"/>
        <v>0</v>
      </c>
      <c r="AB386" s="281"/>
      <c r="AC386" s="365">
        <f t="shared" si="735"/>
        <v>0</v>
      </c>
      <c r="AD386" s="366"/>
      <c r="AE386" s="9"/>
      <c r="AF386" s="9"/>
      <c r="AG386" s="9"/>
      <c r="AH386" s="150"/>
      <c r="AI386" s="9"/>
      <c r="AJ386" s="9"/>
      <c r="AK386" s="9"/>
      <c r="AL386" s="9"/>
      <c r="AM386" s="9"/>
      <c r="AN386" s="9"/>
      <c r="AO386" s="9"/>
      <c r="AP386" s="9"/>
      <c r="AQ386" s="9"/>
      <c r="AR386" s="9"/>
      <c r="AS386" s="9"/>
      <c r="AT386" s="9"/>
      <c r="AU386" s="9"/>
      <c r="AV386" s="9"/>
    </row>
    <row r="387" spans="1:48" s="15" customFormat="1" ht="18" hidden="1" customHeight="1" outlineLevel="1" x14ac:dyDescent="0.4">
      <c r="A387" s="9"/>
      <c r="B387" s="104" t="s">
        <v>289</v>
      </c>
      <c r="C387" s="280">
        <f t="shared" si="736"/>
        <v>0</v>
      </c>
      <c r="D387" s="280"/>
      <c r="E387" s="280">
        <f t="shared" si="737"/>
        <v>0</v>
      </c>
      <c r="F387" s="280"/>
      <c r="G387" s="280">
        <f t="shared" si="738"/>
        <v>0</v>
      </c>
      <c r="H387" s="280"/>
      <c r="I387" s="280">
        <f t="shared" si="739"/>
        <v>0</v>
      </c>
      <c r="J387" s="280"/>
      <c r="K387" s="280">
        <f t="shared" si="740"/>
        <v>0</v>
      </c>
      <c r="L387" s="280"/>
      <c r="M387" s="280">
        <f t="shared" si="741"/>
        <v>0</v>
      </c>
      <c r="N387" s="280"/>
      <c r="O387" s="280">
        <f t="shared" si="742"/>
        <v>0</v>
      </c>
      <c r="P387" s="280"/>
      <c r="Q387" s="280">
        <f t="shared" si="743"/>
        <v>0</v>
      </c>
      <c r="R387" s="280"/>
      <c r="S387" s="280">
        <f t="shared" si="744"/>
        <v>0</v>
      </c>
      <c r="T387" s="280"/>
      <c r="U387" s="280">
        <f t="shared" si="745"/>
        <v>0</v>
      </c>
      <c r="V387" s="280"/>
      <c r="W387" s="280">
        <f t="shared" si="746"/>
        <v>0</v>
      </c>
      <c r="X387" s="280"/>
      <c r="Y387" s="280">
        <f t="shared" si="746"/>
        <v>0</v>
      </c>
      <c r="Z387" s="280"/>
      <c r="AA387" s="280">
        <f t="shared" si="747"/>
        <v>0</v>
      </c>
      <c r="AB387" s="281"/>
      <c r="AC387" s="365">
        <f t="shared" si="735"/>
        <v>0</v>
      </c>
      <c r="AD387" s="366"/>
      <c r="AE387" s="9"/>
      <c r="AF387" s="9"/>
      <c r="AG387" s="9"/>
      <c r="AH387" s="150"/>
      <c r="AI387" s="9"/>
      <c r="AJ387" s="9"/>
      <c r="AK387" s="9"/>
      <c r="AL387" s="9"/>
      <c r="AM387" s="9"/>
      <c r="AN387" s="9"/>
      <c r="AO387" s="9"/>
      <c r="AP387" s="9"/>
      <c r="AQ387" s="9"/>
      <c r="AR387" s="9"/>
      <c r="AS387" s="9"/>
      <c r="AT387" s="9"/>
      <c r="AU387" s="9"/>
      <c r="AV387" s="9"/>
    </row>
    <row r="388" spans="1:48" s="15" customFormat="1" ht="18" hidden="1" customHeight="1" outlineLevel="1" x14ac:dyDescent="0.4">
      <c r="A388" s="9"/>
      <c r="B388" s="104" t="s">
        <v>228</v>
      </c>
      <c r="C388" s="280">
        <f t="shared" si="736"/>
        <v>0</v>
      </c>
      <c r="D388" s="280"/>
      <c r="E388" s="280">
        <f t="shared" si="737"/>
        <v>0</v>
      </c>
      <c r="F388" s="280"/>
      <c r="G388" s="280">
        <f t="shared" si="738"/>
        <v>0</v>
      </c>
      <c r="H388" s="280"/>
      <c r="I388" s="280">
        <f t="shared" si="739"/>
        <v>0</v>
      </c>
      <c r="J388" s="280"/>
      <c r="K388" s="280">
        <f t="shared" si="740"/>
        <v>0</v>
      </c>
      <c r="L388" s="280"/>
      <c r="M388" s="280">
        <f t="shared" si="741"/>
        <v>0</v>
      </c>
      <c r="N388" s="280"/>
      <c r="O388" s="280">
        <f t="shared" si="742"/>
        <v>0</v>
      </c>
      <c r="P388" s="280"/>
      <c r="Q388" s="280">
        <f t="shared" si="743"/>
        <v>0</v>
      </c>
      <c r="R388" s="280"/>
      <c r="S388" s="280">
        <f t="shared" si="744"/>
        <v>0</v>
      </c>
      <c r="T388" s="280"/>
      <c r="U388" s="280">
        <f t="shared" si="745"/>
        <v>0</v>
      </c>
      <c r="V388" s="280"/>
      <c r="W388" s="280">
        <f t="shared" si="746"/>
        <v>0</v>
      </c>
      <c r="X388" s="280"/>
      <c r="Y388" s="280">
        <f t="shared" si="746"/>
        <v>0</v>
      </c>
      <c r="Z388" s="280"/>
      <c r="AA388" s="280">
        <f t="shared" si="747"/>
        <v>0</v>
      </c>
      <c r="AB388" s="281"/>
      <c r="AC388" s="365">
        <f t="shared" si="735"/>
        <v>0</v>
      </c>
      <c r="AD388" s="366"/>
      <c r="AE388" s="9"/>
      <c r="AF388" s="9"/>
      <c r="AG388" s="9"/>
      <c r="AH388" s="150"/>
      <c r="AI388" s="9"/>
      <c r="AJ388" s="9"/>
      <c r="AK388" s="9"/>
      <c r="AL388" s="9"/>
      <c r="AM388" s="9"/>
      <c r="AN388" s="9"/>
      <c r="AO388" s="9"/>
      <c r="AP388" s="9"/>
      <c r="AQ388" s="9"/>
      <c r="AR388" s="9"/>
      <c r="AS388" s="9"/>
      <c r="AT388" s="9"/>
      <c r="AU388" s="9"/>
      <c r="AV388" s="9"/>
    </row>
    <row r="389" spans="1:48" s="15" customFormat="1" ht="18" hidden="1" customHeight="1" outlineLevel="1" x14ac:dyDescent="0.4">
      <c r="A389" s="9"/>
      <c r="B389" s="104" t="s">
        <v>231</v>
      </c>
      <c r="C389" s="280">
        <f t="shared" si="736"/>
        <v>0</v>
      </c>
      <c r="D389" s="280"/>
      <c r="E389" s="280">
        <f t="shared" si="737"/>
        <v>0</v>
      </c>
      <c r="F389" s="280"/>
      <c r="G389" s="280">
        <f t="shared" si="738"/>
        <v>0</v>
      </c>
      <c r="H389" s="280"/>
      <c r="I389" s="280">
        <f t="shared" si="739"/>
        <v>0</v>
      </c>
      <c r="J389" s="280"/>
      <c r="K389" s="280">
        <f t="shared" si="740"/>
        <v>0</v>
      </c>
      <c r="L389" s="280"/>
      <c r="M389" s="280">
        <f t="shared" si="741"/>
        <v>0</v>
      </c>
      <c r="N389" s="280"/>
      <c r="O389" s="280">
        <f t="shared" si="742"/>
        <v>0</v>
      </c>
      <c r="P389" s="280"/>
      <c r="Q389" s="280">
        <f t="shared" si="743"/>
        <v>0</v>
      </c>
      <c r="R389" s="280"/>
      <c r="S389" s="280">
        <f t="shared" si="744"/>
        <v>0</v>
      </c>
      <c r="T389" s="280"/>
      <c r="U389" s="280">
        <f t="shared" si="745"/>
        <v>0</v>
      </c>
      <c r="V389" s="280"/>
      <c r="W389" s="280">
        <f t="shared" si="746"/>
        <v>0</v>
      </c>
      <c r="X389" s="280"/>
      <c r="Y389" s="280">
        <f t="shared" si="746"/>
        <v>0</v>
      </c>
      <c r="Z389" s="280"/>
      <c r="AA389" s="280">
        <f t="shared" si="747"/>
        <v>0</v>
      </c>
      <c r="AB389" s="281"/>
      <c r="AC389" s="365">
        <f t="shared" si="735"/>
        <v>0</v>
      </c>
      <c r="AD389" s="366"/>
      <c r="AE389" s="9"/>
      <c r="AF389" s="9"/>
      <c r="AG389" s="9"/>
      <c r="AH389" s="150"/>
      <c r="AI389" s="9"/>
      <c r="AJ389" s="9"/>
      <c r="AK389" s="9"/>
      <c r="AL389" s="9"/>
      <c r="AM389" s="9"/>
      <c r="AN389" s="9"/>
      <c r="AO389" s="9"/>
      <c r="AP389" s="9"/>
      <c r="AQ389" s="9"/>
      <c r="AR389" s="9"/>
      <c r="AS389" s="9"/>
      <c r="AT389" s="9"/>
      <c r="AU389" s="9"/>
      <c r="AV389" s="9"/>
    </row>
    <row r="390" spans="1:48" s="15" customFormat="1" ht="18" hidden="1" customHeight="1" outlineLevel="1" x14ac:dyDescent="0.4">
      <c r="A390" s="9"/>
      <c r="B390" s="104" t="s">
        <v>290</v>
      </c>
      <c r="C390" s="280">
        <f t="shared" si="736"/>
        <v>0</v>
      </c>
      <c r="D390" s="280"/>
      <c r="E390" s="280">
        <f t="shared" si="737"/>
        <v>0</v>
      </c>
      <c r="F390" s="280"/>
      <c r="G390" s="280">
        <f t="shared" si="738"/>
        <v>0</v>
      </c>
      <c r="H390" s="280"/>
      <c r="I390" s="280">
        <f t="shared" si="739"/>
        <v>0</v>
      </c>
      <c r="J390" s="280"/>
      <c r="K390" s="280">
        <f t="shared" si="740"/>
        <v>0</v>
      </c>
      <c r="L390" s="280"/>
      <c r="M390" s="280">
        <f t="shared" si="741"/>
        <v>0</v>
      </c>
      <c r="N390" s="280"/>
      <c r="O390" s="280">
        <f t="shared" si="742"/>
        <v>0</v>
      </c>
      <c r="P390" s="280"/>
      <c r="Q390" s="280">
        <f t="shared" si="743"/>
        <v>0</v>
      </c>
      <c r="R390" s="280"/>
      <c r="S390" s="280">
        <f t="shared" si="744"/>
        <v>0</v>
      </c>
      <c r="T390" s="280"/>
      <c r="U390" s="280">
        <f t="shared" si="745"/>
        <v>0</v>
      </c>
      <c r="V390" s="280"/>
      <c r="W390" s="280">
        <f t="shared" si="746"/>
        <v>0</v>
      </c>
      <c r="X390" s="280"/>
      <c r="Y390" s="280">
        <f t="shared" si="746"/>
        <v>0</v>
      </c>
      <c r="Z390" s="280"/>
      <c r="AA390" s="280">
        <f t="shared" si="747"/>
        <v>0</v>
      </c>
      <c r="AB390" s="281"/>
      <c r="AC390" s="365">
        <f t="shared" si="735"/>
        <v>0</v>
      </c>
      <c r="AD390" s="366"/>
      <c r="AE390" s="9"/>
      <c r="AF390" s="9"/>
      <c r="AG390" s="9"/>
      <c r="AH390" s="150"/>
      <c r="AI390" s="9"/>
      <c r="AJ390" s="9"/>
      <c r="AK390" s="9"/>
      <c r="AL390" s="9"/>
      <c r="AM390" s="9"/>
      <c r="AN390" s="9"/>
      <c r="AO390" s="9"/>
      <c r="AP390" s="9"/>
      <c r="AQ390" s="9"/>
      <c r="AR390" s="9"/>
      <c r="AS390" s="9"/>
      <c r="AT390" s="9"/>
      <c r="AU390" s="9"/>
      <c r="AV390" s="9"/>
    </row>
    <row r="391" spans="1:48" s="15" customFormat="1" ht="18" hidden="1" customHeight="1" outlineLevel="1" x14ac:dyDescent="0.4">
      <c r="A391" s="9"/>
      <c r="B391" s="104" t="s">
        <v>291</v>
      </c>
      <c r="C391" s="280">
        <f t="shared" si="736"/>
        <v>0</v>
      </c>
      <c r="D391" s="280"/>
      <c r="E391" s="280">
        <f t="shared" si="737"/>
        <v>0</v>
      </c>
      <c r="F391" s="280"/>
      <c r="G391" s="280">
        <f t="shared" si="738"/>
        <v>0</v>
      </c>
      <c r="H391" s="280"/>
      <c r="I391" s="280">
        <f t="shared" si="739"/>
        <v>0</v>
      </c>
      <c r="J391" s="280"/>
      <c r="K391" s="280">
        <f t="shared" si="740"/>
        <v>0</v>
      </c>
      <c r="L391" s="280"/>
      <c r="M391" s="280">
        <f t="shared" si="741"/>
        <v>0</v>
      </c>
      <c r="N391" s="280"/>
      <c r="O391" s="280">
        <f t="shared" si="742"/>
        <v>0</v>
      </c>
      <c r="P391" s="280"/>
      <c r="Q391" s="280">
        <f t="shared" si="743"/>
        <v>0</v>
      </c>
      <c r="R391" s="280"/>
      <c r="S391" s="280">
        <f t="shared" si="744"/>
        <v>0</v>
      </c>
      <c r="T391" s="280"/>
      <c r="U391" s="280">
        <f t="shared" si="745"/>
        <v>0</v>
      </c>
      <c r="V391" s="280"/>
      <c r="W391" s="280">
        <f t="shared" si="746"/>
        <v>0</v>
      </c>
      <c r="X391" s="280"/>
      <c r="Y391" s="280">
        <f t="shared" si="746"/>
        <v>0</v>
      </c>
      <c r="Z391" s="280"/>
      <c r="AA391" s="280">
        <f t="shared" si="747"/>
        <v>0</v>
      </c>
      <c r="AB391" s="281"/>
      <c r="AC391" s="365">
        <f t="shared" si="735"/>
        <v>0</v>
      </c>
      <c r="AD391" s="366"/>
      <c r="AE391" s="9"/>
      <c r="AF391" s="9"/>
      <c r="AG391" s="9"/>
      <c r="AH391" s="150"/>
      <c r="AI391" s="9"/>
      <c r="AJ391" s="9"/>
      <c r="AK391" s="9"/>
      <c r="AL391" s="9"/>
      <c r="AM391" s="9"/>
      <c r="AN391" s="9"/>
      <c r="AO391" s="9"/>
      <c r="AP391" s="9"/>
      <c r="AQ391" s="9"/>
      <c r="AR391" s="9"/>
      <c r="AS391" s="9"/>
      <c r="AT391" s="9"/>
      <c r="AU391" s="9"/>
      <c r="AV391" s="9"/>
    </row>
    <row r="392" spans="1:48" s="15" customFormat="1" ht="18" hidden="1" customHeight="1" outlineLevel="1" x14ac:dyDescent="0.4">
      <c r="A392" s="9"/>
      <c r="B392" s="104" t="s">
        <v>292</v>
      </c>
      <c r="C392" s="280">
        <f t="shared" si="736"/>
        <v>0</v>
      </c>
      <c r="D392" s="280"/>
      <c r="E392" s="280">
        <f t="shared" si="737"/>
        <v>0</v>
      </c>
      <c r="F392" s="280"/>
      <c r="G392" s="280">
        <f t="shared" si="738"/>
        <v>0</v>
      </c>
      <c r="H392" s="280"/>
      <c r="I392" s="280">
        <f t="shared" si="739"/>
        <v>0</v>
      </c>
      <c r="J392" s="280"/>
      <c r="K392" s="280">
        <f t="shared" si="740"/>
        <v>0</v>
      </c>
      <c r="L392" s="280"/>
      <c r="M392" s="280">
        <f t="shared" si="741"/>
        <v>0</v>
      </c>
      <c r="N392" s="280"/>
      <c r="O392" s="280">
        <f t="shared" si="742"/>
        <v>0</v>
      </c>
      <c r="P392" s="280"/>
      <c r="Q392" s="280">
        <f t="shared" si="743"/>
        <v>0</v>
      </c>
      <c r="R392" s="280"/>
      <c r="S392" s="280">
        <f t="shared" si="744"/>
        <v>0</v>
      </c>
      <c r="T392" s="280"/>
      <c r="U392" s="280">
        <f t="shared" si="745"/>
        <v>0</v>
      </c>
      <c r="V392" s="280"/>
      <c r="W392" s="280">
        <f t="shared" si="746"/>
        <v>0</v>
      </c>
      <c r="X392" s="280"/>
      <c r="Y392" s="280">
        <f t="shared" si="746"/>
        <v>0</v>
      </c>
      <c r="Z392" s="280"/>
      <c r="AA392" s="280">
        <f t="shared" si="747"/>
        <v>0</v>
      </c>
      <c r="AB392" s="281"/>
      <c r="AC392" s="365">
        <f t="shared" si="735"/>
        <v>0</v>
      </c>
      <c r="AD392" s="366"/>
      <c r="AE392" s="9"/>
      <c r="AF392" s="9"/>
      <c r="AG392" s="9"/>
      <c r="AH392" s="150"/>
      <c r="AI392" s="9"/>
      <c r="AJ392" s="9"/>
      <c r="AK392" s="9"/>
      <c r="AL392" s="9"/>
      <c r="AM392" s="9"/>
      <c r="AN392" s="9"/>
      <c r="AO392" s="9"/>
      <c r="AP392" s="9"/>
      <c r="AQ392" s="9"/>
      <c r="AR392" s="9"/>
      <c r="AS392" s="9"/>
      <c r="AT392" s="9"/>
      <c r="AU392" s="9"/>
      <c r="AV392" s="9"/>
    </row>
    <row r="393" spans="1:48" s="15" customFormat="1" ht="18" hidden="1" customHeight="1" outlineLevel="1" x14ac:dyDescent="0.4">
      <c r="A393" s="9"/>
      <c r="B393" s="104" t="s">
        <v>293</v>
      </c>
      <c r="C393" s="280">
        <f t="shared" si="736"/>
        <v>0</v>
      </c>
      <c r="D393" s="280"/>
      <c r="E393" s="280">
        <f t="shared" si="737"/>
        <v>0</v>
      </c>
      <c r="F393" s="280"/>
      <c r="G393" s="280">
        <f t="shared" si="738"/>
        <v>0</v>
      </c>
      <c r="H393" s="280"/>
      <c r="I393" s="280">
        <f t="shared" si="739"/>
        <v>0</v>
      </c>
      <c r="J393" s="280"/>
      <c r="K393" s="280">
        <f t="shared" si="740"/>
        <v>0</v>
      </c>
      <c r="L393" s="280"/>
      <c r="M393" s="280">
        <f t="shared" si="741"/>
        <v>0</v>
      </c>
      <c r="N393" s="280"/>
      <c r="O393" s="280">
        <f t="shared" si="742"/>
        <v>0</v>
      </c>
      <c r="P393" s="280"/>
      <c r="Q393" s="280">
        <f t="shared" si="743"/>
        <v>0</v>
      </c>
      <c r="R393" s="280"/>
      <c r="S393" s="280">
        <f t="shared" si="744"/>
        <v>0</v>
      </c>
      <c r="T393" s="280"/>
      <c r="U393" s="280">
        <f t="shared" si="745"/>
        <v>0</v>
      </c>
      <c r="V393" s="280"/>
      <c r="W393" s="280">
        <f t="shared" si="746"/>
        <v>0</v>
      </c>
      <c r="X393" s="280"/>
      <c r="Y393" s="280">
        <f t="shared" si="746"/>
        <v>0</v>
      </c>
      <c r="Z393" s="280"/>
      <c r="AA393" s="280">
        <f t="shared" si="747"/>
        <v>0</v>
      </c>
      <c r="AB393" s="281"/>
      <c r="AC393" s="365">
        <f t="shared" si="735"/>
        <v>0</v>
      </c>
      <c r="AD393" s="366"/>
      <c r="AE393" s="9"/>
      <c r="AF393" s="9"/>
      <c r="AG393" s="9"/>
      <c r="AH393" s="150"/>
      <c r="AI393" s="9"/>
      <c r="AJ393" s="9"/>
      <c r="AK393" s="9"/>
      <c r="AL393" s="9"/>
      <c r="AM393" s="9"/>
      <c r="AN393" s="9"/>
      <c r="AO393" s="9"/>
      <c r="AP393" s="9"/>
      <c r="AQ393" s="9"/>
      <c r="AR393" s="9"/>
      <c r="AS393" s="9"/>
      <c r="AT393" s="9"/>
      <c r="AU393" s="9"/>
      <c r="AV393" s="9"/>
    </row>
    <row r="394" spans="1:48" s="15" customFormat="1" ht="18" hidden="1" customHeight="1" outlineLevel="1" x14ac:dyDescent="0.4">
      <c r="A394" s="9"/>
      <c r="B394" s="104" t="s">
        <v>294</v>
      </c>
      <c r="C394" s="280">
        <f t="shared" si="736"/>
        <v>0</v>
      </c>
      <c r="D394" s="280"/>
      <c r="E394" s="280">
        <f t="shared" si="737"/>
        <v>0</v>
      </c>
      <c r="F394" s="280"/>
      <c r="G394" s="280">
        <f t="shared" si="738"/>
        <v>0</v>
      </c>
      <c r="H394" s="280"/>
      <c r="I394" s="280">
        <f t="shared" si="739"/>
        <v>0</v>
      </c>
      <c r="J394" s="280"/>
      <c r="K394" s="280">
        <f t="shared" si="740"/>
        <v>0</v>
      </c>
      <c r="L394" s="280"/>
      <c r="M394" s="280">
        <f t="shared" si="741"/>
        <v>0</v>
      </c>
      <c r="N394" s="280"/>
      <c r="O394" s="280">
        <f t="shared" si="742"/>
        <v>0</v>
      </c>
      <c r="P394" s="280"/>
      <c r="Q394" s="280">
        <f t="shared" si="743"/>
        <v>0</v>
      </c>
      <c r="R394" s="280"/>
      <c r="S394" s="280">
        <f t="shared" si="744"/>
        <v>0</v>
      </c>
      <c r="T394" s="280"/>
      <c r="U394" s="280">
        <f t="shared" si="745"/>
        <v>0</v>
      </c>
      <c r="V394" s="280"/>
      <c r="W394" s="280">
        <f t="shared" si="746"/>
        <v>0</v>
      </c>
      <c r="X394" s="280"/>
      <c r="Y394" s="280">
        <f t="shared" si="746"/>
        <v>0</v>
      </c>
      <c r="Z394" s="280"/>
      <c r="AA394" s="280">
        <f t="shared" si="747"/>
        <v>0</v>
      </c>
      <c r="AB394" s="281"/>
      <c r="AC394" s="365">
        <f t="shared" si="735"/>
        <v>0</v>
      </c>
      <c r="AD394" s="366"/>
      <c r="AE394" s="9"/>
      <c r="AF394" s="9"/>
      <c r="AG394" s="9"/>
      <c r="AH394" s="150"/>
      <c r="AI394" s="9"/>
      <c r="AJ394" s="9"/>
      <c r="AK394" s="9"/>
      <c r="AL394" s="9"/>
      <c r="AM394" s="9"/>
      <c r="AN394" s="9"/>
      <c r="AO394" s="9"/>
      <c r="AP394" s="9"/>
      <c r="AQ394" s="9"/>
      <c r="AR394" s="9"/>
      <c r="AS394" s="9"/>
      <c r="AT394" s="9"/>
      <c r="AU394" s="9"/>
      <c r="AV394" s="9"/>
    </row>
    <row r="395" spans="1:48" s="15" customFormat="1" ht="18" hidden="1" customHeight="1" outlineLevel="1" x14ac:dyDescent="0.4">
      <c r="A395" s="9"/>
      <c r="B395" s="104" t="s">
        <v>234</v>
      </c>
      <c r="C395" s="280">
        <f t="shared" si="736"/>
        <v>0</v>
      </c>
      <c r="D395" s="280"/>
      <c r="E395" s="280">
        <f t="shared" si="737"/>
        <v>0</v>
      </c>
      <c r="F395" s="280"/>
      <c r="G395" s="280">
        <f t="shared" si="738"/>
        <v>0</v>
      </c>
      <c r="H395" s="280"/>
      <c r="I395" s="280">
        <f t="shared" si="739"/>
        <v>0</v>
      </c>
      <c r="J395" s="280"/>
      <c r="K395" s="280">
        <f t="shared" si="740"/>
        <v>0</v>
      </c>
      <c r="L395" s="280"/>
      <c r="M395" s="280">
        <f t="shared" si="741"/>
        <v>0</v>
      </c>
      <c r="N395" s="280"/>
      <c r="O395" s="280">
        <f t="shared" si="742"/>
        <v>0</v>
      </c>
      <c r="P395" s="280"/>
      <c r="Q395" s="280">
        <f t="shared" si="743"/>
        <v>0</v>
      </c>
      <c r="R395" s="280"/>
      <c r="S395" s="280">
        <f t="shared" si="744"/>
        <v>0</v>
      </c>
      <c r="T395" s="280"/>
      <c r="U395" s="280">
        <f t="shared" si="745"/>
        <v>0</v>
      </c>
      <c r="V395" s="280"/>
      <c r="W395" s="280">
        <f t="shared" si="746"/>
        <v>0</v>
      </c>
      <c r="X395" s="280"/>
      <c r="Y395" s="280">
        <f t="shared" si="746"/>
        <v>0</v>
      </c>
      <c r="Z395" s="280"/>
      <c r="AA395" s="280">
        <f t="shared" si="747"/>
        <v>0</v>
      </c>
      <c r="AB395" s="281"/>
      <c r="AC395" s="365">
        <f t="shared" si="735"/>
        <v>0</v>
      </c>
      <c r="AD395" s="366"/>
      <c r="AE395" s="9"/>
      <c r="AF395" s="9"/>
      <c r="AG395" s="9"/>
      <c r="AH395" s="150"/>
      <c r="AI395" s="9"/>
      <c r="AJ395" s="9"/>
      <c r="AK395" s="9"/>
      <c r="AL395" s="9"/>
      <c r="AM395" s="9"/>
      <c r="AN395" s="9"/>
      <c r="AO395" s="9"/>
      <c r="AP395" s="9"/>
      <c r="AQ395" s="9"/>
      <c r="AR395" s="9"/>
      <c r="AS395" s="9"/>
      <c r="AT395" s="9"/>
      <c r="AU395" s="9"/>
      <c r="AV395" s="9"/>
    </row>
    <row r="396" spans="1:48" s="15" customFormat="1" ht="18" hidden="1" customHeight="1" outlineLevel="1" x14ac:dyDescent="0.4">
      <c r="A396" s="9"/>
      <c r="B396" s="104" t="s">
        <v>295</v>
      </c>
      <c r="C396" s="280">
        <f t="shared" si="736"/>
        <v>0</v>
      </c>
      <c r="D396" s="280"/>
      <c r="E396" s="280">
        <f t="shared" si="737"/>
        <v>0</v>
      </c>
      <c r="F396" s="280"/>
      <c r="G396" s="280">
        <f t="shared" si="738"/>
        <v>0</v>
      </c>
      <c r="H396" s="280"/>
      <c r="I396" s="280">
        <f t="shared" si="739"/>
        <v>0</v>
      </c>
      <c r="J396" s="280"/>
      <c r="K396" s="280">
        <f t="shared" si="740"/>
        <v>0</v>
      </c>
      <c r="L396" s="280"/>
      <c r="M396" s="280">
        <f t="shared" si="741"/>
        <v>0</v>
      </c>
      <c r="N396" s="280"/>
      <c r="O396" s="280">
        <f t="shared" si="742"/>
        <v>0</v>
      </c>
      <c r="P396" s="280"/>
      <c r="Q396" s="280">
        <f t="shared" si="743"/>
        <v>0</v>
      </c>
      <c r="R396" s="280"/>
      <c r="S396" s="280">
        <f t="shared" si="744"/>
        <v>0</v>
      </c>
      <c r="T396" s="280"/>
      <c r="U396" s="280">
        <f t="shared" si="745"/>
        <v>0</v>
      </c>
      <c r="V396" s="280"/>
      <c r="W396" s="280">
        <f t="shared" si="746"/>
        <v>0</v>
      </c>
      <c r="X396" s="280"/>
      <c r="Y396" s="280">
        <f t="shared" si="746"/>
        <v>0</v>
      </c>
      <c r="Z396" s="280"/>
      <c r="AA396" s="280">
        <f t="shared" si="747"/>
        <v>0</v>
      </c>
      <c r="AB396" s="281"/>
      <c r="AC396" s="365">
        <f t="shared" si="735"/>
        <v>0</v>
      </c>
      <c r="AD396" s="366"/>
      <c r="AE396" s="9"/>
      <c r="AF396" s="9"/>
      <c r="AG396" s="9"/>
      <c r="AH396" s="150"/>
      <c r="AI396" s="9"/>
      <c r="AJ396" s="9"/>
      <c r="AK396" s="9"/>
      <c r="AL396" s="9"/>
      <c r="AM396" s="9"/>
      <c r="AN396" s="9"/>
      <c r="AO396" s="9"/>
      <c r="AP396" s="9"/>
      <c r="AQ396" s="9"/>
      <c r="AR396" s="9"/>
      <c r="AS396" s="9"/>
      <c r="AT396" s="9"/>
      <c r="AU396" s="9"/>
      <c r="AV396" s="9"/>
    </row>
    <row r="397" spans="1:48" s="15" customFormat="1" ht="18" hidden="1" customHeight="1" outlineLevel="1" x14ac:dyDescent="0.4">
      <c r="A397" s="9"/>
      <c r="B397" s="104" t="s">
        <v>296</v>
      </c>
      <c r="C397" s="280">
        <f t="shared" si="736"/>
        <v>0</v>
      </c>
      <c r="D397" s="280"/>
      <c r="E397" s="280">
        <f t="shared" si="737"/>
        <v>0</v>
      </c>
      <c r="F397" s="280"/>
      <c r="G397" s="280">
        <f t="shared" si="738"/>
        <v>0</v>
      </c>
      <c r="H397" s="280"/>
      <c r="I397" s="280">
        <f t="shared" si="739"/>
        <v>0</v>
      </c>
      <c r="J397" s="280"/>
      <c r="K397" s="280">
        <f t="shared" si="740"/>
        <v>0</v>
      </c>
      <c r="L397" s="280"/>
      <c r="M397" s="280">
        <f t="shared" si="741"/>
        <v>0</v>
      </c>
      <c r="N397" s="280"/>
      <c r="O397" s="280">
        <f t="shared" si="742"/>
        <v>0</v>
      </c>
      <c r="P397" s="280"/>
      <c r="Q397" s="280">
        <f t="shared" si="743"/>
        <v>0</v>
      </c>
      <c r="R397" s="280"/>
      <c r="S397" s="280">
        <f t="shared" si="744"/>
        <v>0</v>
      </c>
      <c r="T397" s="280"/>
      <c r="U397" s="280">
        <f t="shared" si="745"/>
        <v>0</v>
      </c>
      <c r="V397" s="280"/>
      <c r="W397" s="280">
        <f t="shared" si="746"/>
        <v>0</v>
      </c>
      <c r="X397" s="280"/>
      <c r="Y397" s="280">
        <f t="shared" si="746"/>
        <v>0</v>
      </c>
      <c r="Z397" s="280"/>
      <c r="AA397" s="280">
        <f t="shared" si="747"/>
        <v>0</v>
      </c>
      <c r="AB397" s="281"/>
      <c r="AC397" s="365">
        <f t="shared" si="735"/>
        <v>0</v>
      </c>
      <c r="AD397" s="366"/>
      <c r="AE397" s="9"/>
      <c r="AF397" s="9"/>
      <c r="AG397" s="9"/>
      <c r="AH397" s="150"/>
      <c r="AI397" s="9"/>
      <c r="AJ397" s="9"/>
      <c r="AK397" s="9"/>
      <c r="AL397" s="9"/>
      <c r="AM397" s="9"/>
      <c r="AN397" s="9"/>
      <c r="AO397" s="9"/>
      <c r="AP397" s="9"/>
      <c r="AQ397" s="9"/>
      <c r="AR397" s="9"/>
      <c r="AS397" s="9"/>
      <c r="AT397" s="9"/>
      <c r="AU397" s="9"/>
      <c r="AV397" s="9"/>
    </row>
    <row r="398" spans="1:48" s="15" customFormat="1" ht="18" hidden="1" customHeight="1" outlineLevel="1" x14ac:dyDescent="0.4">
      <c r="A398" s="9"/>
      <c r="B398" s="104" t="s">
        <v>238</v>
      </c>
      <c r="C398" s="280">
        <f t="shared" si="736"/>
        <v>0</v>
      </c>
      <c r="D398" s="280"/>
      <c r="E398" s="280">
        <f t="shared" si="737"/>
        <v>0</v>
      </c>
      <c r="F398" s="280"/>
      <c r="G398" s="280">
        <f t="shared" si="738"/>
        <v>0</v>
      </c>
      <c r="H398" s="280"/>
      <c r="I398" s="280">
        <f t="shared" si="739"/>
        <v>0</v>
      </c>
      <c r="J398" s="280"/>
      <c r="K398" s="280">
        <f t="shared" si="740"/>
        <v>0</v>
      </c>
      <c r="L398" s="280"/>
      <c r="M398" s="280">
        <f t="shared" si="741"/>
        <v>0</v>
      </c>
      <c r="N398" s="280"/>
      <c r="O398" s="280">
        <f t="shared" si="742"/>
        <v>0</v>
      </c>
      <c r="P398" s="280"/>
      <c r="Q398" s="280">
        <f t="shared" si="743"/>
        <v>0</v>
      </c>
      <c r="R398" s="280"/>
      <c r="S398" s="280">
        <f t="shared" si="744"/>
        <v>0</v>
      </c>
      <c r="T398" s="280"/>
      <c r="U398" s="280">
        <f t="shared" si="745"/>
        <v>0</v>
      </c>
      <c r="V398" s="280"/>
      <c r="W398" s="280">
        <f t="shared" si="746"/>
        <v>0</v>
      </c>
      <c r="X398" s="280"/>
      <c r="Y398" s="280">
        <f t="shared" si="746"/>
        <v>0</v>
      </c>
      <c r="Z398" s="280"/>
      <c r="AA398" s="280">
        <f t="shared" si="747"/>
        <v>0</v>
      </c>
      <c r="AB398" s="281"/>
      <c r="AC398" s="365">
        <f t="shared" si="735"/>
        <v>0</v>
      </c>
      <c r="AD398" s="366"/>
      <c r="AE398" s="9"/>
      <c r="AF398" s="9"/>
      <c r="AG398" s="9"/>
      <c r="AH398" s="150"/>
      <c r="AI398" s="9"/>
      <c r="AJ398" s="9"/>
      <c r="AK398" s="9"/>
      <c r="AL398" s="9"/>
      <c r="AM398" s="9"/>
      <c r="AN398" s="9"/>
      <c r="AO398" s="9"/>
      <c r="AP398" s="9"/>
      <c r="AQ398" s="9"/>
      <c r="AR398" s="9"/>
      <c r="AS398" s="9"/>
      <c r="AT398" s="9"/>
      <c r="AU398" s="9"/>
      <c r="AV398" s="9"/>
    </row>
    <row r="399" spans="1:48" s="15" customFormat="1" ht="18" hidden="1" customHeight="1" outlineLevel="1" x14ac:dyDescent="0.4">
      <c r="A399" s="9"/>
      <c r="B399" s="104" t="s">
        <v>297</v>
      </c>
      <c r="C399" s="280">
        <f t="shared" si="736"/>
        <v>0</v>
      </c>
      <c r="D399" s="280"/>
      <c r="E399" s="280">
        <f t="shared" si="737"/>
        <v>0</v>
      </c>
      <c r="F399" s="280"/>
      <c r="G399" s="280">
        <f t="shared" si="738"/>
        <v>0</v>
      </c>
      <c r="H399" s="280"/>
      <c r="I399" s="280">
        <f t="shared" si="739"/>
        <v>0</v>
      </c>
      <c r="J399" s="280"/>
      <c r="K399" s="280">
        <f t="shared" si="740"/>
        <v>0</v>
      </c>
      <c r="L399" s="280"/>
      <c r="M399" s="280">
        <f t="shared" si="741"/>
        <v>0</v>
      </c>
      <c r="N399" s="280"/>
      <c r="O399" s="280">
        <f t="shared" si="742"/>
        <v>0</v>
      </c>
      <c r="P399" s="280"/>
      <c r="Q399" s="280">
        <f t="shared" si="743"/>
        <v>0</v>
      </c>
      <c r="R399" s="280"/>
      <c r="S399" s="280">
        <f t="shared" si="744"/>
        <v>0</v>
      </c>
      <c r="T399" s="280"/>
      <c r="U399" s="280">
        <f t="shared" si="745"/>
        <v>0</v>
      </c>
      <c r="V399" s="280"/>
      <c r="W399" s="280">
        <f t="shared" si="746"/>
        <v>0</v>
      </c>
      <c r="X399" s="280"/>
      <c r="Y399" s="280">
        <f t="shared" si="746"/>
        <v>0</v>
      </c>
      <c r="Z399" s="280"/>
      <c r="AA399" s="280">
        <f t="shared" si="747"/>
        <v>0</v>
      </c>
      <c r="AB399" s="281"/>
      <c r="AC399" s="365">
        <f t="shared" si="735"/>
        <v>0</v>
      </c>
      <c r="AD399" s="366"/>
      <c r="AE399" s="9"/>
      <c r="AF399" s="9"/>
      <c r="AG399" s="9"/>
      <c r="AH399" s="150"/>
      <c r="AI399" s="9"/>
      <c r="AJ399" s="9"/>
      <c r="AK399" s="9"/>
      <c r="AL399" s="9"/>
      <c r="AM399" s="9"/>
      <c r="AN399" s="9"/>
      <c r="AO399" s="9"/>
      <c r="AP399" s="9"/>
      <c r="AQ399" s="9"/>
      <c r="AR399" s="9"/>
      <c r="AS399" s="9"/>
      <c r="AT399" s="9"/>
      <c r="AU399" s="9"/>
      <c r="AV399" s="9"/>
    </row>
    <row r="400" spans="1:48" s="15" customFormat="1" ht="18" hidden="1" customHeight="1" outlineLevel="1" x14ac:dyDescent="0.4">
      <c r="A400" s="9"/>
      <c r="B400" s="104" t="s">
        <v>298</v>
      </c>
      <c r="C400" s="280">
        <f t="shared" si="736"/>
        <v>0</v>
      </c>
      <c r="D400" s="280"/>
      <c r="E400" s="280">
        <f t="shared" si="737"/>
        <v>0</v>
      </c>
      <c r="F400" s="280"/>
      <c r="G400" s="280">
        <f t="shared" si="738"/>
        <v>0</v>
      </c>
      <c r="H400" s="280"/>
      <c r="I400" s="280">
        <f t="shared" si="739"/>
        <v>0</v>
      </c>
      <c r="J400" s="280"/>
      <c r="K400" s="280">
        <f t="shared" si="740"/>
        <v>0</v>
      </c>
      <c r="L400" s="280"/>
      <c r="M400" s="280">
        <f t="shared" si="741"/>
        <v>0</v>
      </c>
      <c r="N400" s="280"/>
      <c r="O400" s="280">
        <f t="shared" si="742"/>
        <v>0</v>
      </c>
      <c r="P400" s="280"/>
      <c r="Q400" s="280">
        <f t="shared" si="743"/>
        <v>0</v>
      </c>
      <c r="R400" s="280"/>
      <c r="S400" s="280">
        <f t="shared" si="744"/>
        <v>0</v>
      </c>
      <c r="T400" s="280"/>
      <c r="U400" s="280">
        <f t="shared" si="745"/>
        <v>0</v>
      </c>
      <c r="V400" s="280"/>
      <c r="W400" s="280">
        <f t="shared" si="746"/>
        <v>0</v>
      </c>
      <c r="X400" s="280"/>
      <c r="Y400" s="280">
        <f t="shared" si="746"/>
        <v>0</v>
      </c>
      <c r="Z400" s="280"/>
      <c r="AA400" s="280">
        <f t="shared" si="747"/>
        <v>0</v>
      </c>
      <c r="AB400" s="281"/>
      <c r="AC400" s="365">
        <f t="shared" si="735"/>
        <v>0</v>
      </c>
      <c r="AD400" s="366"/>
      <c r="AE400" s="9"/>
      <c r="AF400" s="9"/>
      <c r="AG400" s="9"/>
      <c r="AH400" s="150"/>
      <c r="AI400" s="9"/>
      <c r="AJ400" s="9"/>
      <c r="AK400" s="9"/>
      <c r="AL400" s="9"/>
      <c r="AM400" s="9"/>
      <c r="AN400" s="9"/>
      <c r="AO400" s="9"/>
      <c r="AP400" s="9"/>
      <c r="AQ400" s="9"/>
      <c r="AR400" s="9"/>
      <c r="AS400" s="9"/>
      <c r="AT400" s="9"/>
      <c r="AU400" s="9"/>
      <c r="AV400" s="9"/>
    </row>
    <row r="401" spans="1:48" s="15" customFormat="1" ht="18" hidden="1" customHeight="1" outlineLevel="1" x14ac:dyDescent="0.4">
      <c r="A401" s="9"/>
      <c r="B401" s="104" t="s">
        <v>299</v>
      </c>
      <c r="C401" s="280">
        <f t="shared" si="736"/>
        <v>0</v>
      </c>
      <c r="D401" s="280"/>
      <c r="E401" s="280">
        <f t="shared" si="737"/>
        <v>0</v>
      </c>
      <c r="F401" s="280"/>
      <c r="G401" s="280">
        <f t="shared" si="738"/>
        <v>0</v>
      </c>
      <c r="H401" s="280"/>
      <c r="I401" s="280">
        <f t="shared" si="739"/>
        <v>0</v>
      </c>
      <c r="J401" s="280"/>
      <c r="K401" s="280">
        <f t="shared" si="740"/>
        <v>0</v>
      </c>
      <c r="L401" s="280"/>
      <c r="M401" s="280">
        <f t="shared" si="741"/>
        <v>0</v>
      </c>
      <c r="N401" s="280"/>
      <c r="O401" s="280">
        <f t="shared" si="742"/>
        <v>0</v>
      </c>
      <c r="P401" s="280"/>
      <c r="Q401" s="280">
        <f t="shared" si="743"/>
        <v>0</v>
      </c>
      <c r="R401" s="280"/>
      <c r="S401" s="280">
        <f t="shared" si="744"/>
        <v>0</v>
      </c>
      <c r="T401" s="280"/>
      <c r="U401" s="280">
        <f t="shared" si="745"/>
        <v>0</v>
      </c>
      <c r="V401" s="280"/>
      <c r="W401" s="280">
        <f t="shared" si="746"/>
        <v>0</v>
      </c>
      <c r="X401" s="280"/>
      <c r="Y401" s="280">
        <f t="shared" si="746"/>
        <v>0</v>
      </c>
      <c r="Z401" s="280"/>
      <c r="AA401" s="280">
        <f t="shared" si="747"/>
        <v>0</v>
      </c>
      <c r="AB401" s="281"/>
      <c r="AC401" s="365">
        <f t="shared" si="735"/>
        <v>0</v>
      </c>
      <c r="AD401" s="366"/>
      <c r="AE401" s="9"/>
      <c r="AF401" s="9"/>
      <c r="AG401" s="9"/>
      <c r="AH401" s="150"/>
      <c r="AI401" s="9"/>
      <c r="AJ401" s="9"/>
      <c r="AK401" s="9"/>
      <c r="AL401" s="9"/>
      <c r="AM401" s="9"/>
      <c r="AN401" s="9"/>
      <c r="AO401" s="9"/>
      <c r="AP401" s="9"/>
      <c r="AQ401" s="9"/>
      <c r="AR401" s="9"/>
      <c r="AS401" s="9"/>
      <c r="AT401" s="9"/>
      <c r="AU401" s="9"/>
      <c r="AV401" s="9"/>
    </row>
    <row r="402" spans="1:48" s="15" customFormat="1" ht="18" hidden="1" customHeight="1" outlineLevel="1" thickBot="1" x14ac:dyDescent="0.45">
      <c r="A402" s="9"/>
      <c r="B402" s="104" t="s">
        <v>300</v>
      </c>
      <c r="C402" s="280">
        <f t="shared" si="736"/>
        <v>0</v>
      </c>
      <c r="D402" s="280"/>
      <c r="E402" s="280">
        <f t="shared" si="737"/>
        <v>0</v>
      </c>
      <c r="F402" s="280"/>
      <c r="G402" s="280">
        <f t="shared" si="738"/>
        <v>0</v>
      </c>
      <c r="H402" s="280"/>
      <c r="I402" s="280">
        <f t="shared" si="739"/>
        <v>0</v>
      </c>
      <c r="J402" s="280"/>
      <c r="K402" s="280">
        <f t="shared" si="740"/>
        <v>0</v>
      </c>
      <c r="L402" s="280"/>
      <c r="M402" s="280">
        <f t="shared" si="741"/>
        <v>0</v>
      </c>
      <c r="N402" s="280"/>
      <c r="O402" s="280">
        <f t="shared" si="742"/>
        <v>0</v>
      </c>
      <c r="P402" s="280"/>
      <c r="Q402" s="280">
        <f t="shared" si="743"/>
        <v>0</v>
      </c>
      <c r="R402" s="280"/>
      <c r="S402" s="280">
        <f t="shared" si="744"/>
        <v>0</v>
      </c>
      <c r="T402" s="280"/>
      <c r="U402" s="280">
        <f t="shared" si="745"/>
        <v>0</v>
      </c>
      <c r="V402" s="280"/>
      <c r="W402" s="280">
        <f t="shared" si="746"/>
        <v>0</v>
      </c>
      <c r="X402" s="280"/>
      <c r="Y402" s="280">
        <f t="shared" si="746"/>
        <v>0</v>
      </c>
      <c r="Z402" s="280"/>
      <c r="AA402" s="280">
        <f t="shared" si="747"/>
        <v>0</v>
      </c>
      <c r="AB402" s="281"/>
      <c r="AC402" s="289">
        <f t="shared" si="735"/>
        <v>0</v>
      </c>
      <c r="AD402" s="290"/>
      <c r="AE402" s="9"/>
      <c r="AF402" s="9"/>
      <c r="AG402" s="9"/>
      <c r="AH402" s="150"/>
      <c r="AI402" s="9"/>
      <c r="AJ402" s="9"/>
      <c r="AK402" s="9"/>
      <c r="AL402" s="9"/>
      <c r="AM402" s="9"/>
      <c r="AN402" s="9"/>
      <c r="AO402" s="9"/>
      <c r="AP402" s="9"/>
      <c r="AQ402" s="9"/>
      <c r="AR402" s="9"/>
      <c r="AS402" s="9"/>
      <c r="AT402" s="9"/>
      <c r="AU402" s="9"/>
      <c r="AV402" s="9"/>
    </row>
    <row r="403" spans="1:48" s="15" customFormat="1" ht="18" customHeight="1" collapsed="1" x14ac:dyDescent="0.4">
      <c r="A403" s="9"/>
      <c r="B403" s="6"/>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26"/>
      <c r="AD403" s="6"/>
      <c r="AE403" s="6"/>
      <c r="AF403" s="150"/>
      <c r="AG403" s="9"/>
      <c r="AH403" s="9"/>
      <c r="AI403" s="9"/>
      <c r="AJ403" s="9"/>
      <c r="AK403" s="9"/>
      <c r="AL403" s="9"/>
      <c r="AM403" s="9"/>
      <c r="AN403" s="9"/>
      <c r="AO403" s="9"/>
      <c r="AP403" s="9"/>
      <c r="AQ403" s="9"/>
      <c r="AR403" s="9"/>
      <c r="AS403" s="9"/>
      <c r="AT403" s="9"/>
    </row>
    <row r="404" spans="1:48" s="15" customFormat="1" ht="18" customHeight="1" x14ac:dyDescent="0.4">
      <c r="A404" s="9"/>
      <c r="B404" s="105" t="s">
        <v>63</v>
      </c>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c r="AA404" s="106"/>
      <c r="AB404" s="106"/>
      <c r="AC404" s="107"/>
      <c r="AD404" s="106"/>
      <c r="AE404" s="6"/>
      <c r="AF404" s="150"/>
      <c r="AG404" s="9"/>
      <c r="AH404" s="9"/>
      <c r="AI404" s="9"/>
      <c r="AJ404" s="9"/>
      <c r="AK404" s="9"/>
      <c r="AL404" s="9"/>
      <c r="AM404" s="9"/>
      <c r="AN404" s="9"/>
      <c r="AO404" s="9"/>
      <c r="AP404" s="9"/>
      <c r="AQ404" s="9"/>
      <c r="AR404" s="9"/>
      <c r="AS404" s="9"/>
      <c r="AT404" s="9"/>
    </row>
    <row r="405" spans="1:48" s="15" customFormat="1" ht="19.5" thickBot="1" x14ac:dyDescent="0.25">
      <c r="A405" s="9"/>
      <c r="B405" s="77" t="s">
        <v>84</v>
      </c>
      <c r="C405" s="1"/>
      <c r="D405" s="1"/>
      <c r="E405" s="1"/>
      <c r="F405" s="1"/>
      <c r="G405" s="1"/>
      <c r="H405" s="1"/>
      <c r="I405" s="1"/>
      <c r="J405" s="1"/>
      <c r="K405" s="1"/>
      <c r="L405" s="6"/>
      <c r="M405" s="6"/>
      <c r="N405" s="6"/>
      <c r="O405" s="6"/>
      <c r="P405" s="6"/>
      <c r="Q405" s="6"/>
      <c r="R405" s="6"/>
      <c r="S405" s="6"/>
      <c r="T405" s="6"/>
      <c r="U405" s="6"/>
      <c r="V405" s="6"/>
      <c r="W405" s="36"/>
      <c r="X405" s="36"/>
      <c r="Y405" s="36"/>
      <c r="Z405" s="36"/>
      <c r="AA405" s="36"/>
      <c r="AB405" s="36"/>
      <c r="AC405" s="36"/>
      <c r="AD405" s="36"/>
      <c r="AE405" s="6"/>
      <c r="AF405" s="150"/>
      <c r="AG405" s="6"/>
      <c r="AH405" s="6"/>
      <c r="AI405" s="37"/>
      <c r="AJ405" s="37"/>
      <c r="AK405" s="37"/>
      <c r="AL405" s="37"/>
      <c r="AM405" s="37"/>
      <c r="AN405" s="37"/>
      <c r="AO405" s="37"/>
      <c r="AP405" s="37"/>
      <c r="AQ405" s="37"/>
      <c r="AR405" s="37"/>
      <c r="AS405" s="37"/>
      <c r="AT405" s="37"/>
    </row>
    <row r="406" spans="1:48" s="15" customFormat="1" ht="15" customHeight="1" x14ac:dyDescent="0.4">
      <c r="A406" s="9"/>
      <c r="B406" s="291" t="s">
        <v>74</v>
      </c>
      <c r="C406" s="292"/>
      <c r="D406" s="292" t="s">
        <v>64</v>
      </c>
      <c r="E406" s="292"/>
      <c r="F406" s="295" t="s">
        <v>65</v>
      </c>
      <c r="G406" s="295"/>
      <c r="H406" s="295" t="s">
        <v>66</v>
      </c>
      <c r="I406" s="295"/>
      <c r="J406" s="295"/>
      <c r="K406" s="295"/>
      <c r="L406" s="295"/>
      <c r="M406" s="297" t="s">
        <v>67</v>
      </c>
      <c r="N406" s="298"/>
      <c r="O406" s="301" t="s">
        <v>304</v>
      </c>
      <c r="P406" s="302"/>
      <c r="Q406" s="302"/>
      <c r="R406" s="303"/>
      <c r="S406" s="304" t="s">
        <v>305</v>
      </c>
      <c r="T406" s="305"/>
      <c r="U406" s="305"/>
      <c r="V406" s="306"/>
      <c r="W406" s="242" t="s">
        <v>68</v>
      </c>
      <c r="X406" s="242"/>
      <c r="Y406" s="242"/>
      <c r="Z406" s="242"/>
      <c r="AA406" s="242"/>
      <c r="AB406" s="242"/>
      <c r="AC406" s="242"/>
      <c r="AD406" s="307"/>
      <c r="AE406" s="9"/>
      <c r="AF406" s="150"/>
      <c r="AG406" s="31"/>
      <c r="AH406" s="6"/>
      <c r="AI406" s="37"/>
      <c r="AJ406" s="37"/>
      <c r="AK406" s="37"/>
      <c r="AL406" s="37"/>
      <c r="AM406" s="37"/>
      <c r="AN406" s="37"/>
      <c r="AO406" s="37"/>
      <c r="AP406" s="37"/>
      <c r="AQ406" s="37"/>
      <c r="AR406" s="37"/>
      <c r="AS406" s="37"/>
      <c r="AT406" s="37"/>
    </row>
    <row r="407" spans="1:48" s="15" customFormat="1" ht="15" customHeight="1" x14ac:dyDescent="0.4">
      <c r="A407" s="9"/>
      <c r="B407" s="293"/>
      <c r="C407" s="294"/>
      <c r="D407" s="294"/>
      <c r="E407" s="294"/>
      <c r="F407" s="296"/>
      <c r="G407" s="296"/>
      <c r="H407" s="296"/>
      <c r="I407" s="296"/>
      <c r="J407" s="296"/>
      <c r="K407" s="296"/>
      <c r="L407" s="296"/>
      <c r="M407" s="299"/>
      <c r="N407" s="300"/>
      <c r="O407" s="99" t="s">
        <v>69</v>
      </c>
      <c r="P407" s="100" t="s">
        <v>60</v>
      </c>
      <c r="Q407" s="101" t="s">
        <v>61</v>
      </c>
      <c r="R407" s="102" t="s">
        <v>62</v>
      </c>
      <c r="S407" s="103" t="s">
        <v>69</v>
      </c>
      <c r="T407" s="101" t="s">
        <v>60</v>
      </c>
      <c r="U407" s="101" t="s">
        <v>61</v>
      </c>
      <c r="V407" s="102" t="s">
        <v>62</v>
      </c>
      <c r="W407" s="308"/>
      <c r="X407" s="308"/>
      <c r="Y407" s="308"/>
      <c r="Z407" s="308"/>
      <c r="AA407" s="308"/>
      <c r="AB407" s="308"/>
      <c r="AC407" s="308"/>
      <c r="AD407" s="309"/>
      <c r="AE407" s="9"/>
      <c r="AF407" s="150" t="str">
        <f>$A$1&amp;"1ks"</f>
        <v>私人1ks</v>
      </c>
      <c r="AG407" s="31"/>
      <c r="AH407" s="6"/>
      <c r="AI407" s="37"/>
      <c r="AJ407" s="37"/>
      <c r="AK407" s="37"/>
      <c r="AL407" s="37"/>
      <c r="AM407" s="37"/>
      <c r="AN407" s="37"/>
      <c r="AO407" s="37"/>
      <c r="AP407" s="37"/>
      <c r="AQ407" s="37"/>
      <c r="AR407" s="37"/>
      <c r="AS407" s="37"/>
      <c r="AT407" s="37"/>
    </row>
    <row r="408" spans="1:48" s="15" customFormat="1" ht="18" hidden="1" customHeight="1" outlineLevel="1" x14ac:dyDescent="0.4">
      <c r="A408" s="9"/>
      <c r="B408" s="282"/>
      <c r="C408" s="283"/>
      <c r="D408" s="237"/>
      <c r="E408" s="237"/>
      <c r="F408" s="284"/>
      <c r="G408" s="285"/>
      <c r="H408" s="286"/>
      <c r="I408" s="286"/>
      <c r="J408" s="286"/>
      <c r="K408" s="286"/>
      <c r="L408" s="286"/>
      <c r="M408" s="218"/>
      <c r="N408" s="219"/>
      <c r="O408" s="170"/>
      <c r="P408" s="171"/>
      <c r="Q408" s="171"/>
      <c r="R408" s="172"/>
      <c r="S408" s="170"/>
      <c r="T408" s="171"/>
      <c r="U408" s="171"/>
      <c r="V408" s="172"/>
      <c r="W408" s="287"/>
      <c r="X408" s="287"/>
      <c r="Y408" s="287"/>
      <c r="Z408" s="287"/>
      <c r="AA408" s="287"/>
      <c r="AB408" s="287"/>
      <c r="AC408" s="287"/>
      <c r="AD408" s="288"/>
      <c r="AE408" s="9"/>
      <c r="AF408" s="150"/>
      <c r="AG408" s="6"/>
      <c r="AH408" s="6"/>
      <c r="AI408" s="37"/>
      <c r="AJ408" s="37"/>
      <c r="AK408" s="37"/>
      <c r="AL408" s="37"/>
      <c r="AM408" s="37"/>
      <c r="AN408" s="37"/>
      <c r="AO408" s="37"/>
      <c r="AP408" s="37"/>
      <c r="AQ408" s="37"/>
      <c r="AR408" s="37"/>
      <c r="AS408" s="37"/>
      <c r="AT408" s="37"/>
    </row>
    <row r="409" spans="1:48" s="15" customFormat="1" ht="18" hidden="1" customHeight="1" outlineLevel="1" x14ac:dyDescent="0.4">
      <c r="A409" s="9"/>
      <c r="B409" s="319"/>
      <c r="C409" s="320"/>
      <c r="D409" s="197"/>
      <c r="E409" s="197"/>
      <c r="F409" s="197"/>
      <c r="G409" s="197"/>
      <c r="H409" s="198"/>
      <c r="I409" s="198"/>
      <c r="J409" s="198"/>
      <c r="K409" s="198"/>
      <c r="L409" s="198"/>
      <c r="M409" s="218"/>
      <c r="N409" s="219"/>
      <c r="O409" s="173"/>
      <c r="P409" s="174"/>
      <c r="Q409" s="174"/>
      <c r="R409" s="175"/>
      <c r="S409" s="173"/>
      <c r="T409" s="174"/>
      <c r="U409" s="174"/>
      <c r="V409" s="175"/>
      <c r="W409" s="321"/>
      <c r="X409" s="321"/>
      <c r="Y409" s="321"/>
      <c r="Z409" s="321"/>
      <c r="AA409" s="321"/>
      <c r="AB409" s="321"/>
      <c r="AC409" s="321"/>
      <c r="AD409" s="322"/>
      <c r="AE409" s="9"/>
      <c r="AF409" s="150"/>
      <c r="AG409" s="6"/>
      <c r="AH409" s="6"/>
      <c r="AI409" s="37"/>
      <c r="AJ409" s="37"/>
      <c r="AK409" s="37"/>
      <c r="AL409" s="37"/>
      <c r="AM409" s="37"/>
      <c r="AN409" s="37"/>
      <c r="AO409" s="37"/>
      <c r="AP409" s="37"/>
      <c r="AQ409" s="37"/>
      <c r="AR409" s="37"/>
      <c r="AS409" s="37"/>
      <c r="AT409" s="37"/>
    </row>
    <row r="410" spans="1:48" s="15" customFormat="1" ht="18" hidden="1" customHeight="1" outlineLevel="1" x14ac:dyDescent="0.4">
      <c r="A410" s="9"/>
      <c r="B410" s="310"/>
      <c r="C410" s="311"/>
      <c r="D410" s="312"/>
      <c r="E410" s="311"/>
      <c r="F410" s="312"/>
      <c r="G410" s="311"/>
      <c r="H410" s="313"/>
      <c r="I410" s="314"/>
      <c r="J410" s="314"/>
      <c r="K410" s="314"/>
      <c r="L410" s="315"/>
      <c r="M410" s="218"/>
      <c r="N410" s="219"/>
      <c r="O410" s="170"/>
      <c r="P410" s="171"/>
      <c r="Q410" s="171"/>
      <c r="R410" s="172"/>
      <c r="S410" s="170"/>
      <c r="T410" s="171"/>
      <c r="U410" s="171"/>
      <c r="V410" s="172"/>
      <c r="W410" s="316"/>
      <c r="X410" s="317"/>
      <c r="Y410" s="317"/>
      <c r="Z410" s="317"/>
      <c r="AA410" s="317"/>
      <c r="AB410" s="317"/>
      <c r="AC410" s="317"/>
      <c r="AD410" s="318"/>
      <c r="AE410" s="9"/>
      <c r="AF410" s="150"/>
      <c r="AG410" s="6"/>
      <c r="AH410" s="6"/>
      <c r="AI410" s="37"/>
      <c r="AJ410" s="37"/>
      <c r="AK410" s="37"/>
      <c r="AL410" s="37"/>
      <c r="AM410" s="37"/>
      <c r="AN410" s="37"/>
      <c r="AO410" s="37"/>
      <c r="AP410" s="37"/>
      <c r="AQ410" s="37"/>
      <c r="AR410" s="37"/>
      <c r="AS410" s="37"/>
      <c r="AT410" s="37"/>
    </row>
    <row r="411" spans="1:48" s="15" customFormat="1" ht="18" hidden="1" customHeight="1" outlineLevel="1" x14ac:dyDescent="0.4">
      <c r="A411" s="9"/>
      <c r="B411" s="310"/>
      <c r="C411" s="311"/>
      <c r="D411" s="312"/>
      <c r="E411" s="311"/>
      <c r="F411" s="312"/>
      <c r="G411" s="311"/>
      <c r="H411" s="313"/>
      <c r="I411" s="314"/>
      <c r="J411" s="314"/>
      <c r="K411" s="314"/>
      <c r="L411" s="315"/>
      <c r="M411" s="218"/>
      <c r="N411" s="219"/>
      <c r="O411" s="176"/>
      <c r="P411" s="177"/>
      <c r="Q411" s="177"/>
      <c r="R411" s="178"/>
      <c r="S411" s="176"/>
      <c r="T411" s="177"/>
      <c r="U411" s="177"/>
      <c r="V411" s="178"/>
      <c r="W411" s="316"/>
      <c r="X411" s="317"/>
      <c r="Y411" s="317"/>
      <c r="Z411" s="317"/>
      <c r="AA411" s="317"/>
      <c r="AB411" s="317"/>
      <c r="AC411" s="317"/>
      <c r="AD411" s="318"/>
      <c r="AE411" s="9"/>
      <c r="AF411" s="150"/>
      <c r="AG411" s="6"/>
      <c r="AH411" s="6"/>
      <c r="AI411" s="37"/>
      <c r="AJ411" s="37"/>
      <c r="AK411" s="37"/>
      <c r="AL411" s="37"/>
      <c r="AM411" s="37"/>
      <c r="AN411" s="37"/>
      <c r="AO411" s="37"/>
      <c r="AP411" s="37"/>
      <c r="AQ411" s="37"/>
      <c r="AR411" s="37"/>
      <c r="AS411" s="37"/>
      <c r="AT411" s="37"/>
    </row>
    <row r="412" spans="1:48" s="15" customFormat="1" ht="18" hidden="1" customHeight="1" outlineLevel="1" x14ac:dyDescent="0.4">
      <c r="A412" s="9"/>
      <c r="B412" s="310"/>
      <c r="C412" s="311"/>
      <c r="D412" s="312"/>
      <c r="E412" s="311"/>
      <c r="F412" s="312"/>
      <c r="G412" s="311"/>
      <c r="H412" s="313"/>
      <c r="I412" s="314"/>
      <c r="J412" s="314"/>
      <c r="K412" s="314"/>
      <c r="L412" s="315"/>
      <c r="M412" s="218"/>
      <c r="N412" s="219"/>
      <c r="O412" s="170"/>
      <c r="P412" s="171"/>
      <c r="Q412" s="171"/>
      <c r="R412" s="172"/>
      <c r="S412" s="170"/>
      <c r="T412" s="171"/>
      <c r="U412" s="171"/>
      <c r="V412" s="172"/>
      <c r="W412" s="316"/>
      <c r="X412" s="317"/>
      <c r="Y412" s="317"/>
      <c r="Z412" s="317"/>
      <c r="AA412" s="317"/>
      <c r="AB412" s="317"/>
      <c r="AC412" s="317"/>
      <c r="AD412" s="318"/>
      <c r="AE412" s="9"/>
      <c r="AF412" s="150"/>
      <c r="AG412" s="6"/>
      <c r="AH412" s="6"/>
      <c r="AI412" s="37"/>
      <c r="AJ412" s="37"/>
      <c r="AK412" s="37"/>
      <c r="AL412" s="37"/>
      <c r="AM412" s="37"/>
      <c r="AN412" s="37"/>
      <c r="AO412" s="37"/>
      <c r="AP412" s="37"/>
      <c r="AQ412" s="37"/>
      <c r="AR412" s="37"/>
      <c r="AS412" s="37"/>
      <c r="AT412" s="37"/>
    </row>
    <row r="413" spans="1:48" s="15" customFormat="1" ht="18" hidden="1" customHeight="1" outlineLevel="1" x14ac:dyDescent="0.4">
      <c r="A413" s="9"/>
      <c r="B413" s="214"/>
      <c r="C413" s="205"/>
      <c r="D413" s="204"/>
      <c r="E413" s="205"/>
      <c r="F413" s="204"/>
      <c r="G413" s="205"/>
      <c r="H413" s="215"/>
      <c r="I413" s="216"/>
      <c r="J413" s="216"/>
      <c r="K413" s="216"/>
      <c r="L413" s="217"/>
      <c r="M413" s="218"/>
      <c r="N413" s="219"/>
      <c r="O413" s="179"/>
      <c r="P413" s="180"/>
      <c r="Q413" s="180"/>
      <c r="R413" s="181"/>
      <c r="S413" s="179"/>
      <c r="T413" s="180"/>
      <c r="U413" s="180"/>
      <c r="V413" s="181"/>
      <c r="W413" s="323"/>
      <c r="X413" s="202"/>
      <c r="Y413" s="202"/>
      <c r="Z413" s="202"/>
      <c r="AA413" s="202"/>
      <c r="AB413" s="202"/>
      <c r="AC413" s="202"/>
      <c r="AD413" s="203"/>
      <c r="AE413" s="9"/>
      <c r="AF413" s="150"/>
      <c r="AG413" s="6"/>
      <c r="AH413" s="6"/>
      <c r="AI413" s="37"/>
      <c r="AJ413" s="37"/>
      <c r="AK413" s="37"/>
      <c r="AL413" s="37"/>
      <c r="AM413" s="37"/>
      <c r="AN413" s="37"/>
      <c r="AO413" s="37"/>
      <c r="AP413" s="37"/>
      <c r="AQ413" s="37"/>
      <c r="AR413" s="37"/>
      <c r="AS413" s="37"/>
      <c r="AT413" s="37"/>
    </row>
    <row r="414" spans="1:48" s="15" customFormat="1" ht="18" hidden="1" customHeight="1" outlineLevel="1" x14ac:dyDescent="0.4">
      <c r="A414" s="9"/>
      <c r="B414" s="214"/>
      <c r="C414" s="205"/>
      <c r="D414" s="204"/>
      <c r="E414" s="205"/>
      <c r="F414" s="204"/>
      <c r="G414" s="205"/>
      <c r="H414" s="215"/>
      <c r="I414" s="216"/>
      <c r="J414" s="216"/>
      <c r="K414" s="216"/>
      <c r="L414" s="217"/>
      <c r="M414" s="218"/>
      <c r="N414" s="219"/>
      <c r="O414" s="179"/>
      <c r="P414" s="180"/>
      <c r="Q414" s="180"/>
      <c r="R414" s="181"/>
      <c r="S414" s="179"/>
      <c r="T414" s="180"/>
      <c r="U414" s="180"/>
      <c r="V414" s="181"/>
      <c r="W414" s="323"/>
      <c r="X414" s="202"/>
      <c r="Y414" s="202"/>
      <c r="Z414" s="202"/>
      <c r="AA414" s="202"/>
      <c r="AB414" s="202"/>
      <c r="AC414" s="202"/>
      <c r="AD414" s="203"/>
      <c r="AE414" s="9"/>
      <c r="AF414" s="150"/>
      <c r="AG414" s="6"/>
      <c r="AH414" s="6"/>
      <c r="AI414" s="37"/>
      <c r="AJ414" s="37"/>
      <c r="AK414" s="37"/>
      <c r="AL414" s="37"/>
      <c r="AM414" s="37"/>
      <c r="AN414" s="37"/>
      <c r="AO414" s="37"/>
      <c r="AP414" s="37"/>
      <c r="AQ414" s="37"/>
      <c r="AR414" s="37"/>
      <c r="AS414" s="37"/>
      <c r="AT414" s="37"/>
    </row>
    <row r="415" spans="1:48" s="15" customFormat="1" ht="18" hidden="1" customHeight="1" outlineLevel="1" x14ac:dyDescent="0.4">
      <c r="A415" s="9"/>
      <c r="B415" s="214"/>
      <c r="C415" s="205"/>
      <c r="D415" s="204"/>
      <c r="E415" s="205"/>
      <c r="F415" s="204"/>
      <c r="G415" s="205"/>
      <c r="H415" s="215"/>
      <c r="I415" s="216"/>
      <c r="J415" s="216"/>
      <c r="K415" s="216"/>
      <c r="L415" s="217"/>
      <c r="M415" s="218"/>
      <c r="N415" s="219"/>
      <c r="O415" s="179"/>
      <c r="P415" s="180"/>
      <c r="Q415" s="180"/>
      <c r="R415" s="181"/>
      <c r="S415" s="179"/>
      <c r="T415" s="180"/>
      <c r="U415" s="180"/>
      <c r="V415" s="181"/>
      <c r="W415" s="323"/>
      <c r="X415" s="202"/>
      <c r="Y415" s="202"/>
      <c r="Z415" s="202"/>
      <c r="AA415" s="202"/>
      <c r="AB415" s="202"/>
      <c r="AC415" s="202"/>
      <c r="AD415" s="203"/>
      <c r="AE415" s="9"/>
      <c r="AF415" s="150"/>
      <c r="AG415" s="6"/>
      <c r="AH415" s="6"/>
      <c r="AI415" s="37"/>
      <c r="AJ415" s="37"/>
      <c r="AK415" s="37"/>
      <c r="AL415" s="37"/>
      <c r="AM415" s="37"/>
      <c r="AN415" s="37"/>
      <c r="AO415" s="37"/>
      <c r="AP415" s="37"/>
      <c r="AQ415" s="37"/>
      <c r="AR415" s="37"/>
      <c r="AS415" s="37"/>
      <c r="AT415" s="37"/>
    </row>
    <row r="416" spans="1:48" s="15" customFormat="1" ht="18" hidden="1" customHeight="1" outlineLevel="1" x14ac:dyDescent="0.4">
      <c r="A416" s="9"/>
      <c r="B416" s="214"/>
      <c r="C416" s="205"/>
      <c r="D416" s="204"/>
      <c r="E416" s="205"/>
      <c r="F416" s="204"/>
      <c r="G416" s="205"/>
      <c r="H416" s="215"/>
      <c r="I416" s="216"/>
      <c r="J416" s="216"/>
      <c r="K416" s="216"/>
      <c r="L416" s="217"/>
      <c r="M416" s="218"/>
      <c r="N416" s="219"/>
      <c r="O416" s="179"/>
      <c r="P416" s="180"/>
      <c r="Q416" s="180"/>
      <c r="R416" s="181"/>
      <c r="S416" s="179"/>
      <c r="T416" s="180"/>
      <c r="U416" s="180"/>
      <c r="V416" s="181"/>
      <c r="W416" s="323"/>
      <c r="X416" s="202"/>
      <c r="Y416" s="202"/>
      <c r="Z416" s="202"/>
      <c r="AA416" s="202"/>
      <c r="AB416" s="202"/>
      <c r="AC416" s="202"/>
      <c r="AD416" s="203"/>
      <c r="AE416" s="9"/>
      <c r="AF416" s="150"/>
      <c r="AG416" s="6"/>
      <c r="AH416" s="6"/>
      <c r="AI416" s="37"/>
      <c r="AJ416" s="37"/>
      <c r="AK416" s="37"/>
      <c r="AL416" s="37"/>
      <c r="AM416" s="37"/>
      <c r="AN416" s="37"/>
      <c r="AO416" s="37"/>
      <c r="AP416" s="37"/>
      <c r="AQ416" s="37"/>
      <c r="AR416" s="37"/>
      <c r="AS416" s="37"/>
      <c r="AT416" s="37"/>
    </row>
    <row r="417" spans="1:46" s="15" customFormat="1" ht="18" hidden="1" customHeight="1" outlineLevel="1" x14ac:dyDescent="0.4">
      <c r="A417" s="9"/>
      <c r="B417" s="214"/>
      <c r="C417" s="205"/>
      <c r="D417" s="204"/>
      <c r="E417" s="205"/>
      <c r="F417" s="204"/>
      <c r="G417" s="205"/>
      <c r="H417" s="215"/>
      <c r="I417" s="216"/>
      <c r="J417" s="216"/>
      <c r="K417" s="216"/>
      <c r="L417" s="217"/>
      <c r="M417" s="218"/>
      <c r="N417" s="219"/>
      <c r="O417" s="179"/>
      <c r="P417" s="180"/>
      <c r="Q417" s="180"/>
      <c r="R417" s="181"/>
      <c r="S417" s="179"/>
      <c r="T417" s="180"/>
      <c r="U417" s="180"/>
      <c r="V417" s="181"/>
      <c r="W417" s="323"/>
      <c r="X417" s="202"/>
      <c r="Y417" s="202"/>
      <c r="Z417" s="202"/>
      <c r="AA417" s="202"/>
      <c r="AB417" s="202"/>
      <c r="AC417" s="202"/>
      <c r="AD417" s="203"/>
      <c r="AE417" s="9"/>
      <c r="AF417" s="150"/>
      <c r="AG417" s="6"/>
      <c r="AH417" s="6"/>
      <c r="AI417" s="37"/>
      <c r="AJ417" s="37"/>
      <c r="AK417" s="37"/>
      <c r="AL417" s="37"/>
      <c r="AM417" s="37"/>
      <c r="AN417" s="37"/>
      <c r="AO417" s="37"/>
      <c r="AP417" s="37"/>
      <c r="AQ417" s="37"/>
      <c r="AR417" s="37"/>
      <c r="AS417" s="37"/>
      <c r="AT417" s="37"/>
    </row>
    <row r="418" spans="1:46" s="15" customFormat="1" ht="18" hidden="1" customHeight="1" outlineLevel="1" x14ac:dyDescent="0.4">
      <c r="A418" s="9"/>
      <c r="B418" s="214"/>
      <c r="C418" s="205"/>
      <c r="D418" s="204"/>
      <c r="E418" s="205"/>
      <c r="F418" s="204"/>
      <c r="G418" s="205"/>
      <c r="H418" s="215"/>
      <c r="I418" s="216"/>
      <c r="J418" s="216"/>
      <c r="K418" s="216"/>
      <c r="L418" s="217"/>
      <c r="M418" s="218"/>
      <c r="N418" s="219"/>
      <c r="O418" s="179"/>
      <c r="P418" s="180"/>
      <c r="Q418" s="180"/>
      <c r="R418" s="181"/>
      <c r="S418" s="179"/>
      <c r="T418" s="180"/>
      <c r="U418" s="180"/>
      <c r="V418" s="181"/>
      <c r="W418" s="323"/>
      <c r="X418" s="202"/>
      <c r="Y418" s="202"/>
      <c r="Z418" s="202"/>
      <c r="AA418" s="202"/>
      <c r="AB418" s="202"/>
      <c r="AC418" s="202"/>
      <c r="AD418" s="203"/>
      <c r="AE418" s="9"/>
      <c r="AF418" s="150"/>
      <c r="AG418" s="6"/>
      <c r="AH418" s="6"/>
      <c r="AI418" s="37"/>
      <c r="AJ418" s="37"/>
      <c r="AK418" s="37"/>
      <c r="AL418" s="37"/>
      <c r="AM418" s="37"/>
      <c r="AN418" s="37"/>
      <c r="AO418" s="37"/>
      <c r="AP418" s="37"/>
      <c r="AQ418" s="37"/>
      <c r="AR418" s="37"/>
      <c r="AS418" s="37"/>
      <c r="AT418" s="37"/>
    </row>
    <row r="419" spans="1:46" s="182" customFormat="1" ht="18" hidden="1" customHeight="1" outlineLevel="1" x14ac:dyDescent="0.4">
      <c r="B419" s="310"/>
      <c r="C419" s="311"/>
      <c r="D419" s="312"/>
      <c r="E419" s="311"/>
      <c r="F419" s="312"/>
      <c r="G419" s="311"/>
      <c r="H419" s="313"/>
      <c r="I419" s="314"/>
      <c r="J419" s="314"/>
      <c r="K419" s="314"/>
      <c r="L419" s="315"/>
      <c r="M419" s="218"/>
      <c r="N419" s="219"/>
      <c r="O419" s="176"/>
      <c r="P419" s="177"/>
      <c r="Q419" s="177"/>
      <c r="R419" s="178"/>
      <c r="S419" s="176"/>
      <c r="T419" s="177"/>
      <c r="U419" s="177"/>
      <c r="V419" s="178"/>
      <c r="W419" s="316"/>
      <c r="X419" s="317"/>
      <c r="Y419" s="317"/>
      <c r="Z419" s="317"/>
      <c r="AA419" s="317"/>
      <c r="AB419" s="317"/>
      <c r="AC419" s="317"/>
      <c r="AD419" s="318"/>
      <c r="AF419" s="152"/>
      <c r="AG419" s="183"/>
      <c r="AH419" s="183"/>
      <c r="AI419" s="41"/>
      <c r="AJ419" s="41"/>
      <c r="AK419" s="41"/>
      <c r="AL419" s="41"/>
      <c r="AM419" s="41"/>
      <c r="AN419" s="41"/>
      <c r="AO419" s="41"/>
      <c r="AP419" s="41"/>
      <c r="AQ419" s="41"/>
      <c r="AR419" s="41"/>
      <c r="AS419" s="41"/>
      <c r="AT419" s="41"/>
    </row>
    <row r="420" spans="1:46" s="15" customFormat="1" ht="18" hidden="1" customHeight="1" outlineLevel="1" x14ac:dyDescent="0.4">
      <c r="A420" s="9"/>
      <c r="B420" s="214"/>
      <c r="C420" s="205"/>
      <c r="D420" s="204"/>
      <c r="E420" s="205"/>
      <c r="F420" s="204"/>
      <c r="G420" s="205"/>
      <c r="H420" s="215"/>
      <c r="I420" s="216"/>
      <c r="J420" s="216"/>
      <c r="K420" s="216"/>
      <c r="L420" s="217"/>
      <c r="M420" s="218"/>
      <c r="N420" s="219"/>
      <c r="O420" s="173"/>
      <c r="P420" s="174"/>
      <c r="Q420" s="174"/>
      <c r="R420" s="175"/>
      <c r="S420" s="173"/>
      <c r="T420" s="174"/>
      <c r="U420" s="174"/>
      <c r="V420" s="175"/>
      <c r="W420" s="220"/>
      <c r="X420" s="221"/>
      <c r="Y420" s="221"/>
      <c r="Z420" s="221"/>
      <c r="AA420" s="221"/>
      <c r="AB420" s="221"/>
      <c r="AC420" s="221"/>
      <c r="AD420" s="222"/>
      <c r="AE420" s="9"/>
      <c r="AF420" s="150"/>
      <c r="AG420" s="6"/>
      <c r="AH420" s="6"/>
      <c r="AI420" s="37"/>
      <c r="AJ420" s="37"/>
      <c r="AK420" s="37"/>
      <c r="AL420" s="37"/>
      <c r="AM420" s="37"/>
      <c r="AN420" s="37"/>
      <c r="AO420" s="37"/>
      <c r="AP420" s="37"/>
      <c r="AQ420" s="37"/>
      <c r="AR420" s="37"/>
      <c r="AS420" s="37"/>
      <c r="AT420" s="37"/>
    </row>
    <row r="421" spans="1:46" s="15" customFormat="1" ht="18" hidden="1" customHeight="1" outlineLevel="1" x14ac:dyDescent="0.4">
      <c r="A421" s="9"/>
      <c r="B421" s="214"/>
      <c r="C421" s="205"/>
      <c r="D421" s="204"/>
      <c r="E421" s="205"/>
      <c r="F421" s="204"/>
      <c r="G421" s="205"/>
      <c r="H421" s="215"/>
      <c r="I421" s="216"/>
      <c r="J421" s="216"/>
      <c r="K421" s="216"/>
      <c r="L421" s="217"/>
      <c r="M421" s="218"/>
      <c r="N421" s="219"/>
      <c r="O421" s="173"/>
      <c r="P421" s="174"/>
      <c r="Q421" s="174"/>
      <c r="R421" s="175"/>
      <c r="S421" s="173"/>
      <c r="T421" s="174"/>
      <c r="U421" s="174"/>
      <c r="V421" s="175"/>
      <c r="W421" s="220"/>
      <c r="X421" s="221"/>
      <c r="Y421" s="221"/>
      <c r="Z421" s="221"/>
      <c r="AA421" s="221"/>
      <c r="AB421" s="221"/>
      <c r="AC421" s="221"/>
      <c r="AD421" s="222"/>
      <c r="AE421" s="9"/>
      <c r="AF421" s="150"/>
      <c r="AG421" s="6"/>
      <c r="AH421" s="6"/>
      <c r="AI421" s="37"/>
      <c r="AJ421" s="37"/>
      <c r="AK421" s="37"/>
      <c r="AL421" s="37"/>
      <c r="AM421" s="37"/>
      <c r="AN421" s="37"/>
      <c r="AO421" s="37"/>
      <c r="AP421" s="37"/>
      <c r="AQ421" s="37"/>
      <c r="AR421" s="37"/>
      <c r="AS421" s="37"/>
      <c r="AT421" s="37"/>
    </row>
    <row r="422" spans="1:46" s="15" customFormat="1" ht="18" hidden="1" customHeight="1" outlineLevel="1" x14ac:dyDescent="0.4">
      <c r="A422" s="9"/>
      <c r="B422" s="214"/>
      <c r="C422" s="205"/>
      <c r="D422" s="204"/>
      <c r="E422" s="205"/>
      <c r="F422" s="204"/>
      <c r="G422" s="205"/>
      <c r="H422" s="215"/>
      <c r="I422" s="216"/>
      <c r="J422" s="216"/>
      <c r="K422" s="216"/>
      <c r="L422" s="217"/>
      <c r="M422" s="218"/>
      <c r="N422" s="219"/>
      <c r="O422" s="173"/>
      <c r="P422" s="174"/>
      <c r="Q422" s="174"/>
      <c r="R422" s="175"/>
      <c r="S422" s="173"/>
      <c r="T422" s="174"/>
      <c r="U422" s="174"/>
      <c r="V422" s="175"/>
      <c r="W422" s="220"/>
      <c r="X422" s="221"/>
      <c r="Y422" s="221"/>
      <c r="Z422" s="221"/>
      <c r="AA422" s="221"/>
      <c r="AB422" s="221"/>
      <c r="AC422" s="221"/>
      <c r="AD422" s="222"/>
      <c r="AE422" s="9"/>
      <c r="AF422" s="150"/>
      <c r="AG422" s="6"/>
      <c r="AH422" s="6"/>
      <c r="AI422" s="37"/>
      <c r="AJ422" s="37"/>
      <c r="AK422" s="37"/>
      <c r="AL422" s="37"/>
      <c r="AM422" s="37"/>
      <c r="AN422" s="37"/>
      <c r="AO422" s="37"/>
      <c r="AP422" s="37"/>
      <c r="AQ422" s="37"/>
      <c r="AR422" s="37"/>
      <c r="AS422" s="37"/>
      <c r="AT422" s="37"/>
    </row>
    <row r="423" spans="1:46" s="15" customFormat="1" ht="18" hidden="1" customHeight="1" outlineLevel="1" x14ac:dyDescent="0.4">
      <c r="A423" s="9"/>
      <c r="B423" s="214"/>
      <c r="C423" s="205"/>
      <c r="D423" s="204"/>
      <c r="E423" s="205"/>
      <c r="F423" s="204"/>
      <c r="G423" s="205"/>
      <c r="H423" s="215"/>
      <c r="I423" s="216"/>
      <c r="J423" s="216"/>
      <c r="K423" s="216"/>
      <c r="L423" s="217"/>
      <c r="M423" s="218"/>
      <c r="N423" s="219"/>
      <c r="O423" s="173"/>
      <c r="P423" s="174"/>
      <c r="Q423" s="174"/>
      <c r="R423" s="175"/>
      <c r="S423" s="173"/>
      <c r="T423" s="174"/>
      <c r="U423" s="174"/>
      <c r="V423" s="175"/>
      <c r="W423" s="220"/>
      <c r="X423" s="221"/>
      <c r="Y423" s="221"/>
      <c r="Z423" s="221"/>
      <c r="AA423" s="221"/>
      <c r="AB423" s="221"/>
      <c r="AC423" s="221"/>
      <c r="AD423" s="222"/>
      <c r="AE423" s="9"/>
      <c r="AF423" s="150"/>
      <c r="AG423" s="6"/>
      <c r="AH423" s="6"/>
      <c r="AI423" s="37"/>
      <c r="AJ423" s="37"/>
      <c r="AK423" s="37"/>
      <c r="AL423" s="37"/>
      <c r="AM423" s="37"/>
      <c r="AN423" s="37"/>
      <c r="AO423" s="37"/>
      <c r="AP423" s="37"/>
      <c r="AQ423" s="37"/>
      <c r="AR423" s="37"/>
      <c r="AS423" s="37"/>
      <c r="AT423" s="37"/>
    </row>
    <row r="424" spans="1:46" s="15" customFormat="1" ht="18" hidden="1" customHeight="1" outlineLevel="1" x14ac:dyDescent="0.4">
      <c r="A424" s="9"/>
      <c r="B424" s="214"/>
      <c r="C424" s="205"/>
      <c r="D424" s="204"/>
      <c r="E424" s="205"/>
      <c r="F424" s="204"/>
      <c r="G424" s="205"/>
      <c r="H424" s="215"/>
      <c r="I424" s="216"/>
      <c r="J424" s="216"/>
      <c r="K424" s="216"/>
      <c r="L424" s="217"/>
      <c r="M424" s="218"/>
      <c r="N424" s="219"/>
      <c r="O424" s="173"/>
      <c r="P424" s="174"/>
      <c r="Q424" s="174"/>
      <c r="R424" s="175"/>
      <c r="S424" s="173"/>
      <c r="T424" s="174"/>
      <c r="U424" s="174"/>
      <c r="V424" s="175"/>
      <c r="W424" s="220"/>
      <c r="X424" s="221"/>
      <c r="Y424" s="221"/>
      <c r="Z424" s="221"/>
      <c r="AA424" s="221"/>
      <c r="AB424" s="221"/>
      <c r="AC424" s="221"/>
      <c r="AD424" s="222"/>
      <c r="AE424" s="9"/>
      <c r="AF424" s="150"/>
      <c r="AG424" s="6"/>
      <c r="AH424" s="6"/>
      <c r="AI424" s="37"/>
      <c r="AJ424" s="37"/>
      <c r="AK424" s="37"/>
      <c r="AL424" s="37"/>
      <c r="AM424" s="37"/>
      <c r="AN424" s="37"/>
      <c r="AO424" s="37"/>
      <c r="AP424" s="37"/>
      <c r="AQ424" s="37"/>
      <c r="AR424" s="37"/>
      <c r="AS424" s="37"/>
      <c r="AT424" s="37"/>
    </row>
    <row r="425" spans="1:46" s="15" customFormat="1" ht="18" hidden="1" customHeight="1" outlineLevel="1" x14ac:dyDescent="0.4">
      <c r="A425" s="9"/>
      <c r="B425" s="214"/>
      <c r="C425" s="205"/>
      <c r="D425" s="204"/>
      <c r="E425" s="205"/>
      <c r="F425" s="204"/>
      <c r="G425" s="205"/>
      <c r="H425" s="215"/>
      <c r="I425" s="216"/>
      <c r="J425" s="216"/>
      <c r="K425" s="216"/>
      <c r="L425" s="217"/>
      <c r="M425" s="218"/>
      <c r="N425" s="219"/>
      <c r="O425" s="173"/>
      <c r="P425" s="174"/>
      <c r="Q425" s="174"/>
      <c r="R425" s="175"/>
      <c r="S425" s="173"/>
      <c r="T425" s="174"/>
      <c r="U425" s="174"/>
      <c r="V425" s="175"/>
      <c r="W425" s="220"/>
      <c r="X425" s="221"/>
      <c r="Y425" s="221"/>
      <c r="Z425" s="221"/>
      <c r="AA425" s="221"/>
      <c r="AB425" s="221"/>
      <c r="AC425" s="221"/>
      <c r="AD425" s="222"/>
      <c r="AE425" s="9"/>
      <c r="AF425" s="150"/>
      <c r="AG425" s="6"/>
      <c r="AH425" s="6"/>
      <c r="AI425" s="37"/>
      <c r="AJ425" s="37"/>
      <c r="AK425" s="37"/>
      <c r="AL425" s="37"/>
      <c r="AM425" s="37"/>
      <c r="AN425" s="37"/>
      <c r="AO425" s="37"/>
      <c r="AP425" s="37"/>
      <c r="AQ425" s="37"/>
      <c r="AR425" s="37"/>
      <c r="AS425" s="37"/>
      <c r="AT425" s="37"/>
    </row>
    <row r="426" spans="1:46" s="15" customFormat="1" ht="18" hidden="1" customHeight="1" outlineLevel="1" x14ac:dyDescent="0.4">
      <c r="A426" s="9"/>
      <c r="B426" s="214"/>
      <c r="C426" s="205"/>
      <c r="D426" s="204"/>
      <c r="E426" s="205"/>
      <c r="F426" s="204"/>
      <c r="G426" s="205"/>
      <c r="H426" s="215"/>
      <c r="I426" s="216"/>
      <c r="J426" s="216"/>
      <c r="K426" s="216"/>
      <c r="L426" s="217"/>
      <c r="M426" s="218"/>
      <c r="N426" s="219"/>
      <c r="O426" s="173"/>
      <c r="P426" s="174"/>
      <c r="Q426" s="174"/>
      <c r="R426" s="175"/>
      <c r="S426" s="173"/>
      <c r="T426" s="174"/>
      <c r="U426" s="174"/>
      <c r="V426" s="175"/>
      <c r="W426" s="220"/>
      <c r="X426" s="221"/>
      <c r="Y426" s="221"/>
      <c r="Z426" s="221"/>
      <c r="AA426" s="221"/>
      <c r="AB426" s="221"/>
      <c r="AC426" s="221"/>
      <c r="AD426" s="222"/>
      <c r="AE426" s="9"/>
      <c r="AF426" s="150"/>
      <c r="AG426" s="6"/>
      <c r="AH426" s="6"/>
      <c r="AI426" s="37"/>
      <c r="AJ426" s="37"/>
      <c r="AK426" s="37"/>
      <c r="AL426" s="37"/>
      <c r="AM426" s="37"/>
      <c r="AN426" s="37"/>
      <c r="AO426" s="37"/>
      <c r="AP426" s="37"/>
      <c r="AQ426" s="37"/>
      <c r="AR426" s="37"/>
      <c r="AS426" s="37"/>
      <c r="AT426" s="37"/>
    </row>
    <row r="427" spans="1:46" s="15" customFormat="1" ht="18" hidden="1" customHeight="1" outlineLevel="1" x14ac:dyDescent="0.4">
      <c r="A427" s="9"/>
      <c r="B427" s="214"/>
      <c r="C427" s="205"/>
      <c r="D427" s="204"/>
      <c r="E427" s="205"/>
      <c r="F427" s="204"/>
      <c r="G427" s="205"/>
      <c r="H427" s="215"/>
      <c r="I427" s="216"/>
      <c r="J427" s="216"/>
      <c r="K427" s="216"/>
      <c r="L427" s="217"/>
      <c r="M427" s="218"/>
      <c r="N427" s="219"/>
      <c r="O427" s="173"/>
      <c r="P427" s="174"/>
      <c r="Q427" s="174"/>
      <c r="R427" s="175"/>
      <c r="S427" s="173"/>
      <c r="T427" s="174"/>
      <c r="U427" s="174"/>
      <c r="V427" s="175"/>
      <c r="W427" s="220"/>
      <c r="X427" s="221"/>
      <c r="Y427" s="221"/>
      <c r="Z427" s="221"/>
      <c r="AA427" s="221"/>
      <c r="AB427" s="221"/>
      <c r="AC427" s="221"/>
      <c r="AD427" s="222"/>
      <c r="AE427" s="9"/>
      <c r="AF427" s="150"/>
      <c r="AG427" s="6"/>
      <c r="AH427" s="6"/>
      <c r="AI427" s="37"/>
      <c r="AJ427" s="37"/>
      <c r="AK427" s="37"/>
      <c r="AL427" s="37"/>
      <c r="AM427" s="37"/>
      <c r="AN427" s="37"/>
      <c r="AO427" s="37"/>
      <c r="AP427" s="37"/>
      <c r="AQ427" s="37"/>
      <c r="AR427" s="37"/>
      <c r="AS427" s="37"/>
      <c r="AT427" s="37"/>
    </row>
    <row r="428" spans="1:46" s="15" customFormat="1" ht="18" customHeight="1" collapsed="1" thickBot="1" x14ac:dyDescent="0.45">
      <c r="A428" s="9"/>
      <c r="B428" s="184" t="s">
        <v>320</v>
      </c>
      <c r="C428" s="185"/>
      <c r="D428" s="186"/>
      <c r="E428" s="187"/>
      <c r="F428" s="186"/>
      <c r="G428" s="187"/>
      <c r="H428" s="186"/>
      <c r="I428" s="188"/>
      <c r="J428" s="188"/>
      <c r="K428" s="188"/>
      <c r="L428" s="187"/>
      <c r="M428" s="189"/>
      <c r="N428" s="185"/>
      <c r="O428" s="42"/>
      <c r="P428" s="43"/>
      <c r="Q428" s="43"/>
      <c r="R428" s="44"/>
      <c r="S428" s="42"/>
      <c r="T428" s="43"/>
      <c r="U428" s="43"/>
      <c r="V428" s="44"/>
      <c r="W428" s="153"/>
      <c r="X428" s="154"/>
      <c r="Y428" s="154"/>
      <c r="Z428" s="154"/>
      <c r="AA428" s="154"/>
      <c r="AB428" s="154"/>
      <c r="AC428" s="154"/>
      <c r="AD428" s="155"/>
      <c r="AE428" s="6"/>
      <c r="AF428" s="150" t="str">
        <f>$A$1&amp;"1ke"</f>
        <v>私人1ke</v>
      </c>
      <c r="AG428" s="6"/>
      <c r="AH428" s="6"/>
      <c r="AI428" s="37"/>
      <c r="AJ428" s="37"/>
      <c r="AK428" s="37"/>
      <c r="AL428" s="37"/>
      <c r="AM428" s="37"/>
      <c r="AN428" s="37"/>
      <c r="AO428" s="37"/>
      <c r="AP428" s="37"/>
      <c r="AQ428" s="37"/>
      <c r="AR428" s="37"/>
      <c r="AS428" s="37"/>
      <c r="AT428" s="37"/>
    </row>
    <row r="429" spans="1:46" s="15" customFormat="1" ht="18" customHeight="1" x14ac:dyDescent="0.4">
      <c r="A429" s="9"/>
      <c r="B429" s="45"/>
      <c r="C429" s="45"/>
      <c r="D429" s="45"/>
      <c r="E429" s="45"/>
      <c r="F429" s="45"/>
      <c r="G429" s="45"/>
      <c r="H429" s="45"/>
      <c r="I429" s="45"/>
      <c r="J429" s="45"/>
      <c r="K429" s="45"/>
      <c r="L429" s="45"/>
      <c r="M429" s="45"/>
      <c r="N429" s="45"/>
      <c r="O429" s="45"/>
      <c r="P429" s="45"/>
      <c r="Q429" s="45"/>
      <c r="R429" s="45"/>
      <c r="S429" s="45"/>
      <c r="T429" s="45"/>
      <c r="U429" s="45"/>
      <c r="V429" s="45"/>
      <c r="W429" s="6"/>
      <c r="X429" s="6"/>
      <c r="Y429" s="6"/>
      <c r="Z429" s="6"/>
      <c r="AA429" s="6"/>
      <c r="AB429" s="6"/>
      <c r="AC429" s="6"/>
      <c r="AD429" s="6"/>
      <c r="AE429" s="46"/>
      <c r="AF429" s="150"/>
      <c r="AG429" s="6"/>
      <c r="AH429" s="6"/>
      <c r="AI429" s="37"/>
      <c r="AJ429" s="37"/>
      <c r="AK429" s="37"/>
      <c r="AL429" s="37"/>
      <c r="AM429" s="37"/>
      <c r="AN429" s="37"/>
      <c r="AO429" s="37"/>
      <c r="AP429" s="37"/>
      <c r="AQ429" s="37"/>
      <c r="AR429" s="37"/>
      <c r="AS429" s="37"/>
      <c r="AT429" s="37"/>
    </row>
    <row r="430" spans="1:46" s="15" customFormat="1" ht="19.5" thickBot="1" x14ac:dyDescent="0.25">
      <c r="A430" s="9"/>
      <c r="B430" s="78" t="s">
        <v>88</v>
      </c>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c r="AC430" s="46"/>
      <c r="AD430" s="46"/>
      <c r="AE430" s="9"/>
      <c r="AF430" s="150"/>
      <c r="AG430" s="9"/>
      <c r="AH430" s="6"/>
      <c r="AI430" s="37"/>
      <c r="AJ430" s="37"/>
      <c r="AK430" s="37"/>
      <c r="AL430" s="37"/>
      <c r="AM430" s="37"/>
      <c r="AN430" s="37"/>
      <c r="AO430" s="37"/>
      <c r="AP430" s="37"/>
      <c r="AQ430" s="37"/>
      <c r="AR430" s="37"/>
      <c r="AS430" s="37"/>
      <c r="AT430" s="37"/>
    </row>
    <row r="431" spans="1:46" s="15" customFormat="1" ht="32.25" customHeight="1" x14ac:dyDescent="0.4">
      <c r="A431" s="9"/>
      <c r="B431" s="326" t="s">
        <v>74</v>
      </c>
      <c r="C431" s="327"/>
      <c r="D431" s="327" t="s">
        <v>64</v>
      </c>
      <c r="E431" s="327"/>
      <c r="F431" s="328" t="s">
        <v>70</v>
      </c>
      <c r="G431" s="328"/>
      <c r="H431" s="223" t="s">
        <v>66</v>
      </c>
      <c r="I431" s="223"/>
      <c r="J431" s="223"/>
      <c r="K431" s="223"/>
      <c r="L431" s="223"/>
      <c r="M431" s="223" t="s">
        <v>67</v>
      </c>
      <c r="N431" s="223"/>
      <c r="O431" s="242" t="s">
        <v>71</v>
      </c>
      <c r="P431" s="242"/>
      <c r="Q431" s="223" t="s">
        <v>72</v>
      </c>
      <c r="R431" s="223"/>
      <c r="S431" s="223" t="s">
        <v>264</v>
      </c>
      <c r="T431" s="223"/>
      <c r="U431" s="223"/>
      <c r="V431" s="223"/>
      <c r="W431" s="223"/>
      <c r="X431" s="223"/>
      <c r="Y431" s="223"/>
      <c r="Z431" s="223"/>
      <c r="AA431" s="223"/>
      <c r="AB431" s="223"/>
      <c r="AC431" s="223"/>
      <c r="AD431" s="235"/>
      <c r="AE431" s="9"/>
      <c r="AF431" s="150" t="str">
        <f>$A$1&amp;"2ks"</f>
        <v>私人2ks</v>
      </c>
      <c r="AG431" s="6"/>
      <c r="AH431" s="6"/>
      <c r="AI431" s="37"/>
      <c r="AJ431" s="37"/>
      <c r="AK431" s="37"/>
      <c r="AL431" s="37"/>
      <c r="AM431" s="37"/>
      <c r="AN431" s="37"/>
      <c r="AO431" s="37"/>
      <c r="AP431" s="37"/>
      <c r="AQ431" s="37"/>
      <c r="AR431" s="37"/>
      <c r="AS431" s="37"/>
      <c r="AT431" s="37"/>
    </row>
    <row r="432" spans="1:46" s="15" customFormat="1" ht="18" hidden="1" customHeight="1" outlineLevel="1" x14ac:dyDescent="0.4">
      <c r="A432" s="9"/>
      <c r="B432" s="236"/>
      <c r="C432" s="237"/>
      <c r="D432" s="237"/>
      <c r="E432" s="237"/>
      <c r="F432" s="237"/>
      <c r="G432" s="237"/>
      <c r="H432" s="238"/>
      <c r="I432" s="238"/>
      <c r="J432" s="238"/>
      <c r="K432" s="238"/>
      <c r="L432" s="238"/>
      <c r="M432" s="239"/>
      <c r="N432" s="239"/>
      <c r="O432" s="240"/>
      <c r="P432" s="240"/>
      <c r="Q432" s="237"/>
      <c r="R432" s="237"/>
      <c r="S432" s="324"/>
      <c r="T432" s="324"/>
      <c r="U432" s="324"/>
      <c r="V432" s="324"/>
      <c r="W432" s="324"/>
      <c r="X432" s="324"/>
      <c r="Y432" s="324"/>
      <c r="Z432" s="324"/>
      <c r="AA432" s="324"/>
      <c r="AB432" s="324"/>
      <c r="AC432" s="324"/>
      <c r="AD432" s="325"/>
      <c r="AE432" s="9"/>
      <c r="AF432" s="150"/>
      <c r="AG432" s="6"/>
      <c r="AH432" s="6"/>
      <c r="AI432" s="37"/>
      <c r="AJ432" s="37"/>
      <c r="AK432" s="37"/>
      <c r="AL432" s="37"/>
      <c r="AM432" s="37"/>
      <c r="AN432" s="37"/>
      <c r="AO432" s="37"/>
      <c r="AP432" s="37"/>
      <c r="AQ432" s="37"/>
      <c r="AR432" s="37"/>
      <c r="AS432" s="37"/>
      <c r="AT432" s="37"/>
    </row>
    <row r="433" spans="1:46" s="15" customFormat="1" ht="18" hidden="1" customHeight="1" outlineLevel="1" x14ac:dyDescent="0.4">
      <c r="A433" s="9"/>
      <c r="B433" s="214"/>
      <c r="C433" s="205"/>
      <c r="D433" s="204"/>
      <c r="E433" s="205"/>
      <c r="F433" s="204"/>
      <c r="G433" s="205"/>
      <c r="H433" s="215"/>
      <c r="I433" s="216"/>
      <c r="J433" s="216"/>
      <c r="K433" s="216"/>
      <c r="L433" s="217"/>
      <c r="M433" s="230"/>
      <c r="N433" s="231"/>
      <c r="O433" s="199"/>
      <c r="P433" s="200"/>
      <c r="Q433" s="204"/>
      <c r="R433" s="205"/>
      <c r="S433" s="232"/>
      <c r="T433" s="233"/>
      <c r="U433" s="233"/>
      <c r="V433" s="233"/>
      <c r="W433" s="233"/>
      <c r="X433" s="233"/>
      <c r="Y433" s="233"/>
      <c r="Z433" s="233"/>
      <c r="AA433" s="233"/>
      <c r="AB433" s="233"/>
      <c r="AC433" s="233"/>
      <c r="AD433" s="234"/>
      <c r="AE433" s="9"/>
      <c r="AF433" s="150"/>
      <c r="AG433" s="6"/>
      <c r="AH433" s="6"/>
      <c r="AI433" s="37"/>
      <c r="AJ433" s="37"/>
      <c r="AK433" s="37"/>
      <c r="AL433" s="37"/>
      <c r="AM433" s="37"/>
      <c r="AN433" s="37"/>
      <c r="AO433" s="37"/>
      <c r="AP433" s="37"/>
      <c r="AQ433" s="37"/>
      <c r="AR433" s="37"/>
      <c r="AS433" s="37"/>
      <c r="AT433" s="37"/>
    </row>
    <row r="434" spans="1:46" s="15" customFormat="1" ht="18" hidden="1" customHeight="1" outlineLevel="1" x14ac:dyDescent="0.4">
      <c r="A434" s="9"/>
      <c r="B434" s="214"/>
      <c r="C434" s="205"/>
      <c r="D434" s="204"/>
      <c r="E434" s="205"/>
      <c r="F434" s="204"/>
      <c r="G434" s="205"/>
      <c r="H434" s="215"/>
      <c r="I434" s="216"/>
      <c r="J434" s="216"/>
      <c r="K434" s="216"/>
      <c r="L434" s="217"/>
      <c r="M434" s="230"/>
      <c r="N434" s="231"/>
      <c r="O434" s="199"/>
      <c r="P434" s="200"/>
      <c r="Q434" s="204"/>
      <c r="R434" s="205"/>
      <c r="S434" s="232"/>
      <c r="T434" s="233"/>
      <c r="U434" s="233"/>
      <c r="V434" s="233"/>
      <c r="W434" s="233"/>
      <c r="X434" s="233"/>
      <c r="Y434" s="233"/>
      <c r="Z434" s="233"/>
      <c r="AA434" s="233"/>
      <c r="AB434" s="233"/>
      <c r="AC434" s="233"/>
      <c r="AD434" s="234"/>
      <c r="AE434" s="9"/>
      <c r="AF434" s="150"/>
      <c r="AG434" s="6"/>
      <c r="AH434" s="6"/>
      <c r="AI434" s="37"/>
      <c r="AJ434" s="37"/>
      <c r="AK434" s="37"/>
      <c r="AL434" s="37"/>
      <c r="AM434" s="37"/>
      <c r="AN434" s="37"/>
      <c r="AO434" s="37"/>
      <c r="AP434" s="37"/>
      <c r="AQ434" s="37"/>
      <c r="AR434" s="37"/>
      <c r="AS434" s="37"/>
      <c r="AT434" s="37"/>
    </row>
    <row r="435" spans="1:46" s="15" customFormat="1" ht="18" hidden="1" customHeight="1" outlineLevel="1" x14ac:dyDescent="0.4">
      <c r="A435" s="9"/>
      <c r="B435" s="214"/>
      <c r="C435" s="205"/>
      <c r="D435" s="204"/>
      <c r="E435" s="205"/>
      <c r="F435" s="204"/>
      <c r="G435" s="205"/>
      <c r="H435" s="215"/>
      <c r="I435" s="216"/>
      <c r="J435" s="216"/>
      <c r="K435" s="216"/>
      <c r="L435" s="217"/>
      <c r="M435" s="230"/>
      <c r="N435" s="231"/>
      <c r="O435" s="199"/>
      <c r="P435" s="200"/>
      <c r="Q435" s="204"/>
      <c r="R435" s="205"/>
      <c r="S435" s="232"/>
      <c r="T435" s="233"/>
      <c r="U435" s="233"/>
      <c r="V435" s="233"/>
      <c r="W435" s="233"/>
      <c r="X435" s="233"/>
      <c r="Y435" s="233"/>
      <c r="Z435" s="233"/>
      <c r="AA435" s="233"/>
      <c r="AB435" s="233"/>
      <c r="AC435" s="233"/>
      <c r="AD435" s="234"/>
      <c r="AE435" s="9"/>
      <c r="AF435" s="150"/>
      <c r="AG435" s="6"/>
      <c r="AH435" s="6"/>
      <c r="AI435" s="37"/>
      <c r="AJ435" s="37"/>
      <c r="AK435" s="37"/>
      <c r="AL435" s="37"/>
      <c r="AM435" s="37"/>
      <c r="AN435" s="37"/>
      <c r="AO435" s="37"/>
      <c r="AP435" s="37"/>
      <c r="AQ435" s="37"/>
      <c r="AR435" s="37"/>
      <c r="AS435" s="37"/>
      <c r="AT435" s="37"/>
    </row>
    <row r="436" spans="1:46" s="15" customFormat="1" ht="18" hidden="1" customHeight="1" outlineLevel="1" x14ac:dyDescent="0.4">
      <c r="A436" s="9"/>
      <c r="B436" s="214"/>
      <c r="C436" s="205"/>
      <c r="D436" s="204"/>
      <c r="E436" s="205"/>
      <c r="F436" s="204"/>
      <c r="G436" s="205"/>
      <c r="H436" s="215"/>
      <c r="I436" s="216"/>
      <c r="J436" s="216"/>
      <c r="K436" s="216"/>
      <c r="L436" s="217"/>
      <c r="M436" s="230"/>
      <c r="N436" s="231"/>
      <c r="O436" s="199"/>
      <c r="P436" s="200"/>
      <c r="Q436" s="204"/>
      <c r="R436" s="205"/>
      <c r="S436" s="232"/>
      <c r="T436" s="233"/>
      <c r="U436" s="233"/>
      <c r="V436" s="233"/>
      <c r="W436" s="233"/>
      <c r="X436" s="233"/>
      <c r="Y436" s="233"/>
      <c r="Z436" s="233"/>
      <c r="AA436" s="233"/>
      <c r="AB436" s="233"/>
      <c r="AC436" s="233"/>
      <c r="AD436" s="234"/>
      <c r="AE436" s="9"/>
      <c r="AF436" s="150"/>
      <c r="AG436" s="6"/>
      <c r="AH436" s="6"/>
      <c r="AI436" s="37"/>
      <c r="AJ436" s="37"/>
      <c r="AK436" s="37"/>
      <c r="AL436" s="37"/>
      <c r="AM436" s="37"/>
      <c r="AN436" s="37"/>
      <c r="AO436" s="37"/>
      <c r="AP436" s="37"/>
      <c r="AQ436" s="37"/>
      <c r="AR436" s="37"/>
      <c r="AS436" s="37"/>
      <c r="AT436" s="37"/>
    </row>
    <row r="437" spans="1:46" s="15" customFormat="1" ht="18" hidden="1" customHeight="1" outlineLevel="1" x14ac:dyDescent="0.4">
      <c r="A437" s="9"/>
      <c r="B437" s="214"/>
      <c r="C437" s="205"/>
      <c r="D437" s="204"/>
      <c r="E437" s="205"/>
      <c r="F437" s="204"/>
      <c r="G437" s="205"/>
      <c r="H437" s="215"/>
      <c r="I437" s="216"/>
      <c r="J437" s="216"/>
      <c r="K437" s="216"/>
      <c r="L437" s="217"/>
      <c r="M437" s="230"/>
      <c r="N437" s="231"/>
      <c r="O437" s="199"/>
      <c r="P437" s="200"/>
      <c r="Q437" s="204"/>
      <c r="R437" s="205"/>
      <c r="S437" s="232"/>
      <c r="T437" s="233"/>
      <c r="U437" s="233"/>
      <c r="V437" s="233"/>
      <c r="W437" s="233"/>
      <c r="X437" s="233"/>
      <c r="Y437" s="233"/>
      <c r="Z437" s="233"/>
      <c r="AA437" s="233"/>
      <c r="AB437" s="233"/>
      <c r="AC437" s="233"/>
      <c r="AD437" s="234"/>
      <c r="AE437" s="9"/>
      <c r="AF437" s="150"/>
      <c r="AG437" s="6"/>
      <c r="AH437" s="6"/>
      <c r="AI437" s="37"/>
      <c r="AJ437" s="37"/>
      <c r="AK437" s="37"/>
      <c r="AL437" s="37"/>
      <c r="AM437" s="37"/>
      <c r="AN437" s="37"/>
      <c r="AO437" s="37"/>
      <c r="AP437" s="37"/>
      <c r="AQ437" s="37"/>
      <c r="AR437" s="37"/>
      <c r="AS437" s="37"/>
      <c r="AT437" s="37"/>
    </row>
    <row r="438" spans="1:46" s="15" customFormat="1" ht="18" hidden="1" customHeight="1" outlineLevel="1" x14ac:dyDescent="0.4">
      <c r="A438" s="9"/>
      <c r="B438" s="214"/>
      <c r="C438" s="205"/>
      <c r="D438" s="204"/>
      <c r="E438" s="205"/>
      <c r="F438" s="204"/>
      <c r="G438" s="205"/>
      <c r="H438" s="215"/>
      <c r="I438" s="216"/>
      <c r="J438" s="216"/>
      <c r="K438" s="216"/>
      <c r="L438" s="217"/>
      <c r="M438" s="230"/>
      <c r="N438" s="231"/>
      <c r="O438" s="199"/>
      <c r="P438" s="200"/>
      <c r="Q438" s="204"/>
      <c r="R438" s="205"/>
      <c r="S438" s="232"/>
      <c r="T438" s="233"/>
      <c r="U438" s="233"/>
      <c r="V438" s="233"/>
      <c r="W438" s="233"/>
      <c r="X438" s="233"/>
      <c r="Y438" s="233"/>
      <c r="Z438" s="233"/>
      <c r="AA438" s="233"/>
      <c r="AB438" s="233"/>
      <c r="AC438" s="233"/>
      <c r="AD438" s="234"/>
      <c r="AE438" s="9"/>
      <c r="AF438" s="150"/>
      <c r="AG438" s="6"/>
      <c r="AH438" s="6"/>
      <c r="AI438" s="37"/>
      <c r="AJ438" s="37"/>
      <c r="AK438" s="37"/>
      <c r="AL438" s="37"/>
      <c r="AM438" s="37"/>
      <c r="AN438" s="37"/>
      <c r="AO438" s="37"/>
      <c r="AP438" s="37"/>
      <c r="AQ438" s="37"/>
      <c r="AR438" s="37"/>
      <c r="AS438" s="37"/>
      <c r="AT438" s="37"/>
    </row>
    <row r="439" spans="1:46" s="15" customFormat="1" ht="18" hidden="1" customHeight="1" outlineLevel="1" x14ac:dyDescent="0.4">
      <c r="A439" s="9"/>
      <c r="B439" s="214"/>
      <c r="C439" s="205"/>
      <c r="D439" s="204"/>
      <c r="E439" s="205"/>
      <c r="F439" s="204"/>
      <c r="G439" s="205"/>
      <c r="H439" s="215"/>
      <c r="I439" s="216"/>
      <c r="J439" s="216"/>
      <c r="K439" s="216"/>
      <c r="L439" s="217"/>
      <c r="M439" s="230"/>
      <c r="N439" s="231"/>
      <c r="O439" s="199"/>
      <c r="P439" s="200"/>
      <c r="Q439" s="204"/>
      <c r="R439" s="205"/>
      <c r="S439" s="232"/>
      <c r="T439" s="233"/>
      <c r="U439" s="233"/>
      <c r="V439" s="233"/>
      <c r="W439" s="233"/>
      <c r="X439" s="233"/>
      <c r="Y439" s="233"/>
      <c r="Z439" s="233"/>
      <c r="AA439" s="233"/>
      <c r="AB439" s="233"/>
      <c r="AC439" s="233"/>
      <c r="AD439" s="234"/>
      <c r="AE439" s="9"/>
      <c r="AF439" s="150"/>
      <c r="AG439" s="6"/>
      <c r="AH439" s="6"/>
      <c r="AI439" s="37"/>
      <c r="AJ439" s="37"/>
      <c r="AK439" s="37"/>
      <c r="AL439" s="37"/>
      <c r="AM439" s="37"/>
      <c r="AN439" s="37"/>
      <c r="AO439" s="37"/>
      <c r="AP439" s="37"/>
      <c r="AQ439" s="37"/>
      <c r="AR439" s="37"/>
      <c r="AS439" s="37"/>
      <c r="AT439" s="37"/>
    </row>
    <row r="440" spans="1:46" s="15" customFormat="1" ht="18" hidden="1" customHeight="1" outlineLevel="1" x14ac:dyDescent="0.4">
      <c r="A440" s="9"/>
      <c r="B440" s="214"/>
      <c r="C440" s="205"/>
      <c r="D440" s="204"/>
      <c r="E440" s="205"/>
      <c r="F440" s="204"/>
      <c r="G440" s="205"/>
      <c r="H440" s="215"/>
      <c r="I440" s="216"/>
      <c r="J440" s="216"/>
      <c r="K440" s="216"/>
      <c r="L440" s="217"/>
      <c r="M440" s="230"/>
      <c r="N440" s="231"/>
      <c r="O440" s="199"/>
      <c r="P440" s="200"/>
      <c r="Q440" s="204"/>
      <c r="R440" s="205"/>
      <c r="S440" s="232"/>
      <c r="T440" s="233"/>
      <c r="U440" s="233"/>
      <c r="V440" s="233"/>
      <c r="W440" s="233"/>
      <c r="X440" s="233"/>
      <c r="Y440" s="233"/>
      <c r="Z440" s="233"/>
      <c r="AA440" s="233"/>
      <c r="AB440" s="233"/>
      <c r="AC440" s="233"/>
      <c r="AD440" s="234"/>
      <c r="AE440" s="9"/>
      <c r="AF440" s="150"/>
      <c r="AG440" s="6"/>
      <c r="AH440" s="6"/>
      <c r="AI440" s="37"/>
      <c r="AJ440" s="37"/>
      <c r="AK440" s="37"/>
      <c r="AL440" s="37"/>
      <c r="AM440" s="37"/>
      <c r="AN440" s="37"/>
      <c r="AO440" s="37"/>
      <c r="AP440" s="37"/>
      <c r="AQ440" s="37"/>
      <c r="AR440" s="37"/>
      <c r="AS440" s="37"/>
      <c r="AT440" s="37"/>
    </row>
    <row r="441" spans="1:46" s="15" customFormat="1" ht="18" hidden="1" customHeight="1" outlineLevel="1" x14ac:dyDescent="0.4">
      <c r="A441" s="9"/>
      <c r="B441" s="214"/>
      <c r="C441" s="205"/>
      <c r="D441" s="204"/>
      <c r="E441" s="205"/>
      <c r="F441" s="204"/>
      <c r="G441" s="205"/>
      <c r="H441" s="215"/>
      <c r="I441" s="216"/>
      <c r="J441" s="216"/>
      <c r="K441" s="216"/>
      <c r="L441" s="217"/>
      <c r="M441" s="230"/>
      <c r="N441" s="231"/>
      <c r="O441" s="199"/>
      <c r="P441" s="200"/>
      <c r="Q441" s="204"/>
      <c r="R441" s="205"/>
      <c r="S441" s="232"/>
      <c r="T441" s="233"/>
      <c r="U441" s="233"/>
      <c r="V441" s="233"/>
      <c r="W441" s="233"/>
      <c r="X441" s="233"/>
      <c r="Y441" s="233"/>
      <c r="Z441" s="233"/>
      <c r="AA441" s="233"/>
      <c r="AB441" s="233"/>
      <c r="AC441" s="233"/>
      <c r="AD441" s="234"/>
      <c r="AE441" s="9"/>
      <c r="AF441" s="150"/>
      <c r="AG441" s="6"/>
      <c r="AH441" s="6"/>
      <c r="AI441" s="37"/>
      <c r="AJ441" s="37"/>
      <c r="AK441" s="37"/>
      <c r="AL441" s="37"/>
      <c r="AM441" s="37"/>
      <c r="AN441" s="37"/>
      <c r="AO441" s="37"/>
      <c r="AP441" s="37"/>
      <c r="AQ441" s="37"/>
      <c r="AR441" s="37"/>
      <c r="AS441" s="37"/>
      <c r="AT441" s="37"/>
    </row>
    <row r="442" spans="1:46" s="15" customFormat="1" ht="18" hidden="1" customHeight="1" outlineLevel="1" x14ac:dyDescent="0.4">
      <c r="A442" s="9"/>
      <c r="B442" s="214"/>
      <c r="C442" s="205"/>
      <c r="D442" s="204"/>
      <c r="E442" s="205"/>
      <c r="F442" s="204"/>
      <c r="G442" s="205"/>
      <c r="H442" s="215"/>
      <c r="I442" s="216"/>
      <c r="J442" s="216"/>
      <c r="K442" s="216"/>
      <c r="L442" s="217"/>
      <c r="M442" s="230"/>
      <c r="N442" s="231"/>
      <c r="O442" s="199"/>
      <c r="P442" s="200"/>
      <c r="Q442" s="204"/>
      <c r="R442" s="205"/>
      <c r="S442" s="232"/>
      <c r="T442" s="233"/>
      <c r="U442" s="233"/>
      <c r="V442" s="233"/>
      <c r="W442" s="233"/>
      <c r="X442" s="233"/>
      <c r="Y442" s="233"/>
      <c r="Z442" s="233"/>
      <c r="AA442" s="233"/>
      <c r="AB442" s="233"/>
      <c r="AC442" s="233"/>
      <c r="AD442" s="234"/>
      <c r="AE442" s="9"/>
      <c r="AF442" s="150"/>
      <c r="AG442" s="6"/>
      <c r="AH442" s="6"/>
      <c r="AI442" s="37"/>
      <c r="AJ442" s="37"/>
      <c r="AK442" s="37"/>
      <c r="AL442" s="37"/>
      <c r="AM442" s="37"/>
      <c r="AN442" s="37"/>
      <c r="AO442" s="37"/>
      <c r="AP442" s="37"/>
      <c r="AQ442" s="37"/>
      <c r="AR442" s="37"/>
      <c r="AS442" s="37"/>
      <c r="AT442" s="37"/>
    </row>
    <row r="443" spans="1:46" s="15" customFormat="1" ht="18" hidden="1" customHeight="1" outlineLevel="1" x14ac:dyDescent="0.4">
      <c r="A443" s="9"/>
      <c r="B443" s="214"/>
      <c r="C443" s="205"/>
      <c r="D443" s="204"/>
      <c r="E443" s="205"/>
      <c r="F443" s="204"/>
      <c r="G443" s="205"/>
      <c r="H443" s="215"/>
      <c r="I443" s="216"/>
      <c r="J443" s="216"/>
      <c r="K443" s="216"/>
      <c r="L443" s="217"/>
      <c r="M443" s="230"/>
      <c r="N443" s="231"/>
      <c r="O443" s="199"/>
      <c r="P443" s="200"/>
      <c r="Q443" s="204"/>
      <c r="R443" s="205"/>
      <c r="S443" s="232"/>
      <c r="T443" s="233"/>
      <c r="U443" s="233"/>
      <c r="V443" s="233"/>
      <c r="W443" s="233"/>
      <c r="X443" s="233"/>
      <c r="Y443" s="233"/>
      <c r="Z443" s="233"/>
      <c r="AA443" s="233"/>
      <c r="AB443" s="233"/>
      <c r="AC443" s="233"/>
      <c r="AD443" s="234"/>
      <c r="AE443" s="9"/>
      <c r="AF443" s="150"/>
      <c r="AG443" s="6"/>
      <c r="AH443" s="6"/>
      <c r="AI443" s="37"/>
      <c r="AJ443" s="37"/>
      <c r="AK443" s="37"/>
      <c r="AL443" s="37"/>
      <c r="AM443" s="37"/>
      <c r="AN443" s="37"/>
      <c r="AO443" s="37"/>
      <c r="AP443" s="37"/>
      <c r="AQ443" s="37"/>
      <c r="AR443" s="37"/>
      <c r="AS443" s="37"/>
      <c r="AT443" s="37"/>
    </row>
    <row r="444" spans="1:46" s="15" customFormat="1" ht="18" hidden="1" customHeight="1" outlineLevel="1" x14ac:dyDescent="0.4">
      <c r="A444" s="9"/>
      <c r="B444" s="214"/>
      <c r="C444" s="205"/>
      <c r="D444" s="204"/>
      <c r="E444" s="205"/>
      <c r="F444" s="204"/>
      <c r="G444" s="205"/>
      <c r="H444" s="215"/>
      <c r="I444" s="216"/>
      <c r="J444" s="216"/>
      <c r="K444" s="216"/>
      <c r="L444" s="217"/>
      <c r="M444" s="230"/>
      <c r="N444" s="231"/>
      <c r="O444" s="199"/>
      <c r="P444" s="200"/>
      <c r="Q444" s="204"/>
      <c r="R444" s="205"/>
      <c r="S444" s="232"/>
      <c r="T444" s="233"/>
      <c r="U444" s="233"/>
      <c r="V444" s="233"/>
      <c r="W444" s="233"/>
      <c r="X444" s="233"/>
      <c r="Y444" s="233"/>
      <c r="Z444" s="233"/>
      <c r="AA444" s="233"/>
      <c r="AB444" s="233"/>
      <c r="AC444" s="233"/>
      <c r="AD444" s="234"/>
      <c r="AE444" s="9"/>
      <c r="AF444" s="150"/>
      <c r="AG444" s="6"/>
      <c r="AH444" s="6"/>
      <c r="AI444" s="37"/>
      <c r="AJ444" s="37"/>
      <c r="AK444" s="37"/>
      <c r="AL444" s="37"/>
      <c r="AM444" s="37"/>
      <c r="AN444" s="37"/>
      <c r="AO444" s="37"/>
      <c r="AP444" s="37"/>
      <c r="AQ444" s="37"/>
      <c r="AR444" s="37"/>
      <c r="AS444" s="37"/>
      <c r="AT444" s="37"/>
    </row>
    <row r="445" spans="1:46" s="15" customFormat="1" ht="18" hidden="1" customHeight="1" outlineLevel="1" x14ac:dyDescent="0.4">
      <c r="A445" s="9"/>
      <c r="B445" s="214"/>
      <c r="C445" s="205"/>
      <c r="D445" s="204"/>
      <c r="E445" s="205"/>
      <c r="F445" s="204"/>
      <c r="G445" s="205"/>
      <c r="H445" s="215"/>
      <c r="I445" s="216"/>
      <c r="J445" s="216"/>
      <c r="K445" s="216"/>
      <c r="L445" s="217"/>
      <c r="M445" s="230"/>
      <c r="N445" s="231"/>
      <c r="O445" s="199"/>
      <c r="P445" s="200"/>
      <c r="Q445" s="204"/>
      <c r="R445" s="205"/>
      <c r="S445" s="232"/>
      <c r="T445" s="233"/>
      <c r="U445" s="233"/>
      <c r="V445" s="233"/>
      <c r="W445" s="233"/>
      <c r="X445" s="233"/>
      <c r="Y445" s="233"/>
      <c r="Z445" s="233"/>
      <c r="AA445" s="233"/>
      <c r="AB445" s="233"/>
      <c r="AC445" s="233"/>
      <c r="AD445" s="234"/>
      <c r="AE445" s="9"/>
      <c r="AF445" s="150"/>
      <c r="AG445" s="6"/>
      <c r="AH445" s="6"/>
      <c r="AI445" s="37"/>
      <c r="AJ445" s="37"/>
      <c r="AK445" s="37"/>
      <c r="AL445" s="37"/>
      <c r="AM445" s="37"/>
      <c r="AN445" s="37"/>
      <c r="AO445" s="37"/>
      <c r="AP445" s="37"/>
      <c r="AQ445" s="37"/>
      <c r="AR445" s="37"/>
      <c r="AS445" s="37"/>
      <c r="AT445" s="37"/>
    </row>
    <row r="446" spans="1:46" s="15" customFormat="1" ht="18" hidden="1" customHeight="1" outlineLevel="1" x14ac:dyDescent="0.4">
      <c r="A446" s="9"/>
      <c r="B446" s="214"/>
      <c r="C446" s="205"/>
      <c r="D446" s="204"/>
      <c r="E446" s="205"/>
      <c r="F446" s="204"/>
      <c r="G446" s="205"/>
      <c r="H446" s="215"/>
      <c r="I446" s="216"/>
      <c r="J446" s="216"/>
      <c r="K446" s="216"/>
      <c r="L446" s="217"/>
      <c r="M446" s="230"/>
      <c r="N446" s="231"/>
      <c r="O446" s="199"/>
      <c r="P446" s="200"/>
      <c r="Q446" s="204"/>
      <c r="R446" s="205"/>
      <c r="S446" s="232"/>
      <c r="T446" s="233"/>
      <c r="U446" s="233"/>
      <c r="V446" s="233"/>
      <c r="W446" s="233"/>
      <c r="X446" s="233"/>
      <c r="Y446" s="233"/>
      <c r="Z446" s="233"/>
      <c r="AA446" s="233"/>
      <c r="AB446" s="233"/>
      <c r="AC446" s="233"/>
      <c r="AD446" s="234"/>
      <c r="AE446" s="9"/>
      <c r="AF446" s="150"/>
      <c r="AG446" s="6"/>
      <c r="AH446" s="6"/>
      <c r="AI446" s="37"/>
      <c r="AJ446" s="37"/>
      <c r="AK446" s="37"/>
      <c r="AL446" s="37"/>
      <c r="AM446" s="37"/>
      <c r="AN446" s="37"/>
      <c r="AO446" s="37"/>
      <c r="AP446" s="37"/>
      <c r="AQ446" s="37"/>
      <c r="AR446" s="37"/>
      <c r="AS446" s="37"/>
      <c r="AT446" s="37"/>
    </row>
    <row r="447" spans="1:46" s="15" customFormat="1" ht="18" hidden="1" customHeight="1" outlineLevel="1" x14ac:dyDescent="0.4">
      <c r="A447" s="9"/>
      <c r="B447" s="214"/>
      <c r="C447" s="205"/>
      <c r="D447" s="204"/>
      <c r="E447" s="205"/>
      <c r="F447" s="204"/>
      <c r="G447" s="205"/>
      <c r="H447" s="215"/>
      <c r="I447" s="216"/>
      <c r="J447" s="216"/>
      <c r="K447" s="216"/>
      <c r="L447" s="217"/>
      <c r="M447" s="230"/>
      <c r="N447" s="231"/>
      <c r="O447" s="199"/>
      <c r="P447" s="200"/>
      <c r="Q447" s="204"/>
      <c r="R447" s="205"/>
      <c r="S447" s="232"/>
      <c r="T447" s="233"/>
      <c r="U447" s="233"/>
      <c r="V447" s="233"/>
      <c r="W447" s="233"/>
      <c r="X447" s="233"/>
      <c r="Y447" s="233"/>
      <c r="Z447" s="233"/>
      <c r="AA447" s="233"/>
      <c r="AB447" s="233"/>
      <c r="AC447" s="233"/>
      <c r="AD447" s="234"/>
      <c r="AE447" s="9"/>
      <c r="AF447" s="150"/>
      <c r="AG447" s="6"/>
      <c r="AH447" s="6"/>
      <c r="AI447" s="37"/>
      <c r="AJ447" s="37"/>
      <c r="AK447" s="37"/>
      <c r="AL447" s="37"/>
      <c r="AM447" s="37"/>
      <c r="AN447" s="37"/>
      <c r="AO447" s="37"/>
      <c r="AP447" s="37"/>
      <c r="AQ447" s="37"/>
      <c r="AR447" s="37"/>
      <c r="AS447" s="37"/>
      <c r="AT447" s="37"/>
    </row>
    <row r="448" spans="1:46" s="15" customFormat="1" ht="18" hidden="1" customHeight="1" outlineLevel="1" x14ac:dyDescent="0.4">
      <c r="A448" s="9"/>
      <c r="B448" s="214"/>
      <c r="C448" s="205"/>
      <c r="D448" s="204"/>
      <c r="E448" s="205"/>
      <c r="F448" s="204"/>
      <c r="G448" s="205"/>
      <c r="H448" s="215"/>
      <c r="I448" s="216"/>
      <c r="J448" s="216"/>
      <c r="K448" s="216"/>
      <c r="L448" s="217"/>
      <c r="M448" s="230"/>
      <c r="N448" s="231"/>
      <c r="O448" s="199"/>
      <c r="P448" s="200"/>
      <c r="Q448" s="204"/>
      <c r="R448" s="205"/>
      <c r="S448" s="232"/>
      <c r="T448" s="233"/>
      <c r="U448" s="233"/>
      <c r="V448" s="233"/>
      <c r="W448" s="233"/>
      <c r="X448" s="233"/>
      <c r="Y448" s="233"/>
      <c r="Z448" s="233"/>
      <c r="AA448" s="233"/>
      <c r="AB448" s="233"/>
      <c r="AC448" s="233"/>
      <c r="AD448" s="234"/>
      <c r="AE448" s="9"/>
      <c r="AF448" s="150"/>
      <c r="AG448" s="6"/>
      <c r="AH448" s="6"/>
      <c r="AI448" s="37"/>
      <c r="AJ448" s="37"/>
      <c r="AK448" s="37"/>
      <c r="AL448" s="37"/>
      <c r="AM448" s="37"/>
      <c r="AN448" s="37"/>
      <c r="AO448" s="37"/>
      <c r="AP448" s="37"/>
      <c r="AQ448" s="37"/>
      <c r="AR448" s="37"/>
      <c r="AS448" s="37"/>
      <c r="AT448" s="37"/>
    </row>
    <row r="449" spans="1:46" s="15" customFormat="1" ht="18" hidden="1" customHeight="1" outlineLevel="1" x14ac:dyDescent="0.4">
      <c r="A449" s="9"/>
      <c r="B449" s="214"/>
      <c r="C449" s="205"/>
      <c r="D449" s="204"/>
      <c r="E449" s="205"/>
      <c r="F449" s="204"/>
      <c r="G449" s="205"/>
      <c r="H449" s="215"/>
      <c r="I449" s="216"/>
      <c r="J449" s="216"/>
      <c r="K449" s="216"/>
      <c r="L449" s="217"/>
      <c r="M449" s="230"/>
      <c r="N449" s="231"/>
      <c r="O449" s="199"/>
      <c r="P449" s="200"/>
      <c r="Q449" s="204"/>
      <c r="R449" s="205"/>
      <c r="S449" s="232"/>
      <c r="T449" s="233"/>
      <c r="U449" s="233"/>
      <c r="V449" s="233"/>
      <c r="W449" s="233"/>
      <c r="X449" s="233"/>
      <c r="Y449" s="233"/>
      <c r="Z449" s="233"/>
      <c r="AA449" s="233"/>
      <c r="AB449" s="233"/>
      <c r="AC449" s="233"/>
      <c r="AD449" s="234"/>
      <c r="AE449" s="9"/>
      <c r="AF449" s="150"/>
      <c r="AG449" s="6"/>
      <c r="AH449" s="6"/>
      <c r="AI449" s="37"/>
      <c r="AJ449" s="37"/>
      <c r="AK449" s="37"/>
      <c r="AL449" s="37"/>
      <c r="AM449" s="37"/>
      <c r="AN449" s="37"/>
      <c r="AO449" s="37"/>
      <c r="AP449" s="37"/>
      <c r="AQ449" s="37"/>
      <c r="AR449" s="37"/>
      <c r="AS449" s="37"/>
      <c r="AT449" s="37"/>
    </row>
    <row r="450" spans="1:46" s="15" customFormat="1" ht="18" hidden="1" customHeight="1" outlineLevel="1" x14ac:dyDescent="0.4">
      <c r="A450" s="9"/>
      <c r="B450" s="214"/>
      <c r="C450" s="205"/>
      <c r="D450" s="204"/>
      <c r="E450" s="205"/>
      <c r="F450" s="204"/>
      <c r="G450" s="205"/>
      <c r="H450" s="215"/>
      <c r="I450" s="216"/>
      <c r="J450" s="216"/>
      <c r="K450" s="216"/>
      <c r="L450" s="217"/>
      <c r="M450" s="230"/>
      <c r="N450" s="231"/>
      <c r="O450" s="199"/>
      <c r="P450" s="200"/>
      <c r="Q450" s="204"/>
      <c r="R450" s="205"/>
      <c r="S450" s="232"/>
      <c r="T450" s="233"/>
      <c r="U450" s="233"/>
      <c r="V450" s="233"/>
      <c r="W450" s="233"/>
      <c r="X450" s="233"/>
      <c r="Y450" s="233"/>
      <c r="Z450" s="233"/>
      <c r="AA450" s="233"/>
      <c r="AB450" s="233"/>
      <c r="AC450" s="233"/>
      <c r="AD450" s="234"/>
      <c r="AE450" s="9"/>
      <c r="AF450" s="150"/>
      <c r="AG450" s="6"/>
      <c r="AH450" s="6"/>
      <c r="AI450" s="37"/>
      <c r="AJ450" s="37"/>
      <c r="AK450" s="37"/>
      <c r="AL450" s="37"/>
      <c r="AM450" s="37"/>
      <c r="AN450" s="37"/>
      <c r="AO450" s="37"/>
      <c r="AP450" s="37"/>
      <c r="AQ450" s="37"/>
      <c r="AR450" s="37"/>
      <c r="AS450" s="37"/>
      <c r="AT450" s="37"/>
    </row>
    <row r="451" spans="1:46" s="15" customFormat="1" ht="18" hidden="1" customHeight="1" outlineLevel="1" x14ac:dyDescent="0.4">
      <c r="A451" s="9"/>
      <c r="B451" s="214"/>
      <c r="C451" s="205"/>
      <c r="D451" s="204"/>
      <c r="E451" s="205"/>
      <c r="F451" s="204"/>
      <c r="G451" s="205"/>
      <c r="H451" s="215"/>
      <c r="I451" s="216"/>
      <c r="J451" s="216"/>
      <c r="K451" s="216"/>
      <c r="L451" s="217"/>
      <c r="M451" s="230"/>
      <c r="N451" s="231"/>
      <c r="O451" s="199"/>
      <c r="P451" s="200"/>
      <c r="Q451" s="204"/>
      <c r="R451" s="205"/>
      <c r="S451" s="232"/>
      <c r="T451" s="233"/>
      <c r="U451" s="233"/>
      <c r="V451" s="233"/>
      <c r="W451" s="233"/>
      <c r="X451" s="233"/>
      <c r="Y451" s="233"/>
      <c r="Z451" s="233"/>
      <c r="AA451" s="233"/>
      <c r="AB451" s="233"/>
      <c r="AC451" s="233"/>
      <c r="AD451" s="234"/>
      <c r="AE451" s="9"/>
      <c r="AF451" s="150"/>
      <c r="AG451" s="6"/>
      <c r="AH451" s="6"/>
      <c r="AI451" s="37"/>
      <c r="AJ451" s="37"/>
      <c r="AK451" s="37"/>
      <c r="AL451" s="37"/>
      <c r="AM451" s="37"/>
      <c r="AN451" s="37"/>
      <c r="AO451" s="37"/>
      <c r="AP451" s="37"/>
      <c r="AQ451" s="37"/>
      <c r="AR451" s="37"/>
      <c r="AS451" s="37"/>
      <c r="AT451" s="37"/>
    </row>
    <row r="452" spans="1:46" s="15" customFormat="1" ht="18" hidden="1" customHeight="1" outlineLevel="1" x14ac:dyDescent="0.4">
      <c r="A452" s="9"/>
      <c r="B452" s="214"/>
      <c r="C452" s="205"/>
      <c r="D452" s="204"/>
      <c r="E452" s="205"/>
      <c r="F452" s="204"/>
      <c r="G452" s="205"/>
      <c r="H452" s="215"/>
      <c r="I452" s="216"/>
      <c r="J452" s="216"/>
      <c r="K452" s="216"/>
      <c r="L452" s="217"/>
      <c r="M452" s="230"/>
      <c r="N452" s="231"/>
      <c r="O452" s="199"/>
      <c r="P452" s="200"/>
      <c r="Q452" s="204"/>
      <c r="R452" s="205"/>
      <c r="S452" s="232"/>
      <c r="T452" s="233"/>
      <c r="U452" s="233"/>
      <c r="V452" s="233"/>
      <c r="W452" s="233"/>
      <c r="X452" s="233"/>
      <c r="Y452" s="233"/>
      <c r="Z452" s="233"/>
      <c r="AA452" s="233"/>
      <c r="AB452" s="233"/>
      <c r="AC452" s="233"/>
      <c r="AD452" s="234"/>
      <c r="AE452" s="9"/>
      <c r="AF452" s="150"/>
      <c r="AG452" s="6"/>
      <c r="AH452" s="6"/>
      <c r="AI452" s="37"/>
      <c r="AJ452" s="37"/>
      <c r="AK452" s="37"/>
      <c r="AL452" s="37"/>
      <c r="AM452" s="37"/>
      <c r="AN452" s="37"/>
      <c r="AO452" s="37"/>
      <c r="AP452" s="37"/>
      <c r="AQ452" s="37"/>
      <c r="AR452" s="37"/>
      <c r="AS452" s="37"/>
      <c r="AT452" s="37"/>
    </row>
    <row r="453" spans="1:46" s="15" customFormat="1" ht="18" hidden="1" customHeight="1" outlineLevel="1" x14ac:dyDescent="0.4">
      <c r="A453" s="9"/>
      <c r="B453" s="214"/>
      <c r="C453" s="205"/>
      <c r="D453" s="204"/>
      <c r="E453" s="205"/>
      <c r="F453" s="204"/>
      <c r="G453" s="205"/>
      <c r="H453" s="215"/>
      <c r="I453" s="216"/>
      <c r="J453" s="216"/>
      <c r="K453" s="216"/>
      <c r="L453" s="217"/>
      <c r="M453" s="230"/>
      <c r="N453" s="231"/>
      <c r="O453" s="199"/>
      <c r="P453" s="200"/>
      <c r="Q453" s="204"/>
      <c r="R453" s="205"/>
      <c r="S453" s="232"/>
      <c r="T453" s="233"/>
      <c r="U453" s="233"/>
      <c r="V453" s="233"/>
      <c r="W453" s="233"/>
      <c r="X453" s="233"/>
      <c r="Y453" s="233"/>
      <c r="Z453" s="233"/>
      <c r="AA453" s="233"/>
      <c r="AB453" s="233"/>
      <c r="AC453" s="233"/>
      <c r="AD453" s="234"/>
      <c r="AE453" s="9"/>
      <c r="AF453" s="150"/>
      <c r="AG453" s="6"/>
      <c r="AH453" s="6"/>
      <c r="AI453" s="37"/>
      <c r="AJ453" s="37"/>
      <c r="AK453" s="37"/>
      <c r="AL453" s="37"/>
      <c r="AM453" s="37"/>
      <c r="AN453" s="37"/>
      <c r="AO453" s="37"/>
      <c r="AP453" s="37"/>
      <c r="AQ453" s="37"/>
      <c r="AR453" s="37"/>
      <c r="AS453" s="37"/>
      <c r="AT453" s="37"/>
    </row>
    <row r="454" spans="1:46" s="15" customFormat="1" ht="18" hidden="1" customHeight="1" outlineLevel="1" x14ac:dyDescent="0.4">
      <c r="A454" s="9"/>
      <c r="B454" s="214"/>
      <c r="C454" s="205"/>
      <c r="D454" s="204"/>
      <c r="E454" s="205"/>
      <c r="F454" s="204"/>
      <c r="G454" s="205"/>
      <c r="H454" s="215"/>
      <c r="I454" s="216"/>
      <c r="J454" s="216"/>
      <c r="K454" s="216"/>
      <c r="L454" s="217"/>
      <c r="M454" s="230"/>
      <c r="N454" s="231"/>
      <c r="O454" s="199"/>
      <c r="P454" s="200"/>
      <c r="Q454" s="204"/>
      <c r="R454" s="205"/>
      <c r="S454" s="232"/>
      <c r="T454" s="233"/>
      <c r="U454" s="233"/>
      <c r="V454" s="233"/>
      <c r="W454" s="233"/>
      <c r="X454" s="233"/>
      <c r="Y454" s="233"/>
      <c r="Z454" s="233"/>
      <c r="AA454" s="233"/>
      <c r="AB454" s="233"/>
      <c r="AC454" s="233"/>
      <c r="AD454" s="234"/>
      <c r="AE454" s="9"/>
      <c r="AF454" s="150"/>
      <c r="AG454" s="6"/>
      <c r="AH454" s="6"/>
      <c r="AI454" s="37"/>
      <c r="AJ454" s="37"/>
      <c r="AK454" s="37"/>
      <c r="AL454" s="37"/>
      <c r="AM454" s="37"/>
      <c r="AN454" s="37"/>
      <c r="AO454" s="37"/>
      <c r="AP454" s="37"/>
      <c r="AQ454" s="37"/>
      <c r="AR454" s="37"/>
      <c r="AS454" s="37"/>
      <c r="AT454" s="37"/>
    </row>
    <row r="455" spans="1:46" s="15" customFormat="1" ht="18" hidden="1" customHeight="1" outlineLevel="1" x14ac:dyDescent="0.4">
      <c r="A455" s="9"/>
      <c r="B455" s="214"/>
      <c r="C455" s="205"/>
      <c r="D455" s="204"/>
      <c r="E455" s="205"/>
      <c r="F455" s="204"/>
      <c r="G455" s="205"/>
      <c r="H455" s="215"/>
      <c r="I455" s="216"/>
      <c r="J455" s="216"/>
      <c r="K455" s="216"/>
      <c r="L455" s="217"/>
      <c r="M455" s="230"/>
      <c r="N455" s="231"/>
      <c r="O455" s="199"/>
      <c r="P455" s="200"/>
      <c r="Q455" s="204"/>
      <c r="R455" s="205"/>
      <c r="S455" s="232"/>
      <c r="T455" s="233"/>
      <c r="U455" s="233"/>
      <c r="V455" s="233"/>
      <c r="W455" s="233"/>
      <c r="X455" s="233"/>
      <c r="Y455" s="233"/>
      <c r="Z455" s="233"/>
      <c r="AA455" s="233"/>
      <c r="AB455" s="233"/>
      <c r="AC455" s="233"/>
      <c r="AD455" s="234"/>
      <c r="AE455" s="9"/>
      <c r="AF455" s="150"/>
      <c r="AG455" s="6"/>
      <c r="AH455" s="6"/>
      <c r="AI455" s="37"/>
      <c r="AJ455" s="37"/>
      <c r="AK455" s="37"/>
      <c r="AL455" s="37"/>
      <c r="AM455" s="37"/>
      <c r="AN455" s="37"/>
      <c r="AO455" s="37"/>
      <c r="AP455" s="37"/>
      <c r="AQ455" s="37"/>
      <c r="AR455" s="37"/>
      <c r="AS455" s="37"/>
      <c r="AT455" s="37"/>
    </row>
    <row r="456" spans="1:46" s="15" customFormat="1" ht="18" hidden="1" customHeight="1" outlineLevel="1" x14ac:dyDescent="0.4">
      <c r="A456" s="9"/>
      <c r="B456" s="214"/>
      <c r="C456" s="205"/>
      <c r="D456" s="204"/>
      <c r="E456" s="205"/>
      <c r="F456" s="204"/>
      <c r="G456" s="205"/>
      <c r="H456" s="215"/>
      <c r="I456" s="216"/>
      <c r="J456" s="216"/>
      <c r="K456" s="216"/>
      <c r="L456" s="217"/>
      <c r="M456" s="230"/>
      <c r="N456" s="231"/>
      <c r="O456" s="199"/>
      <c r="P456" s="200"/>
      <c r="Q456" s="204"/>
      <c r="R456" s="205"/>
      <c r="S456" s="232"/>
      <c r="T456" s="233"/>
      <c r="U456" s="233"/>
      <c r="V456" s="233"/>
      <c r="W456" s="233"/>
      <c r="X456" s="233"/>
      <c r="Y456" s="233"/>
      <c r="Z456" s="233"/>
      <c r="AA456" s="233"/>
      <c r="AB456" s="233"/>
      <c r="AC456" s="233"/>
      <c r="AD456" s="234"/>
      <c r="AE456" s="9"/>
      <c r="AF456" s="150"/>
      <c r="AG456" s="6"/>
      <c r="AH456" s="6"/>
      <c r="AI456" s="37"/>
      <c r="AJ456" s="37"/>
      <c r="AK456" s="37"/>
      <c r="AL456" s="37"/>
      <c r="AM456" s="37"/>
      <c r="AN456" s="37"/>
      <c r="AO456" s="37"/>
      <c r="AP456" s="37"/>
      <c r="AQ456" s="37"/>
      <c r="AR456" s="37"/>
      <c r="AS456" s="37"/>
      <c r="AT456" s="37"/>
    </row>
    <row r="457" spans="1:46" s="15" customFormat="1" ht="18" hidden="1" customHeight="1" outlineLevel="1" x14ac:dyDescent="0.4">
      <c r="A457" s="9"/>
      <c r="B457" s="214"/>
      <c r="C457" s="205"/>
      <c r="D457" s="204"/>
      <c r="E457" s="205"/>
      <c r="F457" s="204"/>
      <c r="G457" s="205"/>
      <c r="H457" s="215"/>
      <c r="I457" s="216"/>
      <c r="J457" s="216"/>
      <c r="K457" s="216"/>
      <c r="L457" s="217"/>
      <c r="M457" s="230"/>
      <c r="N457" s="231"/>
      <c r="O457" s="199"/>
      <c r="P457" s="200"/>
      <c r="Q457" s="204"/>
      <c r="R457" s="205"/>
      <c r="S457" s="232"/>
      <c r="T457" s="233"/>
      <c r="U457" s="233"/>
      <c r="V457" s="233"/>
      <c r="W457" s="233"/>
      <c r="X457" s="233"/>
      <c r="Y457" s="233"/>
      <c r="Z457" s="233"/>
      <c r="AA457" s="233"/>
      <c r="AB457" s="233"/>
      <c r="AC457" s="233"/>
      <c r="AD457" s="234"/>
      <c r="AE457" s="9"/>
      <c r="AF457" s="150"/>
      <c r="AG457" s="6"/>
      <c r="AH457" s="6"/>
      <c r="AI457" s="37"/>
      <c r="AJ457" s="37"/>
      <c r="AK457" s="37"/>
      <c r="AL457" s="37"/>
      <c r="AM457" s="37"/>
      <c r="AN457" s="37"/>
      <c r="AO457" s="37"/>
      <c r="AP457" s="37"/>
      <c r="AQ457" s="37"/>
      <c r="AR457" s="37"/>
      <c r="AS457" s="37"/>
      <c r="AT457" s="37"/>
    </row>
    <row r="458" spans="1:46" s="15" customFormat="1" ht="18" hidden="1" customHeight="1" outlineLevel="1" x14ac:dyDescent="0.4">
      <c r="A458" s="9"/>
      <c r="B458" s="214"/>
      <c r="C458" s="205"/>
      <c r="D458" s="204"/>
      <c r="E458" s="205"/>
      <c r="F458" s="204"/>
      <c r="G458" s="205"/>
      <c r="H458" s="215"/>
      <c r="I458" s="216"/>
      <c r="J458" s="216"/>
      <c r="K458" s="216"/>
      <c r="L458" s="217"/>
      <c r="M458" s="230"/>
      <c r="N458" s="231"/>
      <c r="O458" s="199"/>
      <c r="P458" s="200"/>
      <c r="Q458" s="204"/>
      <c r="R458" s="205"/>
      <c r="S458" s="232"/>
      <c r="T458" s="233"/>
      <c r="U458" s="233"/>
      <c r="V458" s="233"/>
      <c r="W458" s="233"/>
      <c r="X458" s="233"/>
      <c r="Y458" s="233"/>
      <c r="Z458" s="233"/>
      <c r="AA458" s="233"/>
      <c r="AB458" s="233"/>
      <c r="AC458" s="233"/>
      <c r="AD458" s="234"/>
      <c r="AE458" s="9"/>
      <c r="AF458" s="150"/>
      <c r="AG458" s="6"/>
      <c r="AH458" s="6"/>
      <c r="AI458" s="37"/>
      <c r="AJ458" s="37"/>
      <c r="AK458" s="37"/>
      <c r="AL458" s="37"/>
      <c r="AM458" s="37"/>
      <c r="AN458" s="37"/>
      <c r="AO458" s="37"/>
      <c r="AP458" s="37"/>
      <c r="AQ458" s="37"/>
      <c r="AR458" s="37"/>
      <c r="AS458" s="37"/>
      <c r="AT458" s="37"/>
    </row>
    <row r="459" spans="1:46" s="15" customFormat="1" ht="18" hidden="1" customHeight="1" outlineLevel="1" x14ac:dyDescent="0.4">
      <c r="A459" s="9"/>
      <c r="B459" s="214"/>
      <c r="C459" s="205"/>
      <c r="D459" s="204"/>
      <c r="E459" s="205"/>
      <c r="F459" s="204"/>
      <c r="G459" s="205"/>
      <c r="H459" s="215"/>
      <c r="I459" s="216"/>
      <c r="J459" s="216"/>
      <c r="K459" s="216"/>
      <c r="L459" s="217"/>
      <c r="M459" s="230"/>
      <c r="N459" s="231"/>
      <c r="O459" s="199"/>
      <c r="P459" s="200"/>
      <c r="Q459" s="204"/>
      <c r="R459" s="205"/>
      <c r="S459" s="232"/>
      <c r="T459" s="233"/>
      <c r="U459" s="233"/>
      <c r="V459" s="233"/>
      <c r="W459" s="233"/>
      <c r="X459" s="233"/>
      <c r="Y459" s="233"/>
      <c r="Z459" s="233"/>
      <c r="AA459" s="233"/>
      <c r="AB459" s="233"/>
      <c r="AC459" s="233"/>
      <c r="AD459" s="234"/>
      <c r="AE459" s="9"/>
      <c r="AF459" s="150"/>
      <c r="AG459" s="6"/>
      <c r="AH459" s="6"/>
      <c r="AI459" s="37"/>
      <c r="AJ459" s="37"/>
      <c r="AK459" s="37"/>
      <c r="AL459" s="37"/>
      <c r="AM459" s="37"/>
      <c r="AN459" s="37"/>
      <c r="AO459" s="37"/>
      <c r="AP459" s="37"/>
      <c r="AQ459" s="37"/>
      <c r="AR459" s="37"/>
      <c r="AS459" s="37"/>
      <c r="AT459" s="37"/>
    </row>
    <row r="460" spans="1:46" s="15" customFormat="1" ht="18" hidden="1" customHeight="1" outlineLevel="1" x14ac:dyDescent="0.4">
      <c r="A460" s="9"/>
      <c r="B460" s="214"/>
      <c r="C460" s="205"/>
      <c r="D460" s="204"/>
      <c r="E460" s="205"/>
      <c r="F460" s="204"/>
      <c r="G460" s="205"/>
      <c r="H460" s="215"/>
      <c r="I460" s="216"/>
      <c r="J460" s="216"/>
      <c r="K460" s="216"/>
      <c r="L460" s="217"/>
      <c r="M460" s="230"/>
      <c r="N460" s="231"/>
      <c r="O460" s="199"/>
      <c r="P460" s="200"/>
      <c r="Q460" s="204"/>
      <c r="R460" s="205"/>
      <c r="S460" s="232"/>
      <c r="T460" s="233"/>
      <c r="U460" s="233"/>
      <c r="V460" s="233"/>
      <c r="W460" s="233"/>
      <c r="X460" s="233"/>
      <c r="Y460" s="233"/>
      <c r="Z460" s="233"/>
      <c r="AA460" s="233"/>
      <c r="AB460" s="233"/>
      <c r="AC460" s="233"/>
      <c r="AD460" s="234"/>
      <c r="AE460" s="9"/>
      <c r="AF460" s="150"/>
      <c r="AG460" s="6"/>
      <c r="AH460" s="6"/>
      <c r="AI460" s="37"/>
      <c r="AJ460" s="37"/>
      <c r="AK460" s="37"/>
      <c r="AL460" s="37"/>
      <c r="AM460" s="37"/>
      <c r="AN460" s="37"/>
      <c r="AO460" s="37"/>
      <c r="AP460" s="37"/>
      <c r="AQ460" s="37"/>
      <c r="AR460" s="37"/>
      <c r="AS460" s="37"/>
      <c r="AT460" s="37"/>
    </row>
    <row r="461" spans="1:46" s="15" customFormat="1" ht="18" hidden="1" customHeight="1" outlineLevel="1" x14ac:dyDescent="0.4">
      <c r="A461" s="9"/>
      <c r="B461" s="214"/>
      <c r="C461" s="205"/>
      <c r="D461" s="204"/>
      <c r="E461" s="205"/>
      <c r="F461" s="204"/>
      <c r="G461" s="205"/>
      <c r="H461" s="215"/>
      <c r="I461" s="216"/>
      <c r="J461" s="216"/>
      <c r="K461" s="216"/>
      <c r="L461" s="217"/>
      <c r="M461" s="230"/>
      <c r="N461" s="231"/>
      <c r="O461" s="199"/>
      <c r="P461" s="200"/>
      <c r="Q461" s="204"/>
      <c r="R461" s="205"/>
      <c r="S461" s="232"/>
      <c r="T461" s="233"/>
      <c r="U461" s="233"/>
      <c r="V461" s="233"/>
      <c r="W461" s="233"/>
      <c r="X461" s="233"/>
      <c r="Y461" s="233"/>
      <c r="Z461" s="233"/>
      <c r="AA461" s="233"/>
      <c r="AB461" s="233"/>
      <c r="AC461" s="233"/>
      <c r="AD461" s="234"/>
      <c r="AE461" s="9"/>
      <c r="AF461" s="150"/>
      <c r="AG461" s="6"/>
      <c r="AH461" s="6"/>
      <c r="AI461" s="37"/>
      <c r="AJ461" s="37"/>
      <c r="AK461" s="37"/>
      <c r="AL461" s="37"/>
      <c r="AM461" s="37"/>
      <c r="AN461" s="37"/>
      <c r="AO461" s="37"/>
      <c r="AP461" s="37"/>
      <c r="AQ461" s="37"/>
      <c r="AR461" s="37"/>
      <c r="AS461" s="37"/>
      <c r="AT461" s="37"/>
    </row>
    <row r="462" spans="1:46" s="15" customFormat="1" ht="18" hidden="1" customHeight="1" outlineLevel="1" x14ac:dyDescent="0.4">
      <c r="A462" s="9"/>
      <c r="B462" s="214"/>
      <c r="C462" s="205"/>
      <c r="D462" s="204"/>
      <c r="E462" s="205"/>
      <c r="F462" s="204"/>
      <c r="G462" s="205"/>
      <c r="H462" s="215"/>
      <c r="I462" s="216"/>
      <c r="J462" s="216"/>
      <c r="K462" s="216"/>
      <c r="L462" s="217"/>
      <c r="M462" s="230"/>
      <c r="N462" s="231"/>
      <c r="O462" s="199"/>
      <c r="P462" s="200"/>
      <c r="Q462" s="204"/>
      <c r="R462" s="205"/>
      <c r="S462" s="232"/>
      <c r="T462" s="233"/>
      <c r="U462" s="233"/>
      <c r="V462" s="233"/>
      <c r="W462" s="233"/>
      <c r="X462" s="233"/>
      <c r="Y462" s="233"/>
      <c r="Z462" s="233"/>
      <c r="AA462" s="233"/>
      <c r="AB462" s="233"/>
      <c r="AC462" s="233"/>
      <c r="AD462" s="234"/>
      <c r="AE462" s="9"/>
      <c r="AF462" s="150"/>
      <c r="AG462" s="6"/>
      <c r="AH462" s="6"/>
      <c r="AI462" s="37"/>
      <c r="AJ462" s="37"/>
      <c r="AK462" s="37"/>
      <c r="AL462" s="37"/>
      <c r="AM462" s="37"/>
      <c r="AN462" s="37"/>
      <c r="AO462" s="37"/>
      <c r="AP462" s="37"/>
      <c r="AQ462" s="37"/>
      <c r="AR462" s="37"/>
      <c r="AS462" s="37"/>
      <c r="AT462" s="37"/>
    </row>
    <row r="463" spans="1:46" s="15" customFormat="1" ht="18" hidden="1" customHeight="1" outlineLevel="1" x14ac:dyDescent="0.4">
      <c r="A463" s="9"/>
      <c r="B463" s="214"/>
      <c r="C463" s="205"/>
      <c r="D463" s="204"/>
      <c r="E463" s="205"/>
      <c r="F463" s="204"/>
      <c r="G463" s="205"/>
      <c r="H463" s="215"/>
      <c r="I463" s="216"/>
      <c r="J463" s="216"/>
      <c r="K463" s="216"/>
      <c r="L463" s="217"/>
      <c r="M463" s="230"/>
      <c r="N463" s="231"/>
      <c r="O463" s="199"/>
      <c r="P463" s="200"/>
      <c r="Q463" s="204"/>
      <c r="R463" s="205"/>
      <c r="S463" s="232"/>
      <c r="T463" s="233"/>
      <c r="U463" s="233"/>
      <c r="V463" s="233"/>
      <c r="W463" s="233"/>
      <c r="X463" s="233"/>
      <c r="Y463" s="233"/>
      <c r="Z463" s="233"/>
      <c r="AA463" s="233"/>
      <c r="AB463" s="233"/>
      <c r="AC463" s="233"/>
      <c r="AD463" s="234"/>
      <c r="AE463" s="9"/>
      <c r="AF463" s="150"/>
      <c r="AG463" s="6"/>
      <c r="AH463" s="6"/>
      <c r="AI463" s="37"/>
      <c r="AJ463" s="37"/>
      <c r="AK463" s="37"/>
      <c r="AL463" s="37"/>
      <c r="AM463" s="37"/>
      <c r="AN463" s="37"/>
      <c r="AO463" s="37"/>
      <c r="AP463" s="37"/>
      <c r="AQ463" s="37"/>
      <c r="AR463" s="37"/>
      <c r="AS463" s="37"/>
      <c r="AT463" s="37"/>
    </row>
    <row r="464" spans="1:46" s="15" customFormat="1" ht="18" hidden="1" customHeight="1" outlineLevel="1" x14ac:dyDescent="0.4">
      <c r="A464" s="9"/>
      <c r="B464" s="214"/>
      <c r="C464" s="205"/>
      <c r="D464" s="204"/>
      <c r="E464" s="205"/>
      <c r="F464" s="204"/>
      <c r="G464" s="205"/>
      <c r="H464" s="215"/>
      <c r="I464" s="216"/>
      <c r="J464" s="216"/>
      <c r="K464" s="216"/>
      <c r="L464" s="217"/>
      <c r="M464" s="230"/>
      <c r="N464" s="231"/>
      <c r="O464" s="199"/>
      <c r="P464" s="200"/>
      <c r="Q464" s="204"/>
      <c r="R464" s="205"/>
      <c r="S464" s="232"/>
      <c r="T464" s="233"/>
      <c r="U464" s="233"/>
      <c r="V464" s="233"/>
      <c r="W464" s="233"/>
      <c r="X464" s="233"/>
      <c r="Y464" s="233"/>
      <c r="Z464" s="233"/>
      <c r="AA464" s="233"/>
      <c r="AB464" s="233"/>
      <c r="AC464" s="233"/>
      <c r="AD464" s="234"/>
      <c r="AE464" s="9"/>
      <c r="AF464" s="150"/>
      <c r="AG464" s="6"/>
      <c r="AH464" s="6"/>
      <c r="AI464" s="37"/>
      <c r="AJ464" s="37"/>
      <c r="AK464" s="37"/>
      <c r="AL464" s="37"/>
      <c r="AM464" s="37"/>
      <c r="AN464" s="37"/>
      <c r="AO464" s="37"/>
      <c r="AP464" s="37"/>
      <c r="AQ464" s="37"/>
      <c r="AR464" s="37"/>
      <c r="AS464" s="37"/>
      <c r="AT464" s="37"/>
    </row>
    <row r="465" spans="1:46" s="15" customFormat="1" ht="18" hidden="1" customHeight="1" outlineLevel="1" x14ac:dyDescent="0.4">
      <c r="A465" s="9"/>
      <c r="B465" s="214"/>
      <c r="C465" s="205"/>
      <c r="D465" s="204"/>
      <c r="E465" s="205"/>
      <c r="F465" s="204"/>
      <c r="G465" s="205"/>
      <c r="H465" s="215"/>
      <c r="I465" s="216"/>
      <c r="J465" s="216"/>
      <c r="K465" s="216"/>
      <c r="L465" s="217"/>
      <c r="M465" s="230"/>
      <c r="N465" s="231"/>
      <c r="O465" s="199"/>
      <c r="P465" s="200"/>
      <c r="Q465" s="204"/>
      <c r="R465" s="205"/>
      <c r="S465" s="232"/>
      <c r="T465" s="233"/>
      <c r="U465" s="233"/>
      <c r="V465" s="233"/>
      <c r="W465" s="233"/>
      <c r="X465" s="233"/>
      <c r="Y465" s="233"/>
      <c r="Z465" s="233"/>
      <c r="AA465" s="233"/>
      <c r="AB465" s="233"/>
      <c r="AC465" s="233"/>
      <c r="AD465" s="234"/>
      <c r="AE465" s="9"/>
      <c r="AF465" s="150"/>
      <c r="AG465" s="6"/>
      <c r="AH465" s="6"/>
      <c r="AI465" s="37"/>
      <c r="AJ465" s="37"/>
      <c r="AK465" s="37"/>
      <c r="AL465" s="37"/>
      <c r="AM465" s="37"/>
      <c r="AN465" s="37"/>
      <c r="AO465" s="37"/>
      <c r="AP465" s="37"/>
      <c r="AQ465" s="37"/>
      <c r="AR465" s="37"/>
      <c r="AS465" s="37"/>
      <c r="AT465" s="37"/>
    </row>
    <row r="466" spans="1:46" s="15" customFormat="1" ht="18" hidden="1" customHeight="1" outlineLevel="1" x14ac:dyDescent="0.4">
      <c r="A466" s="9"/>
      <c r="B466" s="214"/>
      <c r="C466" s="205"/>
      <c r="D466" s="204"/>
      <c r="E466" s="205"/>
      <c r="F466" s="204"/>
      <c r="G466" s="205"/>
      <c r="H466" s="215"/>
      <c r="I466" s="216"/>
      <c r="J466" s="216"/>
      <c r="K466" s="216"/>
      <c r="L466" s="217"/>
      <c r="M466" s="230"/>
      <c r="N466" s="231"/>
      <c r="O466" s="199"/>
      <c r="P466" s="200"/>
      <c r="Q466" s="204"/>
      <c r="R466" s="205"/>
      <c r="S466" s="232"/>
      <c r="T466" s="233"/>
      <c r="U466" s="233"/>
      <c r="V466" s="233"/>
      <c r="W466" s="233"/>
      <c r="X466" s="233"/>
      <c r="Y466" s="233"/>
      <c r="Z466" s="233"/>
      <c r="AA466" s="233"/>
      <c r="AB466" s="233"/>
      <c r="AC466" s="233"/>
      <c r="AD466" s="234"/>
      <c r="AE466" s="9"/>
      <c r="AF466" s="150"/>
      <c r="AG466" s="6"/>
      <c r="AH466" s="6"/>
      <c r="AI466" s="37"/>
      <c r="AJ466" s="37"/>
      <c r="AK466" s="37"/>
      <c r="AL466" s="37"/>
      <c r="AM466" s="37"/>
      <c r="AN466" s="37"/>
      <c r="AO466" s="37"/>
      <c r="AP466" s="37"/>
      <c r="AQ466" s="37"/>
      <c r="AR466" s="37"/>
      <c r="AS466" s="37"/>
      <c r="AT466" s="37"/>
    </row>
    <row r="467" spans="1:46" s="15" customFormat="1" ht="18" hidden="1" customHeight="1" outlineLevel="1" x14ac:dyDescent="0.4">
      <c r="A467" s="9"/>
      <c r="B467" s="214"/>
      <c r="C467" s="205"/>
      <c r="D467" s="204"/>
      <c r="E467" s="205"/>
      <c r="F467" s="204"/>
      <c r="G467" s="205"/>
      <c r="H467" s="215"/>
      <c r="I467" s="216"/>
      <c r="J467" s="216"/>
      <c r="K467" s="216"/>
      <c r="L467" s="217"/>
      <c r="M467" s="230"/>
      <c r="N467" s="231"/>
      <c r="O467" s="199"/>
      <c r="P467" s="200"/>
      <c r="Q467" s="204"/>
      <c r="R467" s="205"/>
      <c r="S467" s="232"/>
      <c r="T467" s="233"/>
      <c r="U467" s="233"/>
      <c r="V467" s="233"/>
      <c r="W467" s="233"/>
      <c r="X467" s="233"/>
      <c r="Y467" s="233"/>
      <c r="Z467" s="233"/>
      <c r="AA467" s="233"/>
      <c r="AB467" s="233"/>
      <c r="AC467" s="233"/>
      <c r="AD467" s="234"/>
      <c r="AE467" s="9"/>
      <c r="AF467" s="150"/>
      <c r="AG467" s="6"/>
      <c r="AH467" s="6"/>
      <c r="AI467" s="37"/>
      <c r="AJ467" s="37"/>
      <c r="AK467" s="37"/>
      <c r="AL467" s="37"/>
      <c r="AM467" s="37"/>
      <c r="AN467" s="37"/>
      <c r="AO467" s="37"/>
      <c r="AP467" s="37"/>
      <c r="AQ467" s="37"/>
      <c r="AR467" s="37"/>
      <c r="AS467" s="37"/>
      <c r="AT467" s="37"/>
    </row>
    <row r="468" spans="1:46" s="15" customFormat="1" ht="18" hidden="1" customHeight="1" outlineLevel="1" x14ac:dyDescent="0.4">
      <c r="A468" s="9"/>
      <c r="B468" s="214"/>
      <c r="C468" s="205"/>
      <c r="D468" s="204"/>
      <c r="E468" s="205"/>
      <c r="F468" s="204"/>
      <c r="G468" s="205"/>
      <c r="H468" s="215"/>
      <c r="I468" s="216"/>
      <c r="J468" s="216"/>
      <c r="K468" s="216"/>
      <c r="L468" s="217"/>
      <c r="M468" s="230"/>
      <c r="N468" s="231"/>
      <c r="O468" s="199"/>
      <c r="P468" s="200"/>
      <c r="Q468" s="204"/>
      <c r="R468" s="205"/>
      <c r="S468" s="232"/>
      <c r="T468" s="233"/>
      <c r="U468" s="233"/>
      <c r="V468" s="233"/>
      <c r="W468" s="233"/>
      <c r="X468" s="233"/>
      <c r="Y468" s="233"/>
      <c r="Z468" s="233"/>
      <c r="AA468" s="233"/>
      <c r="AB468" s="233"/>
      <c r="AC468" s="233"/>
      <c r="AD468" s="234"/>
      <c r="AE468" s="9"/>
      <c r="AF468" s="150"/>
      <c r="AG468" s="6"/>
      <c r="AH468" s="6"/>
      <c r="AI468" s="37"/>
      <c r="AJ468" s="37"/>
      <c r="AK468" s="37"/>
      <c r="AL468" s="37"/>
      <c r="AM468" s="37"/>
      <c r="AN468" s="37"/>
      <c r="AO468" s="37"/>
      <c r="AP468" s="37"/>
      <c r="AQ468" s="37"/>
      <c r="AR468" s="37"/>
      <c r="AS468" s="37"/>
      <c r="AT468" s="37"/>
    </row>
    <row r="469" spans="1:46" s="15" customFormat="1" ht="18" hidden="1" customHeight="1" outlineLevel="1" x14ac:dyDescent="0.4">
      <c r="A469" s="9"/>
      <c r="B469" s="214"/>
      <c r="C469" s="205"/>
      <c r="D469" s="204"/>
      <c r="E469" s="205"/>
      <c r="F469" s="204"/>
      <c r="G469" s="205"/>
      <c r="H469" s="215"/>
      <c r="I469" s="216"/>
      <c r="J469" s="216"/>
      <c r="K469" s="216"/>
      <c r="L469" s="217"/>
      <c r="M469" s="230"/>
      <c r="N469" s="231"/>
      <c r="O469" s="199"/>
      <c r="P469" s="200"/>
      <c r="Q469" s="204"/>
      <c r="R469" s="205"/>
      <c r="S469" s="232"/>
      <c r="T469" s="233"/>
      <c r="U469" s="233"/>
      <c r="V469" s="233"/>
      <c r="W469" s="233"/>
      <c r="X469" s="233"/>
      <c r="Y469" s="233"/>
      <c r="Z469" s="233"/>
      <c r="AA469" s="233"/>
      <c r="AB469" s="233"/>
      <c r="AC469" s="233"/>
      <c r="AD469" s="234"/>
      <c r="AE469" s="9"/>
      <c r="AF469" s="150"/>
      <c r="AG469" s="6"/>
      <c r="AH469" s="6"/>
      <c r="AI469" s="37"/>
      <c r="AJ469" s="37"/>
      <c r="AK469" s="37"/>
      <c r="AL469" s="37"/>
      <c r="AM469" s="37"/>
      <c r="AN469" s="37"/>
      <c r="AO469" s="37"/>
      <c r="AP469" s="37"/>
      <c r="AQ469" s="37"/>
      <c r="AR469" s="37"/>
      <c r="AS469" s="37"/>
      <c r="AT469" s="37"/>
    </row>
    <row r="470" spans="1:46" s="15" customFormat="1" ht="18" hidden="1" customHeight="1" outlineLevel="1" x14ac:dyDescent="0.4">
      <c r="A470" s="9"/>
      <c r="B470" s="214"/>
      <c r="C470" s="205"/>
      <c r="D470" s="204"/>
      <c r="E470" s="205"/>
      <c r="F470" s="204"/>
      <c r="G470" s="205"/>
      <c r="H470" s="215"/>
      <c r="I470" s="216"/>
      <c r="J470" s="216"/>
      <c r="K470" s="216"/>
      <c r="L470" s="217"/>
      <c r="M470" s="230"/>
      <c r="N470" s="231"/>
      <c r="O470" s="199"/>
      <c r="P470" s="200"/>
      <c r="Q470" s="204"/>
      <c r="R470" s="205"/>
      <c r="S470" s="232"/>
      <c r="T470" s="233"/>
      <c r="U470" s="233"/>
      <c r="V470" s="233"/>
      <c r="W470" s="233"/>
      <c r="X470" s="233"/>
      <c r="Y470" s="233"/>
      <c r="Z470" s="233"/>
      <c r="AA470" s="233"/>
      <c r="AB470" s="233"/>
      <c r="AC470" s="233"/>
      <c r="AD470" s="234"/>
      <c r="AE470" s="9"/>
      <c r="AF470" s="150"/>
      <c r="AG470" s="6"/>
      <c r="AH470" s="6"/>
      <c r="AI470" s="37"/>
      <c r="AJ470" s="37"/>
      <c r="AK470" s="37"/>
      <c r="AL470" s="37"/>
      <c r="AM470" s="37"/>
      <c r="AN470" s="37"/>
      <c r="AO470" s="37"/>
      <c r="AP470" s="37"/>
      <c r="AQ470" s="37"/>
      <c r="AR470" s="37"/>
      <c r="AS470" s="37"/>
      <c r="AT470" s="37"/>
    </row>
    <row r="471" spans="1:46" s="15" customFormat="1" ht="18" hidden="1" customHeight="1" outlineLevel="1" x14ac:dyDescent="0.4">
      <c r="A471" s="9"/>
      <c r="B471" s="214"/>
      <c r="C471" s="205"/>
      <c r="D471" s="204"/>
      <c r="E471" s="205"/>
      <c r="F471" s="204"/>
      <c r="G471" s="205"/>
      <c r="H471" s="215"/>
      <c r="I471" s="216"/>
      <c r="J471" s="216"/>
      <c r="K471" s="216"/>
      <c r="L471" s="217"/>
      <c r="M471" s="230"/>
      <c r="N471" s="231"/>
      <c r="O471" s="199"/>
      <c r="P471" s="200"/>
      <c r="Q471" s="204"/>
      <c r="R471" s="205"/>
      <c r="S471" s="232"/>
      <c r="T471" s="233"/>
      <c r="U471" s="233"/>
      <c r="V471" s="233"/>
      <c r="W471" s="233"/>
      <c r="X471" s="233"/>
      <c r="Y471" s="233"/>
      <c r="Z471" s="233"/>
      <c r="AA471" s="233"/>
      <c r="AB471" s="233"/>
      <c r="AC471" s="233"/>
      <c r="AD471" s="234"/>
      <c r="AE471" s="9"/>
      <c r="AF471" s="150"/>
      <c r="AG471" s="6"/>
      <c r="AH471" s="6"/>
      <c r="AI471" s="37"/>
      <c r="AJ471" s="37"/>
      <c r="AK471" s="37"/>
      <c r="AL471" s="37"/>
      <c r="AM471" s="37"/>
      <c r="AN471" s="37"/>
      <c r="AO471" s="37"/>
      <c r="AP471" s="37"/>
      <c r="AQ471" s="37"/>
      <c r="AR471" s="37"/>
      <c r="AS471" s="37"/>
      <c r="AT471" s="37"/>
    </row>
    <row r="472" spans="1:46" s="15" customFormat="1" ht="18" hidden="1" customHeight="1" outlineLevel="1" x14ac:dyDescent="0.4">
      <c r="A472" s="9"/>
      <c r="B472" s="214"/>
      <c r="C472" s="205"/>
      <c r="D472" s="204"/>
      <c r="E472" s="205"/>
      <c r="F472" s="204"/>
      <c r="G472" s="205"/>
      <c r="H472" s="215"/>
      <c r="I472" s="216"/>
      <c r="J472" s="216"/>
      <c r="K472" s="216"/>
      <c r="L472" s="217"/>
      <c r="M472" s="230"/>
      <c r="N472" s="231"/>
      <c r="O472" s="199"/>
      <c r="P472" s="200"/>
      <c r="Q472" s="204"/>
      <c r="R472" s="205"/>
      <c r="S472" s="232"/>
      <c r="T472" s="233"/>
      <c r="U472" s="233"/>
      <c r="V472" s="233"/>
      <c r="W472" s="233"/>
      <c r="X472" s="233"/>
      <c r="Y472" s="233"/>
      <c r="Z472" s="233"/>
      <c r="AA472" s="233"/>
      <c r="AB472" s="233"/>
      <c r="AC472" s="233"/>
      <c r="AD472" s="234"/>
      <c r="AE472" s="9"/>
      <c r="AF472" s="150"/>
      <c r="AG472" s="6"/>
      <c r="AH472" s="6"/>
      <c r="AI472" s="37"/>
      <c r="AJ472" s="37"/>
      <c r="AK472" s="37"/>
      <c r="AL472" s="37"/>
      <c r="AM472" s="37"/>
      <c r="AN472" s="37"/>
      <c r="AO472" s="37"/>
      <c r="AP472" s="37"/>
      <c r="AQ472" s="37"/>
      <c r="AR472" s="37"/>
      <c r="AS472" s="37"/>
      <c r="AT472" s="37"/>
    </row>
    <row r="473" spans="1:46" s="15" customFormat="1" ht="18" hidden="1" customHeight="1" outlineLevel="1" x14ac:dyDescent="0.4">
      <c r="A473" s="9"/>
      <c r="B473" s="214"/>
      <c r="C473" s="205"/>
      <c r="D473" s="204"/>
      <c r="E473" s="205"/>
      <c r="F473" s="204"/>
      <c r="G473" s="205"/>
      <c r="H473" s="215"/>
      <c r="I473" s="216"/>
      <c r="J473" s="216"/>
      <c r="K473" s="216"/>
      <c r="L473" s="217"/>
      <c r="M473" s="230"/>
      <c r="N473" s="231"/>
      <c r="O473" s="199"/>
      <c r="P473" s="200"/>
      <c r="Q473" s="204"/>
      <c r="R473" s="205"/>
      <c r="S473" s="232"/>
      <c r="T473" s="233"/>
      <c r="U473" s="233"/>
      <c r="V473" s="233"/>
      <c r="W473" s="233"/>
      <c r="X473" s="233"/>
      <c r="Y473" s="233"/>
      <c r="Z473" s="233"/>
      <c r="AA473" s="233"/>
      <c r="AB473" s="233"/>
      <c r="AC473" s="233"/>
      <c r="AD473" s="234"/>
      <c r="AE473" s="9"/>
      <c r="AF473" s="150"/>
      <c r="AG473" s="6"/>
      <c r="AH473" s="6"/>
      <c r="AI473" s="37"/>
      <c r="AJ473" s="37"/>
      <c r="AK473" s="37"/>
      <c r="AL473" s="37"/>
      <c r="AM473" s="37"/>
      <c r="AN473" s="37"/>
      <c r="AO473" s="37"/>
      <c r="AP473" s="37"/>
      <c r="AQ473" s="37"/>
      <c r="AR473" s="37"/>
      <c r="AS473" s="37"/>
      <c r="AT473" s="37"/>
    </row>
    <row r="474" spans="1:46" s="15" customFormat="1" ht="18" hidden="1" customHeight="1" outlineLevel="1" x14ac:dyDescent="0.4">
      <c r="A474" s="9"/>
      <c r="B474" s="214"/>
      <c r="C474" s="205"/>
      <c r="D474" s="204"/>
      <c r="E474" s="205"/>
      <c r="F474" s="204"/>
      <c r="G474" s="205"/>
      <c r="H474" s="215"/>
      <c r="I474" s="216"/>
      <c r="J474" s="216"/>
      <c r="K474" s="216"/>
      <c r="L474" s="217"/>
      <c r="M474" s="230"/>
      <c r="N474" s="231"/>
      <c r="O474" s="199"/>
      <c r="P474" s="200"/>
      <c r="Q474" s="204"/>
      <c r="R474" s="205"/>
      <c r="S474" s="232"/>
      <c r="T474" s="233"/>
      <c r="U474" s="233"/>
      <c r="V474" s="233"/>
      <c r="W474" s="233"/>
      <c r="X474" s="233"/>
      <c r="Y474" s="233"/>
      <c r="Z474" s="233"/>
      <c r="AA474" s="233"/>
      <c r="AB474" s="233"/>
      <c r="AC474" s="233"/>
      <c r="AD474" s="234"/>
      <c r="AE474" s="9"/>
      <c r="AF474" s="150"/>
      <c r="AG474" s="6"/>
      <c r="AH474" s="6"/>
      <c r="AI474" s="37"/>
      <c r="AJ474" s="37"/>
      <c r="AK474" s="37"/>
      <c r="AL474" s="37"/>
      <c r="AM474" s="37"/>
      <c r="AN474" s="37"/>
      <c r="AO474" s="37"/>
      <c r="AP474" s="37"/>
      <c r="AQ474" s="37"/>
      <c r="AR474" s="37"/>
      <c r="AS474" s="37"/>
      <c r="AT474" s="37"/>
    </row>
    <row r="475" spans="1:46" s="15" customFormat="1" ht="18" hidden="1" customHeight="1" outlineLevel="1" x14ac:dyDescent="0.4">
      <c r="A475" s="9"/>
      <c r="B475" s="214"/>
      <c r="C475" s="205"/>
      <c r="D475" s="204"/>
      <c r="E475" s="205"/>
      <c r="F475" s="204"/>
      <c r="G475" s="205"/>
      <c r="H475" s="215"/>
      <c r="I475" s="216"/>
      <c r="J475" s="216"/>
      <c r="K475" s="216"/>
      <c r="L475" s="217"/>
      <c r="M475" s="230"/>
      <c r="N475" s="231"/>
      <c r="O475" s="199"/>
      <c r="P475" s="200"/>
      <c r="Q475" s="204"/>
      <c r="R475" s="205"/>
      <c r="S475" s="232"/>
      <c r="T475" s="233"/>
      <c r="U475" s="233"/>
      <c r="V475" s="233"/>
      <c r="W475" s="233"/>
      <c r="X475" s="233"/>
      <c r="Y475" s="233"/>
      <c r="Z475" s="233"/>
      <c r="AA475" s="233"/>
      <c r="AB475" s="233"/>
      <c r="AC475" s="233"/>
      <c r="AD475" s="234"/>
      <c r="AE475" s="9"/>
      <c r="AF475" s="150"/>
      <c r="AG475" s="6"/>
      <c r="AH475" s="6"/>
      <c r="AI475" s="37"/>
      <c r="AJ475" s="37"/>
      <c r="AK475" s="37"/>
      <c r="AL475" s="37"/>
      <c r="AM475" s="37"/>
      <c r="AN475" s="37"/>
      <c r="AO475" s="37"/>
      <c r="AP475" s="37"/>
      <c r="AQ475" s="37"/>
      <c r="AR475" s="37"/>
      <c r="AS475" s="37"/>
      <c r="AT475" s="37"/>
    </row>
    <row r="476" spans="1:46" s="15" customFormat="1" ht="18" hidden="1" customHeight="1" outlineLevel="1" x14ac:dyDescent="0.4">
      <c r="A476" s="9"/>
      <c r="B476" s="214"/>
      <c r="C476" s="205"/>
      <c r="D476" s="204"/>
      <c r="E476" s="205"/>
      <c r="F476" s="204"/>
      <c r="G476" s="205"/>
      <c r="H476" s="215"/>
      <c r="I476" s="216"/>
      <c r="J476" s="216"/>
      <c r="K476" s="216"/>
      <c r="L476" s="217"/>
      <c r="M476" s="230"/>
      <c r="N476" s="231"/>
      <c r="O476" s="199"/>
      <c r="P476" s="200"/>
      <c r="Q476" s="204"/>
      <c r="R476" s="205"/>
      <c r="S476" s="232"/>
      <c r="T476" s="233"/>
      <c r="U476" s="233"/>
      <c r="V476" s="233"/>
      <c r="W476" s="233"/>
      <c r="X476" s="233"/>
      <c r="Y476" s="233"/>
      <c r="Z476" s="233"/>
      <c r="AA476" s="233"/>
      <c r="AB476" s="233"/>
      <c r="AC476" s="233"/>
      <c r="AD476" s="234"/>
      <c r="AE476" s="9"/>
      <c r="AF476" s="150"/>
      <c r="AG476" s="6"/>
      <c r="AH476" s="6"/>
      <c r="AI476" s="37"/>
      <c r="AJ476" s="37"/>
      <c r="AK476" s="37"/>
      <c r="AL476" s="37"/>
      <c r="AM476" s="37"/>
      <c r="AN476" s="37"/>
      <c r="AO476" s="37"/>
      <c r="AP476" s="37"/>
      <c r="AQ476" s="37"/>
      <c r="AR476" s="37"/>
      <c r="AS476" s="37"/>
      <c r="AT476" s="37"/>
    </row>
    <row r="477" spans="1:46" s="15" customFormat="1" ht="18" hidden="1" customHeight="1" outlineLevel="1" x14ac:dyDescent="0.4">
      <c r="A477" s="9"/>
      <c r="B477" s="214"/>
      <c r="C477" s="205"/>
      <c r="D477" s="204"/>
      <c r="E477" s="205"/>
      <c r="F477" s="204"/>
      <c r="G477" s="205"/>
      <c r="H477" s="215"/>
      <c r="I477" s="216"/>
      <c r="J477" s="216"/>
      <c r="K477" s="216"/>
      <c r="L477" s="217"/>
      <c r="M477" s="230"/>
      <c r="N477" s="231"/>
      <c r="O477" s="199"/>
      <c r="P477" s="200"/>
      <c r="Q477" s="204"/>
      <c r="R477" s="205"/>
      <c r="S477" s="232"/>
      <c r="T477" s="233"/>
      <c r="U477" s="233"/>
      <c r="V477" s="233"/>
      <c r="W477" s="233"/>
      <c r="X477" s="233"/>
      <c r="Y477" s="233"/>
      <c r="Z477" s="233"/>
      <c r="AA477" s="233"/>
      <c r="AB477" s="233"/>
      <c r="AC477" s="233"/>
      <c r="AD477" s="234"/>
      <c r="AE477" s="9"/>
      <c r="AF477" s="150"/>
      <c r="AG477" s="6"/>
      <c r="AH477" s="6"/>
      <c r="AI477" s="37"/>
      <c r="AJ477" s="37"/>
      <c r="AK477" s="37"/>
      <c r="AL477" s="37"/>
      <c r="AM477" s="37"/>
      <c r="AN477" s="37"/>
      <c r="AO477" s="37"/>
      <c r="AP477" s="37"/>
      <c r="AQ477" s="37"/>
      <c r="AR477" s="37"/>
      <c r="AS477" s="37"/>
      <c r="AT477" s="37"/>
    </row>
    <row r="478" spans="1:46" s="15" customFormat="1" ht="18" hidden="1" customHeight="1" outlineLevel="1" x14ac:dyDescent="0.4">
      <c r="A478" s="9"/>
      <c r="B478" s="214"/>
      <c r="C478" s="205"/>
      <c r="D478" s="204"/>
      <c r="E478" s="205"/>
      <c r="F478" s="204"/>
      <c r="G478" s="205"/>
      <c r="H478" s="215"/>
      <c r="I478" s="216"/>
      <c r="J478" s="216"/>
      <c r="K478" s="216"/>
      <c r="L478" s="217"/>
      <c r="M478" s="230"/>
      <c r="N478" s="231"/>
      <c r="O478" s="199"/>
      <c r="P478" s="200"/>
      <c r="Q478" s="204"/>
      <c r="R478" s="205"/>
      <c r="S478" s="232"/>
      <c r="T478" s="233"/>
      <c r="U478" s="233"/>
      <c r="V478" s="233"/>
      <c r="W478" s="233"/>
      <c r="X478" s="233"/>
      <c r="Y478" s="233"/>
      <c r="Z478" s="233"/>
      <c r="AA478" s="233"/>
      <c r="AB478" s="233"/>
      <c r="AC478" s="233"/>
      <c r="AD478" s="234"/>
      <c r="AE478" s="9"/>
      <c r="AF478" s="150"/>
      <c r="AG478" s="6"/>
      <c r="AH478" s="6"/>
      <c r="AI478" s="37"/>
      <c r="AJ478" s="37"/>
      <c r="AK478" s="37"/>
      <c r="AL478" s="37"/>
      <c r="AM478" s="37"/>
      <c r="AN478" s="37"/>
      <c r="AO478" s="37"/>
      <c r="AP478" s="37"/>
      <c r="AQ478" s="37"/>
      <c r="AR478" s="37"/>
      <c r="AS478" s="37"/>
      <c r="AT478" s="37"/>
    </row>
    <row r="479" spans="1:46" s="15" customFormat="1" ht="18" hidden="1" customHeight="1" outlineLevel="1" x14ac:dyDescent="0.4">
      <c r="A479" s="9"/>
      <c r="B479" s="214"/>
      <c r="C479" s="205"/>
      <c r="D479" s="204"/>
      <c r="E479" s="205"/>
      <c r="F479" s="204"/>
      <c r="G479" s="205"/>
      <c r="H479" s="215"/>
      <c r="I479" s="216"/>
      <c r="J479" s="216"/>
      <c r="K479" s="216"/>
      <c r="L479" s="217"/>
      <c r="M479" s="230"/>
      <c r="N479" s="231"/>
      <c r="O479" s="199"/>
      <c r="P479" s="200"/>
      <c r="Q479" s="204"/>
      <c r="R479" s="205"/>
      <c r="S479" s="232"/>
      <c r="T479" s="233"/>
      <c r="U479" s="233"/>
      <c r="V479" s="233"/>
      <c r="W479" s="233"/>
      <c r="X479" s="233"/>
      <c r="Y479" s="233"/>
      <c r="Z479" s="233"/>
      <c r="AA479" s="233"/>
      <c r="AB479" s="233"/>
      <c r="AC479" s="233"/>
      <c r="AD479" s="234"/>
      <c r="AE479" s="9"/>
      <c r="AF479" s="150"/>
      <c r="AG479" s="6"/>
      <c r="AH479" s="6"/>
      <c r="AI479" s="37"/>
      <c r="AJ479" s="37"/>
      <c r="AK479" s="37"/>
      <c r="AL479" s="37"/>
      <c r="AM479" s="37"/>
      <c r="AN479" s="37"/>
      <c r="AO479" s="37"/>
      <c r="AP479" s="37"/>
      <c r="AQ479" s="37"/>
      <c r="AR479" s="37"/>
      <c r="AS479" s="37"/>
      <c r="AT479" s="37"/>
    </row>
    <row r="480" spans="1:46" s="15" customFormat="1" ht="18" hidden="1" customHeight="1" outlineLevel="1" x14ac:dyDescent="0.4">
      <c r="A480" s="9"/>
      <c r="B480" s="214"/>
      <c r="C480" s="205"/>
      <c r="D480" s="204"/>
      <c r="E480" s="205"/>
      <c r="F480" s="204"/>
      <c r="G480" s="205"/>
      <c r="H480" s="215"/>
      <c r="I480" s="216"/>
      <c r="J480" s="216"/>
      <c r="K480" s="216"/>
      <c r="L480" s="217"/>
      <c r="M480" s="230"/>
      <c r="N480" s="231"/>
      <c r="O480" s="199"/>
      <c r="P480" s="200"/>
      <c r="Q480" s="204"/>
      <c r="R480" s="205"/>
      <c r="S480" s="220"/>
      <c r="T480" s="221"/>
      <c r="U480" s="221"/>
      <c r="V480" s="221"/>
      <c r="W480" s="221"/>
      <c r="X480" s="221"/>
      <c r="Y480" s="221"/>
      <c r="Z480" s="221"/>
      <c r="AA480" s="221"/>
      <c r="AB480" s="221"/>
      <c r="AC480" s="221"/>
      <c r="AD480" s="222"/>
      <c r="AE480" s="9"/>
      <c r="AF480" s="150"/>
      <c r="AG480" s="6"/>
      <c r="AH480" s="6"/>
      <c r="AI480" s="37"/>
      <c r="AJ480" s="37"/>
      <c r="AK480" s="37"/>
      <c r="AL480" s="37"/>
      <c r="AM480" s="37"/>
      <c r="AN480" s="37"/>
      <c r="AO480" s="37"/>
      <c r="AP480" s="37"/>
      <c r="AQ480" s="37"/>
      <c r="AR480" s="37"/>
      <c r="AS480" s="37"/>
      <c r="AT480" s="37"/>
    </row>
    <row r="481" spans="1:46" s="15" customFormat="1" ht="18" customHeight="1" collapsed="1" thickBot="1" x14ac:dyDescent="0.45">
      <c r="A481" s="9"/>
      <c r="B481" s="184" t="s">
        <v>320</v>
      </c>
      <c r="C481" s="185"/>
      <c r="D481" s="186"/>
      <c r="E481" s="187"/>
      <c r="F481" s="186"/>
      <c r="G481" s="187"/>
      <c r="H481" s="186"/>
      <c r="I481" s="188"/>
      <c r="J481" s="188"/>
      <c r="K481" s="188"/>
      <c r="L481" s="187"/>
      <c r="M481" s="189"/>
      <c r="N481" s="185"/>
      <c r="O481" s="42"/>
      <c r="P481" s="43"/>
      <c r="Q481" s="43"/>
      <c r="R481" s="44"/>
      <c r="S481" s="42"/>
      <c r="T481" s="43"/>
      <c r="U481" s="43"/>
      <c r="V481" s="44"/>
      <c r="W481" s="153"/>
      <c r="X481" s="154"/>
      <c r="Y481" s="154"/>
      <c r="Z481" s="154"/>
      <c r="AA481" s="154"/>
      <c r="AB481" s="154"/>
      <c r="AC481" s="154"/>
      <c r="AD481" s="155"/>
      <c r="AE481" s="6"/>
      <c r="AF481" s="150" t="str">
        <f>$A$1&amp;"2ke"</f>
        <v>私人2ke</v>
      </c>
      <c r="AG481" s="6"/>
      <c r="AH481" s="6"/>
      <c r="AI481" s="37"/>
      <c r="AJ481" s="37"/>
      <c r="AK481" s="37"/>
      <c r="AL481" s="37"/>
      <c r="AM481" s="37"/>
      <c r="AN481" s="37"/>
      <c r="AO481" s="37"/>
      <c r="AP481" s="37"/>
      <c r="AQ481" s="37"/>
      <c r="AR481" s="37"/>
      <c r="AS481" s="37"/>
      <c r="AT481" s="37"/>
    </row>
    <row r="482" spans="1:46" s="15" customFormat="1" ht="18" customHeight="1" x14ac:dyDescent="0.4">
      <c r="A482" s="9"/>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9"/>
      <c r="AF482" s="150"/>
      <c r="AG482" s="6"/>
      <c r="AH482" s="6"/>
      <c r="AI482" s="37"/>
      <c r="AJ482" s="37"/>
      <c r="AK482" s="37"/>
      <c r="AL482" s="37"/>
      <c r="AM482" s="37"/>
      <c r="AN482" s="37"/>
      <c r="AO482" s="37"/>
      <c r="AP482" s="37"/>
      <c r="AQ482" s="37"/>
      <c r="AR482" s="37"/>
      <c r="AS482" s="37"/>
      <c r="AT482" s="37"/>
    </row>
    <row r="483" spans="1:46" s="15" customFormat="1" ht="19.5" thickBot="1" x14ac:dyDescent="0.25">
      <c r="A483" s="9"/>
      <c r="B483" s="79" t="s">
        <v>87</v>
      </c>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150"/>
      <c r="AG483" s="9"/>
      <c r="AH483" s="6"/>
      <c r="AI483" s="37"/>
      <c r="AJ483" s="37"/>
      <c r="AK483" s="37"/>
      <c r="AL483" s="37"/>
      <c r="AM483" s="37"/>
      <c r="AN483" s="37"/>
      <c r="AO483" s="37"/>
      <c r="AP483" s="37"/>
      <c r="AQ483" s="37"/>
      <c r="AR483" s="37"/>
      <c r="AS483" s="37"/>
      <c r="AT483" s="37"/>
    </row>
    <row r="484" spans="1:46" s="15" customFormat="1" ht="18" customHeight="1" x14ac:dyDescent="0.4">
      <c r="A484" s="9"/>
      <c r="B484" s="326" t="s">
        <v>74</v>
      </c>
      <c r="C484" s="327"/>
      <c r="D484" s="328" t="s">
        <v>70</v>
      </c>
      <c r="E484" s="328"/>
      <c r="F484" s="223" t="s">
        <v>67</v>
      </c>
      <c r="G484" s="223"/>
      <c r="H484" s="223" t="s">
        <v>265</v>
      </c>
      <c r="I484" s="223"/>
      <c r="J484" s="340" t="s">
        <v>266</v>
      </c>
      <c r="K484" s="191"/>
      <c r="L484" s="191"/>
      <c r="M484" s="191"/>
      <c r="N484" s="192"/>
      <c r="O484" s="340" t="s">
        <v>263</v>
      </c>
      <c r="P484" s="191"/>
      <c r="Q484" s="191"/>
      <c r="R484" s="191"/>
      <c r="S484" s="191"/>
      <c r="T484" s="191"/>
      <c r="U484" s="191"/>
      <c r="V484" s="191"/>
      <c r="W484" s="191"/>
      <c r="X484" s="191"/>
      <c r="Y484" s="191"/>
      <c r="Z484" s="191"/>
      <c r="AA484" s="191"/>
      <c r="AB484" s="191"/>
      <c r="AC484" s="191"/>
      <c r="AD484" s="341"/>
      <c r="AE484" s="9"/>
      <c r="AF484" s="150" t="str">
        <f>$A$1&amp;"3aks"</f>
        <v>私人3aks</v>
      </c>
      <c r="AG484" s="6"/>
      <c r="AH484" s="6"/>
      <c r="AI484" s="37"/>
      <c r="AJ484" s="37"/>
      <c r="AK484" s="37"/>
      <c r="AL484" s="37"/>
      <c r="AM484" s="37"/>
      <c r="AN484" s="37"/>
      <c r="AO484" s="37"/>
      <c r="AP484" s="37"/>
      <c r="AQ484" s="37"/>
      <c r="AR484" s="37"/>
      <c r="AS484" s="37"/>
      <c r="AT484" s="37"/>
    </row>
    <row r="485" spans="1:46" s="15" customFormat="1" ht="18" hidden="1" customHeight="1" outlineLevel="1" x14ac:dyDescent="0.4">
      <c r="A485" s="9"/>
      <c r="B485" s="236"/>
      <c r="C485" s="237"/>
      <c r="D485" s="330"/>
      <c r="E485" s="331"/>
      <c r="F485" s="332"/>
      <c r="G485" s="333"/>
      <c r="H485" s="240"/>
      <c r="I485" s="240"/>
      <c r="J485" s="334"/>
      <c r="K485" s="335"/>
      <c r="L485" s="335"/>
      <c r="M485" s="335"/>
      <c r="N485" s="336"/>
      <c r="O485" s="337"/>
      <c r="P485" s="338"/>
      <c r="Q485" s="338"/>
      <c r="R485" s="338"/>
      <c r="S485" s="338"/>
      <c r="T485" s="338"/>
      <c r="U485" s="338"/>
      <c r="V485" s="338"/>
      <c r="W485" s="338"/>
      <c r="X485" s="338"/>
      <c r="Y485" s="338"/>
      <c r="Z485" s="338"/>
      <c r="AA485" s="338"/>
      <c r="AB485" s="338"/>
      <c r="AC485" s="338"/>
      <c r="AD485" s="339"/>
      <c r="AE485" s="31"/>
      <c r="AF485" s="150"/>
      <c r="AG485" s="6"/>
      <c r="AH485" s="6"/>
      <c r="AI485" s="37"/>
      <c r="AJ485" s="37"/>
      <c r="AK485" s="37"/>
    </row>
    <row r="486" spans="1:46" s="15" customFormat="1" ht="18" hidden="1" customHeight="1" outlineLevel="1" x14ac:dyDescent="0.4">
      <c r="A486" s="9"/>
      <c r="B486" s="214"/>
      <c r="C486" s="205"/>
      <c r="D486" s="204"/>
      <c r="E486" s="205"/>
      <c r="F486" s="199"/>
      <c r="G486" s="200"/>
      <c r="H486" s="329"/>
      <c r="I486" s="329"/>
      <c r="J486" s="262"/>
      <c r="K486" s="263"/>
      <c r="L486" s="263"/>
      <c r="M486" s="263"/>
      <c r="N486" s="264"/>
      <c r="O486" s="259"/>
      <c r="P486" s="260"/>
      <c r="Q486" s="260"/>
      <c r="R486" s="260"/>
      <c r="S486" s="260"/>
      <c r="T486" s="260"/>
      <c r="U486" s="260"/>
      <c r="V486" s="260"/>
      <c r="W486" s="260"/>
      <c r="X486" s="260"/>
      <c r="Y486" s="260"/>
      <c r="Z486" s="260"/>
      <c r="AA486" s="260"/>
      <c r="AB486" s="260"/>
      <c r="AC486" s="260"/>
      <c r="AD486" s="261"/>
      <c r="AE486" s="31"/>
      <c r="AF486" s="150"/>
      <c r="AG486" s="6"/>
      <c r="AH486" s="6"/>
      <c r="AI486" s="37"/>
      <c r="AJ486" s="37"/>
      <c r="AK486" s="37"/>
    </row>
    <row r="487" spans="1:46" s="15" customFormat="1" ht="18" hidden="1" customHeight="1" outlineLevel="1" x14ac:dyDescent="0.4">
      <c r="A487" s="9"/>
      <c r="B487" s="214"/>
      <c r="C487" s="205"/>
      <c r="D487" s="204"/>
      <c r="E487" s="205"/>
      <c r="F487" s="199"/>
      <c r="G487" s="200"/>
      <c r="H487" s="329"/>
      <c r="I487" s="329"/>
      <c r="J487" s="262"/>
      <c r="K487" s="263"/>
      <c r="L487" s="263"/>
      <c r="M487" s="263"/>
      <c r="N487" s="264"/>
      <c r="O487" s="259"/>
      <c r="P487" s="260"/>
      <c r="Q487" s="260"/>
      <c r="R487" s="260"/>
      <c r="S487" s="260"/>
      <c r="T487" s="260"/>
      <c r="U487" s="260"/>
      <c r="V487" s="260"/>
      <c r="W487" s="260"/>
      <c r="X487" s="260"/>
      <c r="Y487" s="260"/>
      <c r="Z487" s="260"/>
      <c r="AA487" s="260"/>
      <c r="AB487" s="260"/>
      <c r="AC487" s="260"/>
      <c r="AD487" s="261"/>
      <c r="AE487" s="31"/>
      <c r="AF487" s="150"/>
      <c r="AG487" s="6"/>
      <c r="AH487" s="6"/>
      <c r="AI487" s="37"/>
      <c r="AJ487" s="37"/>
      <c r="AK487" s="37"/>
    </row>
    <row r="488" spans="1:46" s="15" customFormat="1" ht="18" hidden="1" customHeight="1" outlineLevel="1" x14ac:dyDescent="0.4">
      <c r="A488" s="9"/>
      <c r="B488" s="214"/>
      <c r="C488" s="205"/>
      <c r="D488" s="204"/>
      <c r="E488" s="205"/>
      <c r="F488" s="199"/>
      <c r="G488" s="200"/>
      <c r="H488" s="329"/>
      <c r="I488" s="329"/>
      <c r="J488" s="262"/>
      <c r="K488" s="263"/>
      <c r="L488" s="263"/>
      <c r="M488" s="263"/>
      <c r="N488" s="264"/>
      <c r="O488" s="259"/>
      <c r="P488" s="260"/>
      <c r="Q488" s="260"/>
      <c r="R488" s="260"/>
      <c r="S488" s="260"/>
      <c r="T488" s="260"/>
      <c r="U488" s="260"/>
      <c r="V488" s="260"/>
      <c r="W488" s="260"/>
      <c r="X488" s="260"/>
      <c r="Y488" s="260"/>
      <c r="Z488" s="260"/>
      <c r="AA488" s="260"/>
      <c r="AB488" s="260"/>
      <c r="AC488" s="260"/>
      <c r="AD488" s="261"/>
      <c r="AE488" s="31"/>
      <c r="AF488" s="150"/>
      <c r="AG488" s="6"/>
      <c r="AH488" s="6"/>
      <c r="AI488" s="37"/>
      <c r="AJ488" s="37"/>
      <c r="AK488" s="37"/>
    </row>
    <row r="489" spans="1:46" s="15" customFormat="1" ht="18" hidden="1" customHeight="1" outlineLevel="1" x14ac:dyDescent="0.4">
      <c r="A489" s="9"/>
      <c r="B489" s="214"/>
      <c r="C489" s="205"/>
      <c r="D489" s="204"/>
      <c r="E489" s="205"/>
      <c r="F489" s="199"/>
      <c r="G489" s="200"/>
      <c r="H489" s="329"/>
      <c r="I489" s="329"/>
      <c r="J489" s="262"/>
      <c r="K489" s="263"/>
      <c r="L489" s="263"/>
      <c r="M489" s="263"/>
      <c r="N489" s="264"/>
      <c r="O489" s="259"/>
      <c r="P489" s="260"/>
      <c r="Q489" s="260"/>
      <c r="R489" s="260"/>
      <c r="S489" s="260"/>
      <c r="T489" s="260"/>
      <c r="U489" s="260"/>
      <c r="V489" s="260"/>
      <c r="W489" s="260"/>
      <c r="X489" s="260"/>
      <c r="Y489" s="260"/>
      <c r="Z489" s="260"/>
      <c r="AA489" s="260"/>
      <c r="AB489" s="260"/>
      <c r="AC489" s="260"/>
      <c r="AD489" s="261"/>
      <c r="AE489" s="31"/>
      <c r="AF489" s="150"/>
      <c r="AG489" s="6"/>
      <c r="AH489" s="6"/>
      <c r="AI489" s="37"/>
      <c r="AJ489" s="37"/>
      <c r="AK489" s="37"/>
    </row>
    <row r="490" spans="1:46" s="15" customFormat="1" ht="18" hidden="1" customHeight="1" outlineLevel="1" x14ac:dyDescent="0.4">
      <c r="A490" s="9"/>
      <c r="B490" s="196"/>
      <c r="C490" s="197"/>
      <c r="D490" s="197"/>
      <c r="E490" s="197"/>
      <c r="F490" s="199"/>
      <c r="G490" s="200"/>
      <c r="H490" s="199"/>
      <c r="I490" s="200"/>
      <c r="J490" s="262"/>
      <c r="K490" s="263"/>
      <c r="L490" s="263"/>
      <c r="M490" s="263"/>
      <c r="N490" s="264"/>
      <c r="O490" s="259"/>
      <c r="P490" s="260"/>
      <c r="Q490" s="260"/>
      <c r="R490" s="260"/>
      <c r="S490" s="260"/>
      <c r="T490" s="260"/>
      <c r="U490" s="260"/>
      <c r="V490" s="260"/>
      <c r="W490" s="260"/>
      <c r="X490" s="260"/>
      <c r="Y490" s="260"/>
      <c r="Z490" s="260"/>
      <c r="AA490" s="260"/>
      <c r="AB490" s="260"/>
      <c r="AC490" s="260"/>
      <c r="AD490" s="261"/>
      <c r="AE490" s="31"/>
      <c r="AF490" s="150"/>
      <c r="AG490" s="6"/>
      <c r="AH490" s="6"/>
      <c r="AI490" s="37"/>
      <c r="AJ490" s="37"/>
      <c r="AK490" s="37"/>
    </row>
    <row r="491" spans="1:46" s="15" customFormat="1" ht="18" hidden="1" customHeight="1" outlineLevel="1" x14ac:dyDescent="0.4">
      <c r="A491" s="9"/>
      <c r="B491" s="196"/>
      <c r="C491" s="197"/>
      <c r="D491" s="197"/>
      <c r="E491" s="197"/>
      <c r="F491" s="199"/>
      <c r="G491" s="200"/>
      <c r="H491" s="199"/>
      <c r="I491" s="200"/>
      <c r="J491" s="262"/>
      <c r="K491" s="263"/>
      <c r="L491" s="263"/>
      <c r="M491" s="263"/>
      <c r="N491" s="264"/>
      <c r="O491" s="259"/>
      <c r="P491" s="260"/>
      <c r="Q491" s="260"/>
      <c r="R491" s="260"/>
      <c r="S491" s="260"/>
      <c r="T491" s="260"/>
      <c r="U491" s="260"/>
      <c r="V491" s="260"/>
      <c r="W491" s="260"/>
      <c r="X491" s="260"/>
      <c r="Y491" s="260"/>
      <c r="Z491" s="260"/>
      <c r="AA491" s="260"/>
      <c r="AB491" s="260"/>
      <c r="AC491" s="260"/>
      <c r="AD491" s="261"/>
      <c r="AE491" s="31"/>
      <c r="AF491" s="150"/>
      <c r="AG491" s="6"/>
      <c r="AH491" s="6"/>
      <c r="AI491" s="37"/>
      <c r="AJ491" s="37"/>
      <c r="AK491" s="37"/>
    </row>
    <row r="492" spans="1:46" s="15" customFormat="1" ht="18" hidden="1" customHeight="1" outlineLevel="1" x14ac:dyDescent="0.4">
      <c r="A492" s="9"/>
      <c r="B492" s="196"/>
      <c r="C492" s="197"/>
      <c r="D492" s="197"/>
      <c r="E492" s="197"/>
      <c r="F492" s="199"/>
      <c r="G492" s="200"/>
      <c r="H492" s="199"/>
      <c r="I492" s="200"/>
      <c r="J492" s="262"/>
      <c r="K492" s="263"/>
      <c r="L492" s="263"/>
      <c r="M492" s="263"/>
      <c r="N492" s="264"/>
      <c r="O492" s="259"/>
      <c r="P492" s="260"/>
      <c r="Q492" s="260"/>
      <c r="R492" s="260"/>
      <c r="S492" s="260"/>
      <c r="T492" s="260"/>
      <c r="U492" s="260"/>
      <c r="V492" s="260"/>
      <c r="W492" s="260"/>
      <c r="X492" s="260"/>
      <c r="Y492" s="260"/>
      <c r="Z492" s="260"/>
      <c r="AA492" s="260"/>
      <c r="AB492" s="260"/>
      <c r="AC492" s="260"/>
      <c r="AD492" s="261"/>
      <c r="AE492" s="31"/>
      <c r="AF492" s="150"/>
      <c r="AG492" s="6"/>
      <c r="AH492" s="6"/>
      <c r="AI492" s="37"/>
      <c r="AJ492" s="37"/>
      <c r="AK492" s="37"/>
    </row>
    <row r="493" spans="1:46" s="15" customFormat="1" ht="18" hidden="1" customHeight="1" outlineLevel="1" x14ac:dyDescent="0.4">
      <c r="A493" s="9"/>
      <c r="B493" s="214"/>
      <c r="C493" s="205"/>
      <c r="D493" s="204"/>
      <c r="E493" s="205"/>
      <c r="F493" s="199"/>
      <c r="G493" s="200"/>
      <c r="H493" s="199"/>
      <c r="I493" s="200"/>
      <c r="J493" s="262"/>
      <c r="K493" s="263"/>
      <c r="L493" s="263"/>
      <c r="M493" s="263"/>
      <c r="N493" s="264"/>
      <c r="O493" s="259"/>
      <c r="P493" s="260"/>
      <c r="Q493" s="260"/>
      <c r="R493" s="260"/>
      <c r="S493" s="260"/>
      <c r="T493" s="260"/>
      <c r="U493" s="260"/>
      <c r="V493" s="260"/>
      <c r="W493" s="260"/>
      <c r="X493" s="260"/>
      <c r="Y493" s="260"/>
      <c r="Z493" s="260"/>
      <c r="AA493" s="260"/>
      <c r="AB493" s="260"/>
      <c r="AC493" s="260"/>
      <c r="AD493" s="261"/>
      <c r="AE493" s="31"/>
      <c r="AF493" s="150"/>
      <c r="AG493" s="6"/>
      <c r="AH493" s="6"/>
      <c r="AI493" s="37"/>
      <c r="AJ493" s="37"/>
      <c r="AK493" s="37"/>
    </row>
    <row r="494" spans="1:46" s="15" customFormat="1" ht="18" hidden="1" customHeight="1" outlineLevel="1" x14ac:dyDescent="0.4">
      <c r="A494" s="9"/>
      <c r="B494" s="214"/>
      <c r="C494" s="205"/>
      <c r="D494" s="204"/>
      <c r="E494" s="205"/>
      <c r="F494" s="199"/>
      <c r="G494" s="200"/>
      <c r="H494" s="199"/>
      <c r="I494" s="200"/>
      <c r="J494" s="262"/>
      <c r="K494" s="263"/>
      <c r="L494" s="263"/>
      <c r="M494" s="263"/>
      <c r="N494" s="264"/>
      <c r="O494" s="259"/>
      <c r="P494" s="260"/>
      <c r="Q494" s="260"/>
      <c r="R494" s="260"/>
      <c r="S494" s="260"/>
      <c r="T494" s="260"/>
      <c r="U494" s="260"/>
      <c r="V494" s="260"/>
      <c r="W494" s="260"/>
      <c r="X494" s="260"/>
      <c r="Y494" s="260"/>
      <c r="Z494" s="260"/>
      <c r="AA494" s="260"/>
      <c r="AB494" s="260"/>
      <c r="AC494" s="260"/>
      <c r="AD494" s="261"/>
      <c r="AE494" s="9"/>
      <c r="AF494" s="150"/>
      <c r="AG494" s="6"/>
      <c r="AH494" s="6"/>
      <c r="AI494" s="37"/>
      <c r="AJ494" s="37"/>
      <c r="AK494" s="37"/>
    </row>
    <row r="495" spans="1:46" s="15" customFormat="1" ht="18" hidden="1" customHeight="1" outlineLevel="1" x14ac:dyDescent="0.4">
      <c r="A495" s="9"/>
      <c r="B495" s="214"/>
      <c r="C495" s="205"/>
      <c r="D495" s="204"/>
      <c r="E495" s="205"/>
      <c r="F495" s="199"/>
      <c r="G495" s="200"/>
      <c r="H495" s="199"/>
      <c r="I495" s="200"/>
      <c r="J495" s="262"/>
      <c r="K495" s="263"/>
      <c r="L495" s="263"/>
      <c r="M495" s="263"/>
      <c r="N495" s="264"/>
      <c r="O495" s="259"/>
      <c r="P495" s="260"/>
      <c r="Q495" s="260"/>
      <c r="R495" s="260"/>
      <c r="S495" s="260"/>
      <c r="T495" s="260"/>
      <c r="U495" s="260"/>
      <c r="V495" s="260"/>
      <c r="W495" s="260"/>
      <c r="X495" s="260"/>
      <c r="Y495" s="260"/>
      <c r="Z495" s="260"/>
      <c r="AA495" s="260"/>
      <c r="AB495" s="260"/>
      <c r="AC495" s="260"/>
      <c r="AD495" s="261"/>
      <c r="AE495" s="31"/>
      <c r="AF495" s="150"/>
      <c r="AG495" s="6"/>
      <c r="AH495" s="6"/>
      <c r="AI495" s="37"/>
      <c r="AJ495" s="37"/>
      <c r="AK495" s="37"/>
    </row>
    <row r="496" spans="1:46" s="15" customFormat="1" ht="18" hidden="1" customHeight="1" outlineLevel="1" x14ac:dyDescent="0.4">
      <c r="A496" s="9"/>
      <c r="B496" s="214"/>
      <c r="C496" s="205"/>
      <c r="D496" s="204"/>
      <c r="E496" s="205"/>
      <c r="F496" s="199"/>
      <c r="G496" s="200"/>
      <c r="H496" s="199"/>
      <c r="I496" s="200"/>
      <c r="J496" s="262"/>
      <c r="K496" s="263"/>
      <c r="L496" s="263"/>
      <c r="M496" s="263"/>
      <c r="N496" s="264"/>
      <c r="O496" s="259"/>
      <c r="P496" s="260"/>
      <c r="Q496" s="260"/>
      <c r="R496" s="260"/>
      <c r="S496" s="260"/>
      <c r="T496" s="260"/>
      <c r="U496" s="260"/>
      <c r="V496" s="260"/>
      <c r="W496" s="260"/>
      <c r="X496" s="260"/>
      <c r="Y496" s="260"/>
      <c r="Z496" s="260"/>
      <c r="AA496" s="260"/>
      <c r="AB496" s="260"/>
      <c r="AC496" s="260"/>
      <c r="AD496" s="261"/>
      <c r="AE496" s="9"/>
      <c r="AF496" s="150"/>
      <c r="AG496" s="6"/>
      <c r="AH496" s="6"/>
      <c r="AI496" s="37"/>
      <c r="AJ496" s="37"/>
      <c r="AK496" s="37"/>
    </row>
    <row r="497" spans="1:37" s="15" customFormat="1" ht="18" hidden="1" customHeight="1" outlineLevel="1" x14ac:dyDescent="0.4">
      <c r="A497" s="9"/>
      <c r="B497" s="214"/>
      <c r="C497" s="205"/>
      <c r="D497" s="204"/>
      <c r="E497" s="205"/>
      <c r="F497" s="199"/>
      <c r="G497" s="200"/>
      <c r="H497" s="199"/>
      <c r="I497" s="200"/>
      <c r="J497" s="262"/>
      <c r="K497" s="263"/>
      <c r="L497" s="263"/>
      <c r="M497" s="263"/>
      <c r="N497" s="264"/>
      <c r="O497" s="259"/>
      <c r="P497" s="260"/>
      <c r="Q497" s="260"/>
      <c r="R497" s="260"/>
      <c r="S497" s="260"/>
      <c r="T497" s="260"/>
      <c r="U497" s="260"/>
      <c r="V497" s="260"/>
      <c r="W497" s="260"/>
      <c r="X497" s="260"/>
      <c r="Y497" s="260"/>
      <c r="Z497" s="260"/>
      <c r="AA497" s="260"/>
      <c r="AB497" s="260"/>
      <c r="AC497" s="260"/>
      <c r="AD497" s="261"/>
      <c r="AE497" s="9"/>
      <c r="AF497" s="150"/>
      <c r="AG497" s="6"/>
      <c r="AH497" s="6"/>
      <c r="AI497" s="37"/>
      <c r="AJ497" s="37"/>
      <c r="AK497" s="37"/>
    </row>
    <row r="498" spans="1:37" s="15" customFormat="1" ht="18" hidden="1" customHeight="1" outlineLevel="1" x14ac:dyDescent="0.4">
      <c r="A498" s="9"/>
      <c r="B498" s="214"/>
      <c r="C498" s="205"/>
      <c r="D498" s="204"/>
      <c r="E498" s="205"/>
      <c r="F498" s="199"/>
      <c r="G498" s="200"/>
      <c r="H498" s="199"/>
      <c r="I498" s="200"/>
      <c r="J498" s="262"/>
      <c r="K498" s="263"/>
      <c r="L498" s="263"/>
      <c r="M498" s="263"/>
      <c r="N498" s="264"/>
      <c r="O498" s="259"/>
      <c r="P498" s="260"/>
      <c r="Q498" s="260"/>
      <c r="R498" s="260"/>
      <c r="S498" s="260"/>
      <c r="T498" s="260"/>
      <c r="U498" s="260"/>
      <c r="V498" s="260"/>
      <c r="W498" s="260"/>
      <c r="X498" s="260"/>
      <c r="Y498" s="260"/>
      <c r="Z498" s="260"/>
      <c r="AA498" s="260"/>
      <c r="AB498" s="260"/>
      <c r="AC498" s="260"/>
      <c r="AD498" s="261"/>
      <c r="AE498" s="9"/>
      <c r="AF498" s="150"/>
      <c r="AG498" s="6"/>
      <c r="AH498" s="6"/>
      <c r="AI498" s="37"/>
      <c r="AJ498" s="37"/>
      <c r="AK498" s="37"/>
    </row>
    <row r="499" spans="1:37" s="15" customFormat="1" ht="18" hidden="1" customHeight="1" outlineLevel="1" x14ac:dyDescent="0.4">
      <c r="A499" s="9"/>
      <c r="B499" s="214"/>
      <c r="C499" s="205"/>
      <c r="D499" s="204"/>
      <c r="E499" s="205"/>
      <c r="F499" s="199"/>
      <c r="G499" s="200"/>
      <c r="H499" s="199"/>
      <c r="I499" s="200"/>
      <c r="J499" s="262"/>
      <c r="K499" s="263"/>
      <c r="L499" s="263"/>
      <c r="M499" s="263"/>
      <c r="N499" s="264"/>
      <c r="O499" s="259"/>
      <c r="P499" s="260"/>
      <c r="Q499" s="260"/>
      <c r="R499" s="260"/>
      <c r="S499" s="260"/>
      <c r="T499" s="260"/>
      <c r="U499" s="260"/>
      <c r="V499" s="260"/>
      <c r="W499" s="260"/>
      <c r="X499" s="260"/>
      <c r="Y499" s="260"/>
      <c r="Z499" s="260"/>
      <c r="AA499" s="260"/>
      <c r="AB499" s="260"/>
      <c r="AC499" s="260"/>
      <c r="AD499" s="261"/>
      <c r="AE499" s="31"/>
      <c r="AF499" s="150"/>
      <c r="AG499" s="6"/>
      <c r="AH499" s="6"/>
      <c r="AI499" s="37"/>
      <c r="AJ499" s="37"/>
      <c r="AK499" s="37"/>
    </row>
    <row r="500" spans="1:37" s="15" customFormat="1" ht="18" hidden="1" customHeight="1" outlineLevel="1" x14ac:dyDescent="0.4">
      <c r="A500" s="9"/>
      <c r="B500" s="214"/>
      <c r="C500" s="205"/>
      <c r="D500" s="204"/>
      <c r="E500" s="205"/>
      <c r="F500" s="199"/>
      <c r="G500" s="200"/>
      <c r="H500" s="329"/>
      <c r="I500" s="329"/>
      <c r="J500" s="262"/>
      <c r="K500" s="263"/>
      <c r="L500" s="263"/>
      <c r="M500" s="263"/>
      <c r="N500" s="264"/>
      <c r="O500" s="259"/>
      <c r="P500" s="260"/>
      <c r="Q500" s="260"/>
      <c r="R500" s="260"/>
      <c r="S500" s="260"/>
      <c r="T500" s="260"/>
      <c r="U500" s="260"/>
      <c r="V500" s="260"/>
      <c r="W500" s="260"/>
      <c r="X500" s="260"/>
      <c r="Y500" s="260"/>
      <c r="Z500" s="260"/>
      <c r="AA500" s="260"/>
      <c r="AB500" s="260"/>
      <c r="AC500" s="260"/>
      <c r="AD500" s="261"/>
      <c r="AE500" s="9"/>
      <c r="AF500" s="150"/>
      <c r="AG500" s="6"/>
      <c r="AH500" s="6"/>
      <c r="AI500" s="37"/>
      <c r="AJ500" s="37"/>
      <c r="AK500" s="37"/>
    </row>
    <row r="501" spans="1:37" s="15" customFormat="1" ht="18" hidden="1" customHeight="1" outlineLevel="1" x14ac:dyDescent="0.4">
      <c r="A501" s="9"/>
      <c r="B501" s="214"/>
      <c r="C501" s="205"/>
      <c r="D501" s="204"/>
      <c r="E501" s="205"/>
      <c r="F501" s="199"/>
      <c r="G501" s="200"/>
      <c r="H501" s="329"/>
      <c r="I501" s="329"/>
      <c r="J501" s="262"/>
      <c r="K501" s="263"/>
      <c r="L501" s="263"/>
      <c r="M501" s="263"/>
      <c r="N501" s="264"/>
      <c r="O501" s="259"/>
      <c r="P501" s="260"/>
      <c r="Q501" s="260"/>
      <c r="R501" s="260"/>
      <c r="S501" s="260"/>
      <c r="T501" s="260"/>
      <c r="U501" s="260"/>
      <c r="V501" s="260"/>
      <c r="W501" s="260"/>
      <c r="X501" s="260"/>
      <c r="Y501" s="260"/>
      <c r="Z501" s="260"/>
      <c r="AA501" s="260"/>
      <c r="AB501" s="260"/>
      <c r="AC501" s="260"/>
      <c r="AD501" s="261"/>
      <c r="AE501" s="9"/>
      <c r="AF501" s="150"/>
      <c r="AG501" s="6"/>
      <c r="AH501" s="6"/>
      <c r="AI501" s="37"/>
      <c r="AJ501" s="37"/>
      <c r="AK501" s="37"/>
    </row>
    <row r="502" spans="1:37" s="15" customFormat="1" ht="18" hidden="1" customHeight="1" outlineLevel="1" x14ac:dyDescent="0.4">
      <c r="A502" s="9"/>
      <c r="B502" s="214"/>
      <c r="C502" s="205"/>
      <c r="D502" s="204"/>
      <c r="E502" s="205"/>
      <c r="F502" s="199"/>
      <c r="G502" s="200"/>
      <c r="H502" s="199"/>
      <c r="I502" s="200"/>
      <c r="J502" s="262"/>
      <c r="K502" s="263"/>
      <c r="L502" s="263"/>
      <c r="M502" s="263"/>
      <c r="N502" s="264"/>
      <c r="O502" s="259"/>
      <c r="P502" s="260"/>
      <c r="Q502" s="260"/>
      <c r="R502" s="260"/>
      <c r="S502" s="260"/>
      <c r="T502" s="260"/>
      <c r="U502" s="260"/>
      <c r="V502" s="260"/>
      <c r="W502" s="260"/>
      <c r="X502" s="260"/>
      <c r="Y502" s="260"/>
      <c r="Z502" s="260"/>
      <c r="AA502" s="260"/>
      <c r="AB502" s="260"/>
      <c r="AC502" s="260"/>
      <c r="AD502" s="261"/>
      <c r="AE502" s="9"/>
      <c r="AF502" s="150"/>
      <c r="AG502" s="6"/>
      <c r="AH502" s="6"/>
      <c r="AI502" s="37"/>
      <c r="AJ502" s="37"/>
      <c r="AK502" s="37"/>
    </row>
    <row r="503" spans="1:37" s="15" customFormat="1" ht="18" hidden="1" customHeight="1" outlineLevel="1" x14ac:dyDescent="0.4">
      <c r="A503" s="9"/>
      <c r="B503" s="214"/>
      <c r="C503" s="205"/>
      <c r="D503" s="204"/>
      <c r="E503" s="205"/>
      <c r="F503" s="199"/>
      <c r="G503" s="200"/>
      <c r="H503" s="199"/>
      <c r="I503" s="200"/>
      <c r="J503" s="262"/>
      <c r="K503" s="263"/>
      <c r="L503" s="263"/>
      <c r="M503" s="263"/>
      <c r="N503" s="264"/>
      <c r="O503" s="259"/>
      <c r="P503" s="260"/>
      <c r="Q503" s="260"/>
      <c r="R503" s="260"/>
      <c r="S503" s="260"/>
      <c r="T503" s="260"/>
      <c r="U503" s="260"/>
      <c r="V503" s="260"/>
      <c r="W503" s="260"/>
      <c r="X503" s="260"/>
      <c r="Y503" s="260"/>
      <c r="Z503" s="260"/>
      <c r="AA503" s="260"/>
      <c r="AB503" s="260"/>
      <c r="AC503" s="260"/>
      <c r="AD503" s="261"/>
      <c r="AE503" s="9"/>
      <c r="AF503" s="150"/>
      <c r="AG503" s="6"/>
      <c r="AH503" s="6"/>
      <c r="AI503" s="37"/>
      <c r="AJ503" s="37"/>
      <c r="AK503" s="37"/>
    </row>
    <row r="504" spans="1:37" s="15" customFormat="1" ht="18" hidden="1" customHeight="1" outlineLevel="1" x14ac:dyDescent="0.4">
      <c r="A504" s="9"/>
      <c r="B504" s="214"/>
      <c r="C504" s="205"/>
      <c r="D504" s="204"/>
      <c r="E504" s="205"/>
      <c r="F504" s="199"/>
      <c r="G504" s="200"/>
      <c r="H504" s="199"/>
      <c r="I504" s="200"/>
      <c r="J504" s="262"/>
      <c r="K504" s="263"/>
      <c r="L504" s="263"/>
      <c r="M504" s="263"/>
      <c r="N504" s="264"/>
      <c r="O504" s="259"/>
      <c r="P504" s="260"/>
      <c r="Q504" s="260"/>
      <c r="R504" s="260"/>
      <c r="S504" s="260"/>
      <c r="T504" s="260"/>
      <c r="U504" s="260"/>
      <c r="V504" s="260"/>
      <c r="W504" s="260"/>
      <c r="X504" s="260"/>
      <c r="Y504" s="260"/>
      <c r="Z504" s="260"/>
      <c r="AA504" s="260"/>
      <c r="AB504" s="260"/>
      <c r="AC504" s="260"/>
      <c r="AD504" s="261"/>
      <c r="AE504" s="9"/>
      <c r="AF504" s="150"/>
      <c r="AG504" s="6"/>
      <c r="AH504" s="6"/>
      <c r="AI504" s="37"/>
      <c r="AJ504" s="37"/>
      <c r="AK504" s="37"/>
    </row>
    <row r="505" spans="1:37" s="15" customFormat="1" ht="18" hidden="1" customHeight="1" outlineLevel="1" x14ac:dyDescent="0.4">
      <c r="A505" s="9"/>
      <c r="B505" s="214"/>
      <c r="C505" s="205"/>
      <c r="D505" s="342"/>
      <c r="E505" s="343"/>
      <c r="F505" s="199"/>
      <c r="G505" s="200"/>
      <c r="H505" s="329"/>
      <c r="I505" s="329"/>
      <c r="J505" s="262"/>
      <c r="K505" s="263"/>
      <c r="L505" s="263"/>
      <c r="M505" s="263"/>
      <c r="N505" s="264"/>
      <c r="O505" s="259"/>
      <c r="P505" s="260"/>
      <c r="Q505" s="260"/>
      <c r="R505" s="260"/>
      <c r="S505" s="260"/>
      <c r="T505" s="260"/>
      <c r="U505" s="260"/>
      <c r="V505" s="260"/>
      <c r="W505" s="260"/>
      <c r="X505" s="260"/>
      <c r="Y505" s="260"/>
      <c r="Z505" s="260"/>
      <c r="AA505" s="260"/>
      <c r="AB505" s="260"/>
      <c r="AC505" s="260"/>
      <c r="AD505" s="261"/>
      <c r="AE505" s="9"/>
      <c r="AF505" s="150"/>
      <c r="AG505" s="6"/>
      <c r="AH505" s="6"/>
      <c r="AI505" s="37"/>
      <c r="AJ505" s="37"/>
      <c r="AK505" s="37"/>
    </row>
    <row r="506" spans="1:37" s="15" customFormat="1" ht="18" hidden="1" customHeight="1" outlineLevel="1" x14ac:dyDescent="0.4">
      <c r="A506" s="9"/>
      <c r="B506" s="214"/>
      <c r="C506" s="205"/>
      <c r="D506" s="342"/>
      <c r="E506" s="343"/>
      <c r="F506" s="199"/>
      <c r="G506" s="200"/>
      <c r="H506" s="329"/>
      <c r="I506" s="329"/>
      <c r="J506" s="262"/>
      <c r="K506" s="263"/>
      <c r="L506" s="263"/>
      <c r="M506" s="263"/>
      <c r="N506" s="264"/>
      <c r="O506" s="259"/>
      <c r="P506" s="260"/>
      <c r="Q506" s="260"/>
      <c r="R506" s="260"/>
      <c r="S506" s="260"/>
      <c r="T506" s="260"/>
      <c r="U506" s="260"/>
      <c r="V506" s="260"/>
      <c r="W506" s="260"/>
      <c r="X506" s="260"/>
      <c r="Y506" s="260"/>
      <c r="Z506" s="260"/>
      <c r="AA506" s="260"/>
      <c r="AB506" s="260"/>
      <c r="AC506" s="260"/>
      <c r="AD506" s="261"/>
      <c r="AE506" s="9"/>
      <c r="AF506" s="150"/>
      <c r="AG506" s="6"/>
      <c r="AH506" s="6"/>
      <c r="AI506" s="37"/>
      <c r="AJ506" s="37"/>
      <c r="AK506" s="37"/>
    </row>
    <row r="507" spans="1:37" s="15" customFormat="1" ht="18" hidden="1" customHeight="1" outlineLevel="1" x14ac:dyDescent="0.4">
      <c r="A507" s="9"/>
      <c r="B507" s="214"/>
      <c r="C507" s="205"/>
      <c r="D507" s="204"/>
      <c r="E507" s="205"/>
      <c r="F507" s="199"/>
      <c r="G507" s="200"/>
      <c r="H507" s="199"/>
      <c r="I507" s="200"/>
      <c r="J507" s="262"/>
      <c r="K507" s="263"/>
      <c r="L507" s="263"/>
      <c r="M507" s="263"/>
      <c r="N507" s="264"/>
      <c r="O507" s="259"/>
      <c r="P507" s="260"/>
      <c r="Q507" s="260"/>
      <c r="R507" s="260"/>
      <c r="S507" s="260"/>
      <c r="T507" s="260"/>
      <c r="U507" s="260"/>
      <c r="V507" s="260"/>
      <c r="W507" s="260"/>
      <c r="X507" s="260"/>
      <c r="Y507" s="260"/>
      <c r="Z507" s="260"/>
      <c r="AA507" s="260"/>
      <c r="AB507" s="260"/>
      <c r="AC507" s="260"/>
      <c r="AD507" s="261"/>
      <c r="AE507" s="9"/>
      <c r="AF507" s="150"/>
      <c r="AG507" s="6"/>
      <c r="AH507" s="6"/>
      <c r="AI507" s="37"/>
      <c r="AJ507" s="37"/>
      <c r="AK507" s="37"/>
    </row>
    <row r="508" spans="1:37" s="15" customFormat="1" ht="18" hidden="1" customHeight="1" outlineLevel="1" x14ac:dyDescent="0.4">
      <c r="A508" s="9"/>
      <c r="B508" s="214"/>
      <c r="C508" s="205"/>
      <c r="D508" s="204"/>
      <c r="E508" s="205"/>
      <c r="F508" s="199"/>
      <c r="G508" s="200"/>
      <c r="H508" s="199"/>
      <c r="I508" s="200"/>
      <c r="J508" s="262"/>
      <c r="K508" s="263"/>
      <c r="L508" s="263"/>
      <c r="M508" s="263"/>
      <c r="N508" s="264"/>
      <c r="O508" s="259"/>
      <c r="P508" s="260"/>
      <c r="Q508" s="260"/>
      <c r="R508" s="260"/>
      <c r="S508" s="260"/>
      <c r="T508" s="260"/>
      <c r="U508" s="260"/>
      <c r="V508" s="260"/>
      <c r="W508" s="260"/>
      <c r="X508" s="260"/>
      <c r="Y508" s="260"/>
      <c r="Z508" s="260"/>
      <c r="AA508" s="260"/>
      <c r="AB508" s="260"/>
      <c r="AC508" s="260"/>
      <c r="AD508" s="261"/>
      <c r="AE508" s="9"/>
      <c r="AF508" s="150"/>
      <c r="AG508" s="6"/>
      <c r="AH508" s="6"/>
      <c r="AI508" s="37"/>
      <c r="AJ508" s="37"/>
      <c r="AK508" s="37"/>
    </row>
    <row r="509" spans="1:37" s="15" customFormat="1" ht="18" hidden="1" customHeight="1" outlineLevel="1" x14ac:dyDescent="0.4">
      <c r="A509" s="9"/>
      <c r="B509" s="214"/>
      <c r="C509" s="205"/>
      <c r="D509" s="204"/>
      <c r="E509" s="205"/>
      <c r="F509" s="199"/>
      <c r="G509" s="200"/>
      <c r="H509" s="199"/>
      <c r="I509" s="200"/>
      <c r="J509" s="262"/>
      <c r="K509" s="263"/>
      <c r="L509" s="263"/>
      <c r="M509" s="263"/>
      <c r="N509" s="264"/>
      <c r="O509" s="259"/>
      <c r="P509" s="260"/>
      <c r="Q509" s="260"/>
      <c r="R509" s="260"/>
      <c r="S509" s="260"/>
      <c r="T509" s="260"/>
      <c r="U509" s="260"/>
      <c r="V509" s="260"/>
      <c r="W509" s="260"/>
      <c r="X509" s="260"/>
      <c r="Y509" s="260"/>
      <c r="Z509" s="260"/>
      <c r="AA509" s="260"/>
      <c r="AB509" s="260"/>
      <c r="AC509" s="260"/>
      <c r="AD509" s="261"/>
      <c r="AE509" s="9"/>
      <c r="AF509" s="150"/>
      <c r="AG509" s="6"/>
      <c r="AH509" s="6"/>
      <c r="AI509" s="37"/>
      <c r="AJ509" s="37"/>
      <c r="AK509" s="37"/>
    </row>
    <row r="510" spans="1:37" s="15" customFormat="1" ht="18" hidden="1" customHeight="1" outlineLevel="1" x14ac:dyDescent="0.4">
      <c r="A510" s="9"/>
      <c r="B510" s="214"/>
      <c r="C510" s="205"/>
      <c r="D510" s="204"/>
      <c r="E510" s="205"/>
      <c r="F510" s="199"/>
      <c r="G510" s="200"/>
      <c r="H510" s="199"/>
      <c r="I510" s="200"/>
      <c r="J510" s="262"/>
      <c r="K510" s="263"/>
      <c r="L510" s="263"/>
      <c r="M510" s="263"/>
      <c r="N510" s="264"/>
      <c r="O510" s="259"/>
      <c r="P510" s="260"/>
      <c r="Q510" s="260"/>
      <c r="R510" s="260"/>
      <c r="S510" s="260"/>
      <c r="T510" s="260"/>
      <c r="U510" s="260"/>
      <c r="V510" s="260"/>
      <c r="W510" s="260"/>
      <c r="X510" s="260"/>
      <c r="Y510" s="260"/>
      <c r="Z510" s="260"/>
      <c r="AA510" s="260"/>
      <c r="AB510" s="260"/>
      <c r="AC510" s="260"/>
      <c r="AD510" s="261"/>
      <c r="AE510" s="9"/>
      <c r="AF510" s="150"/>
      <c r="AG510" s="6"/>
      <c r="AH510" s="6"/>
      <c r="AI510" s="37"/>
      <c r="AJ510" s="37"/>
      <c r="AK510" s="37"/>
    </row>
    <row r="511" spans="1:37" s="15" customFormat="1" ht="18" hidden="1" customHeight="1" outlineLevel="1" x14ac:dyDescent="0.4">
      <c r="A511" s="9"/>
      <c r="B511" s="214"/>
      <c r="C511" s="205"/>
      <c r="D511" s="204"/>
      <c r="E511" s="205"/>
      <c r="F511" s="199"/>
      <c r="G511" s="200"/>
      <c r="H511" s="199"/>
      <c r="I511" s="200"/>
      <c r="J511" s="262"/>
      <c r="K511" s="263"/>
      <c r="L511" s="263"/>
      <c r="M511" s="263"/>
      <c r="N511" s="264"/>
      <c r="O511" s="259"/>
      <c r="P511" s="260"/>
      <c r="Q511" s="260"/>
      <c r="R511" s="260"/>
      <c r="S511" s="260"/>
      <c r="T511" s="260"/>
      <c r="U511" s="260"/>
      <c r="V511" s="260"/>
      <c r="W511" s="260"/>
      <c r="X511" s="260"/>
      <c r="Y511" s="260"/>
      <c r="Z511" s="260"/>
      <c r="AA511" s="260"/>
      <c r="AB511" s="260"/>
      <c r="AC511" s="260"/>
      <c r="AD511" s="261"/>
      <c r="AE511" s="9"/>
      <c r="AF511" s="150"/>
      <c r="AG511" s="6"/>
      <c r="AH511" s="6"/>
      <c r="AI511" s="37"/>
      <c r="AJ511" s="37"/>
      <c r="AK511" s="37"/>
    </row>
    <row r="512" spans="1:37" s="15" customFormat="1" ht="18" hidden="1" customHeight="1" outlineLevel="1" x14ac:dyDescent="0.4">
      <c r="A512" s="9"/>
      <c r="B512" s="214"/>
      <c r="C512" s="205"/>
      <c r="D512" s="204"/>
      <c r="E512" s="205"/>
      <c r="F512" s="199"/>
      <c r="G512" s="200"/>
      <c r="H512" s="199"/>
      <c r="I512" s="200"/>
      <c r="J512" s="262"/>
      <c r="K512" s="263"/>
      <c r="L512" s="263"/>
      <c r="M512" s="263"/>
      <c r="N512" s="264"/>
      <c r="O512" s="259"/>
      <c r="P512" s="260"/>
      <c r="Q512" s="260"/>
      <c r="R512" s="260"/>
      <c r="S512" s="260"/>
      <c r="T512" s="260"/>
      <c r="U512" s="260"/>
      <c r="V512" s="260"/>
      <c r="W512" s="260"/>
      <c r="X512" s="260"/>
      <c r="Y512" s="260"/>
      <c r="Z512" s="260"/>
      <c r="AA512" s="260"/>
      <c r="AB512" s="260"/>
      <c r="AC512" s="260"/>
      <c r="AD512" s="261"/>
      <c r="AE512" s="9"/>
      <c r="AF512" s="150"/>
      <c r="AG512" s="6"/>
      <c r="AH512" s="6"/>
      <c r="AI512" s="37"/>
      <c r="AJ512" s="37"/>
      <c r="AK512" s="37"/>
    </row>
    <row r="513" spans="1:37" s="15" customFormat="1" ht="18" hidden="1" customHeight="1" outlineLevel="1" x14ac:dyDescent="0.4">
      <c r="A513" s="9"/>
      <c r="B513" s="214"/>
      <c r="C513" s="205"/>
      <c r="D513" s="204"/>
      <c r="E513" s="205"/>
      <c r="F513" s="199"/>
      <c r="G513" s="200"/>
      <c r="H513" s="199"/>
      <c r="I513" s="200"/>
      <c r="J513" s="262"/>
      <c r="K513" s="263"/>
      <c r="L513" s="263"/>
      <c r="M513" s="263"/>
      <c r="N513" s="264"/>
      <c r="O513" s="259"/>
      <c r="P513" s="260"/>
      <c r="Q513" s="260"/>
      <c r="R513" s="260"/>
      <c r="S513" s="260"/>
      <c r="T513" s="260"/>
      <c r="U513" s="260"/>
      <c r="V513" s="260"/>
      <c r="W513" s="260"/>
      <c r="X513" s="260"/>
      <c r="Y513" s="260"/>
      <c r="Z513" s="260"/>
      <c r="AA513" s="260"/>
      <c r="AB513" s="260"/>
      <c r="AC513" s="260"/>
      <c r="AD513" s="261"/>
      <c r="AE513" s="9"/>
      <c r="AF513" s="150"/>
      <c r="AG513" s="6"/>
      <c r="AH513" s="6"/>
      <c r="AI513" s="37"/>
      <c r="AJ513" s="37"/>
      <c r="AK513" s="37"/>
    </row>
    <row r="514" spans="1:37" s="15" customFormat="1" ht="18" hidden="1" customHeight="1" outlineLevel="1" x14ac:dyDescent="0.4">
      <c r="A514" s="9"/>
      <c r="B514" s="214"/>
      <c r="C514" s="205"/>
      <c r="D514" s="204"/>
      <c r="E514" s="205"/>
      <c r="F514" s="199"/>
      <c r="G514" s="200"/>
      <c r="H514" s="199"/>
      <c r="I514" s="200"/>
      <c r="J514" s="262"/>
      <c r="K514" s="263"/>
      <c r="L514" s="263"/>
      <c r="M514" s="263"/>
      <c r="N514" s="264"/>
      <c r="O514" s="259"/>
      <c r="P514" s="260"/>
      <c r="Q514" s="260"/>
      <c r="R514" s="260"/>
      <c r="S514" s="260"/>
      <c r="T514" s="260"/>
      <c r="U514" s="260"/>
      <c r="V514" s="260"/>
      <c r="W514" s="260"/>
      <c r="X514" s="260"/>
      <c r="Y514" s="260"/>
      <c r="Z514" s="260"/>
      <c r="AA514" s="260"/>
      <c r="AB514" s="260"/>
      <c r="AC514" s="260"/>
      <c r="AD514" s="261"/>
      <c r="AE514" s="9"/>
      <c r="AF514" s="150"/>
      <c r="AG514" s="6"/>
      <c r="AH514" s="6"/>
      <c r="AI514" s="37"/>
      <c r="AJ514" s="37"/>
      <c r="AK514" s="37"/>
    </row>
    <row r="515" spans="1:37" s="15" customFormat="1" ht="18" hidden="1" customHeight="1" outlineLevel="1" x14ac:dyDescent="0.4">
      <c r="A515" s="9"/>
      <c r="B515" s="214"/>
      <c r="C515" s="205"/>
      <c r="D515" s="204"/>
      <c r="E515" s="205"/>
      <c r="F515" s="199"/>
      <c r="G515" s="200"/>
      <c r="H515" s="199"/>
      <c r="I515" s="200"/>
      <c r="J515" s="262"/>
      <c r="K515" s="263"/>
      <c r="L515" s="263"/>
      <c r="M515" s="263"/>
      <c r="N515" s="264"/>
      <c r="O515" s="259"/>
      <c r="P515" s="260"/>
      <c r="Q515" s="260"/>
      <c r="R515" s="260"/>
      <c r="S515" s="260"/>
      <c r="T515" s="260"/>
      <c r="U515" s="260"/>
      <c r="V515" s="260"/>
      <c r="W515" s="260"/>
      <c r="X515" s="260"/>
      <c r="Y515" s="260"/>
      <c r="Z515" s="260"/>
      <c r="AA515" s="260"/>
      <c r="AB515" s="260"/>
      <c r="AC515" s="260"/>
      <c r="AD515" s="261"/>
      <c r="AE515" s="9"/>
      <c r="AF515" s="150"/>
      <c r="AG515" s="6"/>
      <c r="AH515" s="6"/>
      <c r="AI515" s="37"/>
      <c r="AJ515" s="37"/>
      <c r="AK515" s="37"/>
    </row>
    <row r="516" spans="1:37" s="15" customFormat="1" ht="18" hidden="1" customHeight="1" outlineLevel="1" x14ac:dyDescent="0.4">
      <c r="A516" s="9"/>
      <c r="B516" s="214"/>
      <c r="C516" s="205"/>
      <c r="D516" s="204"/>
      <c r="E516" s="205"/>
      <c r="F516" s="199"/>
      <c r="G516" s="200"/>
      <c r="H516" s="199"/>
      <c r="I516" s="200"/>
      <c r="J516" s="262"/>
      <c r="K516" s="263"/>
      <c r="L516" s="263"/>
      <c r="M516" s="263"/>
      <c r="N516" s="264"/>
      <c r="O516" s="259"/>
      <c r="P516" s="260"/>
      <c r="Q516" s="260"/>
      <c r="R516" s="260"/>
      <c r="S516" s="260"/>
      <c r="T516" s="260"/>
      <c r="U516" s="260"/>
      <c r="V516" s="260"/>
      <c r="W516" s="260"/>
      <c r="X516" s="260"/>
      <c r="Y516" s="260"/>
      <c r="Z516" s="260"/>
      <c r="AA516" s="260"/>
      <c r="AB516" s="260"/>
      <c r="AC516" s="260"/>
      <c r="AD516" s="261"/>
      <c r="AE516" s="9"/>
      <c r="AF516" s="150"/>
      <c r="AG516" s="6"/>
      <c r="AH516" s="6"/>
      <c r="AI516" s="37"/>
      <c r="AJ516" s="37"/>
      <c r="AK516" s="37"/>
    </row>
    <row r="517" spans="1:37" s="15" customFormat="1" ht="18" hidden="1" customHeight="1" outlineLevel="1" x14ac:dyDescent="0.4">
      <c r="A517" s="9"/>
      <c r="B517" s="214"/>
      <c r="C517" s="205"/>
      <c r="D517" s="204"/>
      <c r="E517" s="205"/>
      <c r="F517" s="199"/>
      <c r="G517" s="200"/>
      <c r="H517" s="199"/>
      <c r="I517" s="200"/>
      <c r="J517" s="262"/>
      <c r="K517" s="263"/>
      <c r="L517" s="263"/>
      <c r="M517" s="263"/>
      <c r="N517" s="264"/>
      <c r="O517" s="259"/>
      <c r="P517" s="260"/>
      <c r="Q517" s="260"/>
      <c r="R517" s="260"/>
      <c r="S517" s="260"/>
      <c r="T517" s="260"/>
      <c r="U517" s="260"/>
      <c r="V517" s="260"/>
      <c r="W517" s="260"/>
      <c r="X517" s="260"/>
      <c r="Y517" s="260"/>
      <c r="Z517" s="260"/>
      <c r="AA517" s="260"/>
      <c r="AB517" s="260"/>
      <c r="AC517" s="260"/>
      <c r="AD517" s="261"/>
      <c r="AE517" s="9"/>
      <c r="AF517" s="150"/>
      <c r="AG517" s="6"/>
      <c r="AH517" s="6"/>
      <c r="AI517" s="37"/>
      <c r="AJ517" s="37"/>
      <c r="AK517" s="37"/>
    </row>
    <row r="518" spans="1:37" s="15" customFormat="1" ht="18" hidden="1" customHeight="1" outlineLevel="1" x14ac:dyDescent="0.4">
      <c r="A518" s="9"/>
      <c r="B518" s="214"/>
      <c r="C518" s="205"/>
      <c r="D518" s="204"/>
      <c r="E518" s="205"/>
      <c r="F518" s="199"/>
      <c r="G518" s="200"/>
      <c r="H518" s="199"/>
      <c r="I518" s="200"/>
      <c r="J518" s="262"/>
      <c r="K518" s="263"/>
      <c r="L518" s="263"/>
      <c r="M518" s="263"/>
      <c r="N518" s="264"/>
      <c r="O518" s="259"/>
      <c r="P518" s="260"/>
      <c r="Q518" s="260"/>
      <c r="R518" s="260"/>
      <c r="S518" s="260"/>
      <c r="T518" s="260"/>
      <c r="U518" s="260"/>
      <c r="V518" s="260"/>
      <c r="W518" s="260"/>
      <c r="X518" s="260"/>
      <c r="Y518" s="260"/>
      <c r="Z518" s="260"/>
      <c r="AA518" s="260"/>
      <c r="AB518" s="260"/>
      <c r="AC518" s="260"/>
      <c r="AD518" s="261"/>
      <c r="AE518" s="9"/>
      <c r="AF518" s="150"/>
      <c r="AG518" s="6"/>
      <c r="AH518" s="6"/>
      <c r="AI518" s="37"/>
      <c r="AJ518" s="37"/>
      <c r="AK518" s="37"/>
    </row>
    <row r="519" spans="1:37" s="15" customFormat="1" ht="18" hidden="1" customHeight="1" outlineLevel="1" x14ac:dyDescent="0.4">
      <c r="A519" s="9"/>
      <c r="B519" s="196"/>
      <c r="C519" s="197"/>
      <c r="D519" s="197"/>
      <c r="E519" s="197"/>
      <c r="F519" s="199"/>
      <c r="G519" s="200"/>
      <c r="H519" s="199"/>
      <c r="I519" s="200"/>
      <c r="J519" s="262"/>
      <c r="K519" s="263"/>
      <c r="L519" s="263"/>
      <c r="M519" s="263"/>
      <c r="N519" s="264"/>
      <c r="O519" s="259"/>
      <c r="P519" s="260"/>
      <c r="Q519" s="260"/>
      <c r="R519" s="260"/>
      <c r="S519" s="260"/>
      <c r="T519" s="260"/>
      <c r="U519" s="260"/>
      <c r="V519" s="260"/>
      <c r="W519" s="260"/>
      <c r="X519" s="260"/>
      <c r="Y519" s="260"/>
      <c r="Z519" s="260"/>
      <c r="AA519" s="260"/>
      <c r="AB519" s="260"/>
      <c r="AC519" s="260"/>
      <c r="AD519" s="261"/>
      <c r="AE519" s="9"/>
      <c r="AF519" s="150"/>
      <c r="AG519" s="6"/>
      <c r="AH519" s="6"/>
      <c r="AI519" s="37"/>
      <c r="AJ519" s="37"/>
      <c r="AK519" s="37"/>
    </row>
    <row r="520" spans="1:37" s="15" customFormat="1" ht="18" hidden="1" customHeight="1" outlineLevel="1" x14ac:dyDescent="0.4">
      <c r="A520" s="9"/>
      <c r="B520" s="196"/>
      <c r="C520" s="197"/>
      <c r="D520" s="197"/>
      <c r="E520" s="197"/>
      <c r="F520" s="199"/>
      <c r="G520" s="200"/>
      <c r="H520" s="199"/>
      <c r="I520" s="200"/>
      <c r="J520" s="262"/>
      <c r="K520" s="263"/>
      <c r="L520" s="263"/>
      <c r="M520" s="263"/>
      <c r="N520" s="264"/>
      <c r="O520" s="259"/>
      <c r="P520" s="260"/>
      <c r="Q520" s="260"/>
      <c r="R520" s="260"/>
      <c r="S520" s="260"/>
      <c r="T520" s="260"/>
      <c r="U520" s="260"/>
      <c r="V520" s="260"/>
      <c r="W520" s="260"/>
      <c r="X520" s="260"/>
      <c r="Y520" s="260"/>
      <c r="Z520" s="260"/>
      <c r="AA520" s="260"/>
      <c r="AB520" s="260"/>
      <c r="AC520" s="260"/>
      <c r="AD520" s="261"/>
      <c r="AE520" s="9"/>
      <c r="AF520" s="150"/>
      <c r="AG520" s="6"/>
      <c r="AH520" s="6"/>
      <c r="AI520" s="37"/>
      <c r="AJ520" s="37"/>
      <c r="AK520" s="37"/>
    </row>
    <row r="521" spans="1:37" s="15" customFormat="1" ht="18" hidden="1" customHeight="1" outlineLevel="1" x14ac:dyDescent="0.4">
      <c r="A521" s="9"/>
      <c r="B521" s="196"/>
      <c r="C521" s="197"/>
      <c r="D521" s="197"/>
      <c r="E521" s="197"/>
      <c r="F521" s="199"/>
      <c r="G521" s="200"/>
      <c r="H521" s="199"/>
      <c r="I521" s="200"/>
      <c r="J521" s="262"/>
      <c r="K521" s="263"/>
      <c r="L521" s="263"/>
      <c r="M521" s="263"/>
      <c r="N521" s="264"/>
      <c r="O521" s="259"/>
      <c r="P521" s="260"/>
      <c r="Q521" s="260"/>
      <c r="R521" s="260"/>
      <c r="S521" s="260"/>
      <c r="T521" s="260"/>
      <c r="U521" s="260"/>
      <c r="V521" s="260"/>
      <c r="W521" s="260"/>
      <c r="X521" s="260"/>
      <c r="Y521" s="260"/>
      <c r="Z521" s="260"/>
      <c r="AA521" s="260"/>
      <c r="AB521" s="260"/>
      <c r="AC521" s="260"/>
      <c r="AD521" s="261"/>
      <c r="AE521" s="9"/>
      <c r="AF521" s="150"/>
      <c r="AG521" s="6"/>
      <c r="AH521" s="6"/>
      <c r="AI521" s="37"/>
      <c r="AJ521" s="37"/>
      <c r="AK521" s="37"/>
    </row>
    <row r="522" spans="1:37" s="15" customFormat="1" ht="18" hidden="1" customHeight="1" outlineLevel="1" x14ac:dyDescent="0.4">
      <c r="A522" s="9"/>
      <c r="B522" s="196"/>
      <c r="C522" s="197"/>
      <c r="D522" s="197"/>
      <c r="E522" s="197"/>
      <c r="F522" s="199"/>
      <c r="G522" s="200"/>
      <c r="H522" s="199"/>
      <c r="I522" s="200"/>
      <c r="J522" s="262"/>
      <c r="K522" s="263"/>
      <c r="L522" s="263"/>
      <c r="M522" s="263"/>
      <c r="N522" s="264"/>
      <c r="O522" s="259"/>
      <c r="P522" s="260"/>
      <c r="Q522" s="260"/>
      <c r="R522" s="260"/>
      <c r="S522" s="260"/>
      <c r="T522" s="260"/>
      <c r="U522" s="260"/>
      <c r="V522" s="260"/>
      <c r="W522" s="260"/>
      <c r="X522" s="260"/>
      <c r="Y522" s="260"/>
      <c r="Z522" s="260"/>
      <c r="AA522" s="260"/>
      <c r="AB522" s="260"/>
      <c r="AC522" s="260"/>
      <c r="AD522" s="261"/>
      <c r="AE522" s="9"/>
      <c r="AF522" s="150"/>
      <c r="AG522" s="6"/>
      <c r="AH522" s="6"/>
      <c r="AI522" s="37"/>
      <c r="AJ522" s="37"/>
      <c r="AK522" s="37"/>
    </row>
    <row r="523" spans="1:37" s="15" customFormat="1" ht="18" hidden="1" customHeight="1" outlineLevel="1" x14ac:dyDescent="0.4">
      <c r="A523" s="9"/>
      <c r="B523" s="196"/>
      <c r="C523" s="197"/>
      <c r="D523" s="197"/>
      <c r="E523" s="197"/>
      <c r="F523" s="199"/>
      <c r="G523" s="200"/>
      <c r="H523" s="199"/>
      <c r="I523" s="200"/>
      <c r="J523" s="262"/>
      <c r="K523" s="263"/>
      <c r="L523" s="263"/>
      <c r="M523" s="263"/>
      <c r="N523" s="264"/>
      <c r="O523" s="259"/>
      <c r="P523" s="260"/>
      <c r="Q523" s="260"/>
      <c r="R523" s="260"/>
      <c r="S523" s="260"/>
      <c r="T523" s="260"/>
      <c r="U523" s="260"/>
      <c r="V523" s="260"/>
      <c r="W523" s="260"/>
      <c r="X523" s="260"/>
      <c r="Y523" s="260"/>
      <c r="Z523" s="260"/>
      <c r="AA523" s="260"/>
      <c r="AB523" s="260"/>
      <c r="AC523" s="260"/>
      <c r="AD523" s="261"/>
      <c r="AE523" s="9"/>
      <c r="AF523" s="150"/>
      <c r="AG523" s="6"/>
      <c r="AH523" s="6"/>
      <c r="AI523" s="37"/>
      <c r="AJ523" s="37"/>
      <c r="AK523" s="37"/>
    </row>
    <row r="524" spans="1:37" s="15" customFormat="1" ht="18" hidden="1" customHeight="1" outlineLevel="1" x14ac:dyDescent="0.4">
      <c r="A524" s="9"/>
      <c r="B524" s="196"/>
      <c r="C524" s="197"/>
      <c r="D524" s="197"/>
      <c r="E524" s="197"/>
      <c r="F524" s="199"/>
      <c r="G524" s="200"/>
      <c r="H524" s="199"/>
      <c r="I524" s="200"/>
      <c r="J524" s="262"/>
      <c r="K524" s="263"/>
      <c r="L524" s="263"/>
      <c r="M524" s="263"/>
      <c r="N524" s="264"/>
      <c r="O524" s="259"/>
      <c r="P524" s="260"/>
      <c r="Q524" s="260"/>
      <c r="R524" s="260"/>
      <c r="S524" s="260"/>
      <c r="T524" s="260"/>
      <c r="U524" s="260"/>
      <c r="V524" s="260"/>
      <c r="W524" s="260"/>
      <c r="X524" s="260"/>
      <c r="Y524" s="260"/>
      <c r="Z524" s="260"/>
      <c r="AA524" s="260"/>
      <c r="AB524" s="260"/>
      <c r="AC524" s="260"/>
      <c r="AD524" s="261"/>
      <c r="AE524" s="9"/>
      <c r="AF524" s="150"/>
      <c r="AG524" s="6"/>
      <c r="AH524" s="6"/>
      <c r="AI524" s="37"/>
      <c r="AJ524" s="37"/>
      <c r="AK524" s="37"/>
    </row>
    <row r="525" spans="1:37" s="15" customFormat="1" ht="18" hidden="1" customHeight="1" outlineLevel="1" x14ac:dyDescent="0.4">
      <c r="A525" s="9"/>
      <c r="B525" s="214"/>
      <c r="C525" s="205"/>
      <c r="D525" s="204"/>
      <c r="E525" s="205"/>
      <c r="F525" s="199"/>
      <c r="G525" s="200"/>
      <c r="H525" s="199"/>
      <c r="I525" s="200"/>
      <c r="J525" s="262"/>
      <c r="K525" s="263"/>
      <c r="L525" s="263"/>
      <c r="M525" s="263"/>
      <c r="N525" s="264"/>
      <c r="O525" s="259"/>
      <c r="P525" s="260"/>
      <c r="Q525" s="260"/>
      <c r="R525" s="260"/>
      <c r="S525" s="260"/>
      <c r="T525" s="260"/>
      <c r="U525" s="260"/>
      <c r="V525" s="260"/>
      <c r="W525" s="260"/>
      <c r="X525" s="260"/>
      <c r="Y525" s="260"/>
      <c r="Z525" s="260"/>
      <c r="AA525" s="260"/>
      <c r="AB525" s="260"/>
      <c r="AC525" s="260"/>
      <c r="AD525" s="261"/>
      <c r="AE525" s="9"/>
      <c r="AF525" s="150"/>
      <c r="AG525" s="6"/>
      <c r="AH525" s="6"/>
      <c r="AI525" s="37"/>
      <c r="AJ525" s="37"/>
      <c r="AK525" s="37"/>
    </row>
    <row r="526" spans="1:37" s="15" customFormat="1" ht="18" hidden="1" customHeight="1" outlineLevel="1" x14ac:dyDescent="0.4">
      <c r="A526" s="9"/>
      <c r="B526" s="214"/>
      <c r="C526" s="205"/>
      <c r="D526" s="204"/>
      <c r="E526" s="205"/>
      <c r="F526" s="199"/>
      <c r="G526" s="200"/>
      <c r="H526" s="199"/>
      <c r="I526" s="200"/>
      <c r="J526" s="262"/>
      <c r="K526" s="263"/>
      <c r="L526" s="263"/>
      <c r="M526" s="263"/>
      <c r="N526" s="264"/>
      <c r="O526" s="259"/>
      <c r="P526" s="260"/>
      <c r="Q526" s="260"/>
      <c r="R526" s="260"/>
      <c r="S526" s="260"/>
      <c r="T526" s="260"/>
      <c r="U526" s="260"/>
      <c r="V526" s="260"/>
      <c r="W526" s="260"/>
      <c r="X526" s="260"/>
      <c r="Y526" s="260"/>
      <c r="Z526" s="260"/>
      <c r="AA526" s="260"/>
      <c r="AB526" s="260"/>
      <c r="AC526" s="260"/>
      <c r="AD526" s="261"/>
      <c r="AE526" s="9"/>
      <c r="AF526" s="150"/>
      <c r="AG526" s="6"/>
      <c r="AH526" s="6"/>
      <c r="AI526" s="37"/>
      <c r="AJ526" s="37"/>
      <c r="AK526" s="37"/>
    </row>
    <row r="527" spans="1:37" s="15" customFormat="1" ht="18" hidden="1" customHeight="1" outlineLevel="1" x14ac:dyDescent="0.4">
      <c r="A527" s="9"/>
      <c r="B527" s="214"/>
      <c r="C527" s="205"/>
      <c r="D527" s="204"/>
      <c r="E527" s="205"/>
      <c r="F527" s="199"/>
      <c r="G527" s="200"/>
      <c r="H527" s="199"/>
      <c r="I527" s="200"/>
      <c r="J527" s="262"/>
      <c r="K527" s="263"/>
      <c r="L527" s="263"/>
      <c r="M527" s="263"/>
      <c r="N527" s="264"/>
      <c r="O527" s="259"/>
      <c r="P527" s="260"/>
      <c r="Q527" s="260"/>
      <c r="R527" s="260"/>
      <c r="S527" s="260"/>
      <c r="T527" s="260"/>
      <c r="U527" s="260"/>
      <c r="V527" s="260"/>
      <c r="W527" s="260"/>
      <c r="X527" s="260"/>
      <c r="Y527" s="260"/>
      <c r="Z527" s="260"/>
      <c r="AA527" s="260"/>
      <c r="AB527" s="260"/>
      <c r="AC527" s="260"/>
      <c r="AD527" s="261"/>
      <c r="AE527" s="9"/>
      <c r="AF527" s="150"/>
      <c r="AG527" s="6"/>
      <c r="AH527" s="6"/>
      <c r="AI527" s="37"/>
      <c r="AJ527" s="37"/>
      <c r="AK527" s="37"/>
    </row>
    <row r="528" spans="1:37" s="15" customFormat="1" ht="18" hidden="1" customHeight="1" outlineLevel="1" x14ac:dyDescent="0.4">
      <c r="A528" s="9"/>
      <c r="B528" s="214"/>
      <c r="C528" s="205"/>
      <c r="D528" s="204"/>
      <c r="E528" s="205"/>
      <c r="F528" s="199"/>
      <c r="G528" s="200"/>
      <c r="H528" s="199"/>
      <c r="I528" s="200"/>
      <c r="J528" s="262"/>
      <c r="K528" s="263"/>
      <c r="L528" s="263"/>
      <c r="M528" s="263"/>
      <c r="N528" s="264"/>
      <c r="O528" s="259"/>
      <c r="P528" s="260"/>
      <c r="Q528" s="260"/>
      <c r="R528" s="260"/>
      <c r="S528" s="260"/>
      <c r="T528" s="260"/>
      <c r="U528" s="260"/>
      <c r="V528" s="260"/>
      <c r="W528" s="260"/>
      <c r="X528" s="260"/>
      <c r="Y528" s="260"/>
      <c r="Z528" s="260"/>
      <c r="AA528" s="260"/>
      <c r="AB528" s="260"/>
      <c r="AC528" s="260"/>
      <c r="AD528" s="261"/>
      <c r="AE528" s="9"/>
      <c r="AF528" s="150"/>
      <c r="AG528" s="6"/>
      <c r="AH528" s="6"/>
      <c r="AI528" s="37"/>
      <c r="AJ528" s="37"/>
      <c r="AK528" s="37"/>
    </row>
    <row r="529" spans="1:46" s="15" customFormat="1" ht="18" hidden="1" customHeight="1" outlineLevel="1" x14ac:dyDescent="0.4">
      <c r="A529" s="9"/>
      <c r="B529" s="214"/>
      <c r="C529" s="205"/>
      <c r="D529" s="204"/>
      <c r="E529" s="205"/>
      <c r="F529" s="199"/>
      <c r="G529" s="200"/>
      <c r="H529" s="199"/>
      <c r="I529" s="200"/>
      <c r="J529" s="262"/>
      <c r="K529" s="263"/>
      <c r="L529" s="263"/>
      <c r="M529" s="263"/>
      <c r="N529" s="264"/>
      <c r="O529" s="259"/>
      <c r="P529" s="260"/>
      <c r="Q529" s="260"/>
      <c r="R529" s="260"/>
      <c r="S529" s="260"/>
      <c r="T529" s="260"/>
      <c r="U529" s="260"/>
      <c r="V529" s="260"/>
      <c r="W529" s="260"/>
      <c r="X529" s="260"/>
      <c r="Y529" s="260"/>
      <c r="Z529" s="260"/>
      <c r="AA529" s="260"/>
      <c r="AB529" s="260"/>
      <c r="AC529" s="260"/>
      <c r="AD529" s="261"/>
      <c r="AE529" s="9"/>
      <c r="AF529" s="150"/>
      <c r="AG529" s="6"/>
      <c r="AH529" s="6"/>
      <c r="AI529" s="37"/>
      <c r="AJ529" s="37"/>
      <c r="AK529" s="37"/>
    </row>
    <row r="530" spans="1:46" s="15" customFormat="1" ht="18" hidden="1" customHeight="1" outlineLevel="1" x14ac:dyDescent="0.4">
      <c r="A530" s="9"/>
      <c r="B530" s="214"/>
      <c r="C530" s="205"/>
      <c r="D530" s="204"/>
      <c r="E530" s="205"/>
      <c r="F530" s="199"/>
      <c r="G530" s="200"/>
      <c r="H530" s="199"/>
      <c r="I530" s="200"/>
      <c r="J530" s="262"/>
      <c r="K530" s="263"/>
      <c r="L530" s="263"/>
      <c r="M530" s="263"/>
      <c r="N530" s="264"/>
      <c r="O530" s="259"/>
      <c r="P530" s="260"/>
      <c r="Q530" s="260"/>
      <c r="R530" s="260"/>
      <c r="S530" s="260"/>
      <c r="T530" s="260"/>
      <c r="U530" s="260"/>
      <c r="V530" s="260"/>
      <c r="W530" s="260"/>
      <c r="X530" s="260"/>
      <c r="Y530" s="260"/>
      <c r="Z530" s="260"/>
      <c r="AA530" s="260"/>
      <c r="AB530" s="260"/>
      <c r="AC530" s="260"/>
      <c r="AD530" s="261"/>
      <c r="AE530" s="9"/>
      <c r="AF530" s="150"/>
      <c r="AG530" s="6"/>
      <c r="AH530" s="6"/>
      <c r="AI530" s="37"/>
      <c r="AJ530" s="37"/>
      <c r="AK530" s="37"/>
    </row>
    <row r="531" spans="1:46" s="15" customFormat="1" ht="18" hidden="1" customHeight="1" outlineLevel="1" x14ac:dyDescent="0.4">
      <c r="A531" s="9"/>
      <c r="B531" s="214"/>
      <c r="C531" s="205"/>
      <c r="D531" s="204"/>
      <c r="E531" s="205"/>
      <c r="F531" s="199"/>
      <c r="G531" s="200"/>
      <c r="H531" s="199"/>
      <c r="I531" s="200"/>
      <c r="J531" s="262"/>
      <c r="K531" s="263"/>
      <c r="L531" s="263"/>
      <c r="M531" s="263"/>
      <c r="N531" s="264"/>
      <c r="O531" s="259"/>
      <c r="P531" s="260"/>
      <c r="Q531" s="260"/>
      <c r="R531" s="260"/>
      <c r="S531" s="260"/>
      <c r="T531" s="260"/>
      <c r="U531" s="260"/>
      <c r="V531" s="260"/>
      <c r="W531" s="260"/>
      <c r="X531" s="260"/>
      <c r="Y531" s="260"/>
      <c r="Z531" s="260"/>
      <c r="AA531" s="260"/>
      <c r="AB531" s="260"/>
      <c r="AC531" s="260"/>
      <c r="AD531" s="261"/>
      <c r="AE531" s="9"/>
      <c r="AF531" s="150"/>
      <c r="AG531" s="6"/>
      <c r="AH531" s="6"/>
      <c r="AI531" s="37"/>
      <c r="AJ531" s="37"/>
      <c r="AK531" s="37"/>
    </row>
    <row r="532" spans="1:46" s="15" customFormat="1" ht="18" hidden="1" customHeight="1" outlineLevel="1" x14ac:dyDescent="0.4">
      <c r="A532" s="9"/>
      <c r="B532" s="214"/>
      <c r="C532" s="205"/>
      <c r="D532" s="204"/>
      <c r="E532" s="205"/>
      <c r="F532" s="199"/>
      <c r="G532" s="200"/>
      <c r="H532" s="199"/>
      <c r="I532" s="200"/>
      <c r="J532" s="262"/>
      <c r="K532" s="263"/>
      <c r="L532" s="263"/>
      <c r="M532" s="263"/>
      <c r="N532" s="264"/>
      <c r="O532" s="259"/>
      <c r="P532" s="260"/>
      <c r="Q532" s="260"/>
      <c r="R532" s="260"/>
      <c r="S532" s="260"/>
      <c r="T532" s="260"/>
      <c r="U532" s="260"/>
      <c r="V532" s="260"/>
      <c r="W532" s="260"/>
      <c r="X532" s="260"/>
      <c r="Y532" s="260"/>
      <c r="Z532" s="260"/>
      <c r="AA532" s="260"/>
      <c r="AB532" s="260"/>
      <c r="AC532" s="260"/>
      <c r="AD532" s="261"/>
      <c r="AE532" s="9"/>
      <c r="AF532" s="150"/>
      <c r="AG532" s="6"/>
      <c r="AH532" s="6"/>
      <c r="AI532" s="37"/>
      <c r="AJ532" s="37"/>
      <c r="AK532" s="37"/>
    </row>
    <row r="533" spans="1:46" s="15" customFormat="1" ht="18" hidden="1" customHeight="1" outlineLevel="1" x14ac:dyDescent="0.4">
      <c r="A533" s="9"/>
      <c r="B533" s="196"/>
      <c r="C533" s="197"/>
      <c r="D533" s="197"/>
      <c r="E533" s="197"/>
      <c r="F533" s="199"/>
      <c r="G533" s="200"/>
      <c r="H533" s="199"/>
      <c r="I533" s="200"/>
      <c r="J533" s="262"/>
      <c r="K533" s="263"/>
      <c r="L533" s="263"/>
      <c r="M533" s="263"/>
      <c r="N533" s="264"/>
      <c r="O533" s="259"/>
      <c r="P533" s="260"/>
      <c r="Q533" s="260"/>
      <c r="R533" s="260"/>
      <c r="S533" s="260"/>
      <c r="T533" s="260"/>
      <c r="U533" s="260"/>
      <c r="V533" s="260"/>
      <c r="W533" s="260"/>
      <c r="X533" s="260"/>
      <c r="Y533" s="260"/>
      <c r="Z533" s="260"/>
      <c r="AA533" s="260"/>
      <c r="AB533" s="260"/>
      <c r="AC533" s="260"/>
      <c r="AD533" s="261"/>
      <c r="AE533" s="9"/>
      <c r="AF533" s="150"/>
      <c r="AG533" s="6"/>
      <c r="AH533" s="6"/>
      <c r="AI533" s="37"/>
      <c r="AJ533" s="37"/>
      <c r="AK533" s="37"/>
    </row>
    <row r="534" spans="1:46" s="15" customFormat="1" ht="18" customHeight="1" collapsed="1" thickBot="1" x14ac:dyDescent="0.45">
      <c r="A534" s="9"/>
      <c r="B534" s="184" t="s">
        <v>320</v>
      </c>
      <c r="C534" s="185"/>
      <c r="D534" s="186"/>
      <c r="E534" s="187"/>
      <c r="F534" s="186"/>
      <c r="G534" s="187"/>
      <c r="H534" s="186"/>
      <c r="I534" s="188"/>
      <c r="J534" s="188"/>
      <c r="K534" s="188"/>
      <c r="L534" s="187"/>
      <c r="M534" s="189"/>
      <c r="N534" s="185"/>
      <c r="O534" s="42"/>
      <c r="P534" s="43"/>
      <c r="Q534" s="43"/>
      <c r="R534" s="44"/>
      <c r="S534" s="42"/>
      <c r="T534" s="43"/>
      <c r="U534" s="43"/>
      <c r="V534" s="44"/>
      <c r="W534" s="153"/>
      <c r="X534" s="154"/>
      <c r="Y534" s="154"/>
      <c r="Z534" s="154"/>
      <c r="AA534" s="154"/>
      <c r="AB534" s="154"/>
      <c r="AC534" s="154"/>
      <c r="AD534" s="155"/>
      <c r="AE534" s="6"/>
      <c r="AF534" s="150" t="str">
        <f>$A$1&amp;"3ake"</f>
        <v>私人3ake</v>
      </c>
      <c r="AG534" s="6"/>
      <c r="AH534" s="6"/>
      <c r="AI534" s="37"/>
      <c r="AJ534" s="37"/>
      <c r="AK534" s="37"/>
      <c r="AL534" s="37"/>
      <c r="AM534" s="37"/>
      <c r="AN534" s="37"/>
      <c r="AO534" s="37"/>
      <c r="AP534" s="37"/>
      <c r="AQ534" s="37"/>
      <c r="AR534" s="37"/>
      <c r="AS534" s="37"/>
      <c r="AT534" s="37"/>
    </row>
    <row r="535" spans="1:46" s="9" customFormat="1" ht="19.5" thickBot="1" x14ac:dyDescent="0.25">
      <c r="B535" s="82" t="s">
        <v>86</v>
      </c>
      <c r="AF535" s="150"/>
      <c r="AH535" s="6"/>
      <c r="AI535" s="37"/>
      <c r="AJ535" s="37"/>
      <c r="AK535" s="37"/>
      <c r="AL535" s="37"/>
      <c r="AM535" s="37"/>
      <c r="AN535" s="37"/>
      <c r="AO535" s="37"/>
      <c r="AP535" s="37"/>
      <c r="AQ535" s="37"/>
      <c r="AR535" s="37"/>
      <c r="AS535" s="37"/>
      <c r="AT535" s="37"/>
    </row>
    <row r="536" spans="1:46" s="15" customFormat="1" ht="18" customHeight="1" x14ac:dyDescent="0.4">
      <c r="A536" s="9"/>
      <c r="B536" s="326" t="s">
        <v>74</v>
      </c>
      <c r="C536" s="327"/>
      <c r="D536" s="327" t="s">
        <v>64</v>
      </c>
      <c r="E536" s="327"/>
      <c r="F536" s="328" t="s">
        <v>70</v>
      </c>
      <c r="G536" s="328"/>
      <c r="H536" s="223" t="s">
        <v>66</v>
      </c>
      <c r="I536" s="223"/>
      <c r="J536" s="223"/>
      <c r="K536" s="223"/>
      <c r="L536" s="223"/>
      <c r="M536" s="223" t="s">
        <v>67</v>
      </c>
      <c r="N536" s="223"/>
      <c r="O536" s="223" t="s">
        <v>265</v>
      </c>
      <c r="P536" s="223"/>
      <c r="Q536" s="347" t="s">
        <v>262</v>
      </c>
      <c r="R536" s="347"/>
      <c r="S536" s="347"/>
      <c r="T536" s="347"/>
      <c r="U536" s="347"/>
      <c r="V536" s="347"/>
      <c r="W536" s="347"/>
      <c r="X536" s="347"/>
      <c r="Y536" s="347"/>
      <c r="Z536" s="347"/>
      <c r="AA536" s="347"/>
      <c r="AB536" s="347"/>
      <c r="AC536" s="347"/>
      <c r="AD536" s="348"/>
      <c r="AE536" s="9"/>
      <c r="AF536" s="150" t="str">
        <f>$A$1&amp;"3bks"</f>
        <v>私人3bks</v>
      </c>
      <c r="AG536" s="6"/>
      <c r="AH536" s="6"/>
      <c r="AI536" s="37"/>
      <c r="AJ536" s="37"/>
      <c r="AK536" s="37"/>
      <c r="AL536" s="37"/>
      <c r="AM536" s="37"/>
      <c r="AN536" s="37"/>
      <c r="AO536" s="37"/>
      <c r="AP536" s="37"/>
      <c r="AQ536" s="37"/>
      <c r="AR536" s="37"/>
      <c r="AS536" s="37"/>
      <c r="AT536" s="37"/>
    </row>
    <row r="537" spans="1:46" s="15" customFormat="1" ht="18" hidden="1" customHeight="1" outlineLevel="1" x14ac:dyDescent="0.4">
      <c r="A537" s="9"/>
      <c r="B537" s="236"/>
      <c r="C537" s="237"/>
      <c r="D537" s="330"/>
      <c r="E537" s="331"/>
      <c r="F537" s="330"/>
      <c r="G537" s="331"/>
      <c r="H537" s="349"/>
      <c r="I537" s="350"/>
      <c r="J537" s="350"/>
      <c r="K537" s="350"/>
      <c r="L537" s="351"/>
      <c r="M537" s="332"/>
      <c r="N537" s="333"/>
      <c r="O537" s="240"/>
      <c r="P537" s="240"/>
      <c r="Q537" s="352"/>
      <c r="R537" s="353"/>
      <c r="S537" s="353"/>
      <c r="T537" s="353"/>
      <c r="U537" s="353"/>
      <c r="V537" s="353"/>
      <c r="W537" s="353"/>
      <c r="X537" s="353"/>
      <c r="Y537" s="353"/>
      <c r="Z537" s="353"/>
      <c r="AA537" s="353"/>
      <c r="AB537" s="353"/>
      <c r="AC537" s="353"/>
      <c r="AD537" s="354"/>
      <c r="AE537" s="31"/>
      <c r="AF537" s="150"/>
      <c r="AG537" s="6"/>
      <c r="AH537" s="6"/>
      <c r="AI537" s="37"/>
      <c r="AJ537" s="37"/>
      <c r="AK537" s="37"/>
    </row>
    <row r="538" spans="1:46" s="15" customFormat="1" ht="18" hidden="1" customHeight="1" outlineLevel="1" x14ac:dyDescent="0.4">
      <c r="A538" s="9"/>
      <c r="B538" s="214"/>
      <c r="C538" s="205"/>
      <c r="D538" s="204"/>
      <c r="E538" s="205"/>
      <c r="F538" s="204"/>
      <c r="G538" s="205"/>
      <c r="H538" s="215"/>
      <c r="I538" s="216"/>
      <c r="J538" s="216"/>
      <c r="K538" s="216"/>
      <c r="L538" s="217"/>
      <c r="M538" s="199"/>
      <c r="N538" s="200"/>
      <c r="O538" s="329"/>
      <c r="P538" s="329"/>
      <c r="Q538" s="344"/>
      <c r="R538" s="345"/>
      <c r="S538" s="345"/>
      <c r="T538" s="345"/>
      <c r="U538" s="345"/>
      <c r="V538" s="345"/>
      <c r="W538" s="345"/>
      <c r="X538" s="345"/>
      <c r="Y538" s="345"/>
      <c r="Z538" s="345"/>
      <c r="AA538" s="345"/>
      <c r="AB538" s="345"/>
      <c r="AC538" s="345"/>
      <c r="AD538" s="346"/>
      <c r="AE538" s="31"/>
      <c r="AF538" s="150"/>
      <c r="AG538" s="6"/>
      <c r="AH538" s="6"/>
      <c r="AI538" s="37"/>
      <c r="AJ538" s="37"/>
      <c r="AK538" s="37"/>
    </row>
    <row r="539" spans="1:46" s="15" customFormat="1" ht="18" hidden="1" customHeight="1" outlineLevel="1" x14ac:dyDescent="0.4">
      <c r="A539" s="9"/>
      <c r="B539" s="214"/>
      <c r="C539" s="205"/>
      <c r="D539" s="204"/>
      <c r="E539" s="205"/>
      <c r="F539" s="204"/>
      <c r="G539" s="205"/>
      <c r="H539" s="215"/>
      <c r="I539" s="216"/>
      <c r="J539" s="216"/>
      <c r="K539" s="216"/>
      <c r="L539" s="217"/>
      <c r="M539" s="199"/>
      <c r="N539" s="200"/>
      <c r="O539" s="329"/>
      <c r="P539" s="329"/>
      <c r="Q539" s="344"/>
      <c r="R539" s="345"/>
      <c r="S539" s="345"/>
      <c r="T539" s="345"/>
      <c r="U539" s="345"/>
      <c r="V539" s="345"/>
      <c r="W539" s="345"/>
      <c r="X539" s="345"/>
      <c r="Y539" s="345"/>
      <c r="Z539" s="345"/>
      <c r="AA539" s="345"/>
      <c r="AB539" s="345"/>
      <c r="AC539" s="345"/>
      <c r="AD539" s="346"/>
      <c r="AE539" s="31"/>
      <c r="AF539" s="150"/>
      <c r="AG539" s="6"/>
      <c r="AH539" s="6"/>
      <c r="AI539" s="37"/>
      <c r="AJ539" s="37"/>
      <c r="AK539" s="37"/>
    </row>
    <row r="540" spans="1:46" s="15" customFormat="1" ht="18" hidden="1" customHeight="1" outlineLevel="1" x14ac:dyDescent="0.4">
      <c r="A540" s="9"/>
      <c r="B540" s="214"/>
      <c r="C540" s="205"/>
      <c r="D540" s="204"/>
      <c r="E540" s="205"/>
      <c r="F540" s="204"/>
      <c r="G540" s="205"/>
      <c r="H540" s="215"/>
      <c r="I540" s="216"/>
      <c r="J540" s="216"/>
      <c r="K540" s="216"/>
      <c r="L540" s="217"/>
      <c r="M540" s="199"/>
      <c r="N540" s="200"/>
      <c r="O540" s="329"/>
      <c r="P540" s="329"/>
      <c r="Q540" s="344"/>
      <c r="R540" s="345"/>
      <c r="S540" s="345"/>
      <c r="T540" s="345"/>
      <c r="U540" s="345"/>
      <c r="V540" s="345"/>
      <c r="W540" s="345"/>
      <c r="X540" s="345"/>
      <c r="Y540" s="345"/>
      <c r="Z540" s="345"/>
      <c r="AA540" s="345"/>
      <c r="AB540" s="345"/>
      <c r="AC540" s="345"/>
      <c r="AD540" s="346"/>
      <c r="AE540" s="31"/>
      <c r="AF540" s="150"/>
      <c r="AG540" s="6"/>
      <c r="AH540" s="6"/>
      <c r="AI540" s="37"/>
      <c r="AJ540" s="37"/>
      <c r="AK540" s="37"/>
    </row>
    <row r="541" spans="1:46" s="15" customFormat="1" ht="18" hidden="1" customHeight="1" outlineLevel="1" x14ac:dyDescent="0.4">
      <c r="A541" s="9"/>
      <c r="B541" s="214"/>
      <c r="C541" s="205"/>
      <c r="D541" s="204"/>
      <c r="E541" s="205"/>
      <c r="F541" s="204"/>
      <c r="G541" s="205"/>
      <c r="H541" s="215"/>
      <c r="I541" s="216"/>
      <c r="J541" s="216"/>
      <c r="K541" s="216"/>
      <c r="L541" s="217"/>
      <c r="M541" s="199"/>
      <c r="N541" s="200"/>
      <c r="O541" s="329"/>
      <c r="P541" s="329"/>
      <c r="Q541" s="344"/>
      <c r="R541" s="345"/>
      <c r="S541" s="345"/>
      <c r="T541" s="345"/>
      <c r="U541" s="345"/>
      <c r="V541" s="345"/>
      <c r="W541" s="345"/>
      <c r="X541" s="345"/>
      <c r="Y541" s="345"/>
      <c r="Z541" s="345"/>
      <c r="AA541" s="345"/>
      <c r="AB541" s="345"/>
      <c r="AC541" s="345"/>
      <c r="AD541" s="346"/>
      <c r="AE541" s="31"/>
      <c r="AF541" s="150"/>
      <c r="AG541" s="6"/>
      <c r="AH541" s="6"/>
      <c r="AI541" s="37"/>
      <c r="AJ541" s="37"/>
      <c r="AK541" s="37"/>
    </row>
    <row r="542" spans="1:46" s="15" customFormat="1" ht="18" hidden="1" customHeight="1" outlineLevel="1" x14ac:dyDescent="0.4">
      <c r="A542" s="9"/>
      <c r="B542" s="214"/>
      <c r="C542" s="205"/>
      <c r="D542" s="197"/>
      <c r="E542" s="197"/>
      <c r="F542" s="197"/>
      <c r="G542" s="197"/>
      <c r="H542" s="198"/>
      <c r="I542" s="198"/>
      <c r="J542" s="198"/>
      <c r="K542" s="198"/>
      <c r="L542" s="198"/>
      <c r="M542" s="199"/>
      <c r="N542" s="200"/>
      <c r="O542" s="199"/>
      <c r="P542" s="200"/>
      <c r="Q542" s="355"/>
      <c r="R542" s="356"/>
      <c r="S542" s="356"/>
      <c r="T542" s="356"/>
      <c r="U542" s="356"/>
      <c r="V542" s="356"/>
      <c r="W542" s="356"/>
      <c r="X542" s="356"/>
      <c r="Y542" s="356"/>
      <c r="Z542" s="356"/>
      <c r="AA542" s="356"/>
      <c r="AB542" s="356"/>
      <c r="AC542" s="356"/>
      <c r="AD542" s="357"/>
      <c r="AE542" s="31"/>
      <c r="AF542" s="150"/>
      <c r="AG542" s="6"/>
      <c r="AH542" s="6"/>
      <c r="AI542" s="37"/>
      <c r="AJ542" s="37"/>
      <c r="AK542" s="37"/>
    </row>
    <row r="543" spans="1:46" s="15" customFormat="1" ht="18" hidden="1" customHeight="1" outlineLevel="1" x14ac:dyDescent="0.4">
      <c r="A543" s="9"/>
      <c r="B543" s="214"/>
      <c r="C543" s="205"/>
      <c r="D543" s="197"/>
      <c r="E543" s="197"/>
      <c r="F543" s="197"/>
      <c r="G543" s="197"/>
      <c r="H543" s="198"/>
      <c r="I543" s="198"/>
      <c r="J543" s="198"/>
      <c r="K543" s="198"/>
      <c r="L543" s="198"/>
      <c r="M543" s="199"/>
      <c r="N543" s="200"/>
      <c r="O543" s="199"/>
      <c r="P543" s="200"/>
      <c r="Q543" s="355"/>
      <c r="R543" s="356"/>
      <c r="S543" s="356"/>
      <c r="T543" s="356"/>
      <c r="U543" s="356"/>
      <c r="V543" s="356"/>
      <c r="W543" s="356"/>
      <c r="X543" s="356"/>
      <c r="Y543" s="356"/>
      <c r="Z543" s="356"/>
      <c r="AA543" s="356"/>
      <c r="AB543" s="356"/>
      <c r="AC543" s="356"/>
      <c r="AD543" s="357"/>
      <c r="AE543" s="31"/>
      <c r="AF543" s="150"/>
      <c r="AG543" s="6"/>
      <c r="AH543" s="6"/>
      <c r="AI543" s="37"/>
      <c r="AJ543" s="37"/>
      <c r="AK543" s="37"/>
    </row>
    <row r="544" spans="1:46" s="15" customFormat="1" ht="18" hidden="1" customHeight="1" outlineLevel="1" x14ac:dyDescent="0.4">
      <c r="A544" s="9"/>
      <c r="B544" s="214"/>
      <c r="C544" s="205"/>
      <c r="D544" s="197"/>
      <c r="E544" s="197"/>
      <c r="F544" s="197"/>
      <c r="G544" s="197"/>
      <c r="H544" s="198"/>
      <c r="I544" s="198"/>
      <c r="J544" s="198"/>
      <c r="K544" s="198"/>
      <c r="L544" s="198"/>
      <c r="M544" s="199"/>
      <c r="N544" s="200"/>
      <c r="O544" s="199"/>
      <c r="P544" s="200"/>
      <c r="Q544" s="323"/>
      <c r="R544" s="202"/>
      <c r="S544" s="202"/>
      <c r="T544" s="202"/>
      <c r="U544" s="202"/>
      <c r="V544" s="202"/>
      <c r="W544" s="202"/>
      <c r="X544" s="202"/>
      <c r="Y544" s="202"/>
      <c r="Z544" s="202"/>
      <c r="AA544" s="202"/>
      <c r="AB544" s="202"/>
      <c r="AC544" s="202"/>
      <c r="AD544" s="203"/>
      <c r="AE544" s="31"/>
      <c r="AF544" s="150"/>
      <c r="AG544" s="6"/>
      <c r="AH544" s="6"/>
      <c r="AI544" s="37"/>
      <c r="AJ544" s="37"/>
      <c r="AK544" s="37"/>
    </row>
    <row r="545" spans="1:37" s="15" customFormat="1" ht="18" hidden="1" customHeight="1" outlineLevel="1" x14ac:dyDescent="0.4">
      <c r="A545" s="9"/>
      <c r="B545" s="214"/>
      <c r="C545" s="205"/>
      <c r="D545" s="204"/>
      <c r="E545" s="205"/>
      <c r="F545" s="204"/>
      <c r="G545" s="205"/>
      <c r="H545" s="215"/>
      <c r="I545" s="216"/>
      <c r="J545" s="216"/>
      <c r="K545" s="216"/>
      <c r="L545" s="217"/>
      <c r="M545" s="199"/>
      <c r="N545" s="200"/>
      <c r="O545" s="199"/>
      <c r="P545" s="200"/>
      <c r="Q545" s="323"/>
      <c r="R545" s="202"/>
      <c r="S545" s="202"/>
      <c r="T545" s="202"/>
      <c r="U545" s="202"/>
      <c r="V545" s="202"/>
      <c r="W545" s="202"/>
      <c r="X545" s="202"/>
      <c r="Y545" s="202"/>
      <c r="Z545" s="202"/>
      <c r="AA545" s="202"/>
      <c r="AB545" s="202"/>
      <c r="AC545" s="202"/>
      <c r="AD545" s="203"/>
      <c r="AE545" s="31"/>
      <c r="AF545" s="150"/>
      <c r="AG545" s="6"/>
      <c r="AH545" s="6"/>
      <c r="AI545" s="37"/>
      <c r="AJ545" s="37"/>
      <c r="AK545" s="37"/>
    </row>
    <row r="546" spans="1:37" s="15" customFormat="1" ht="18" hidden="1" customHeight="1" outlineLevel="1" x14ac:dyDescent="0.4">
      <c r="A546" s="9"/>
      <c r="B546" s="214"/>
      <c r="C546" s="205"/>
      <c r="D546" s="204"/>
      <c r="E546" s="205"/>
      <c r="F546" s="204"/>
      <c r="G546" s="205"/>
      <c r="H546" s="215"/>
      <c r="I546" s="216"/>
      <c r="J546" s="216"/>
      <c r="K546" s="216"/>
      <c r="L546" s="217"/>
      <c r="M546" s="199"/>
      <c r="N546" s="200"/>
      <c r="O546" s="199"/>
      <c r="P546" s="200"/>
      <c r="Q546" s="323"/>
      <c r="R546" s="202"/>
      <c r="S546" s="202"/>
      <c r="T546" s="202"/>
      <c r="U546" s="202"/>
      <c r="V546" s="202"/>
      <c r="W546" s="202"/>
      <c r="X546" s="202"/>
      <c r="Y546" s="202"/>
      <c r="Z546" s="202"/>
      <c r="AA546" s="202"/>
      <c r="AB546" s="202"/>
      <c r="AC546" s="202"/>
      <c r="AD546" s="203"/>
      <c r="AE546" s="9"/>
      <c r="AF546" s="150"/>
      <c r="AG546" s="6"/>
      <c r="AH546" s="6"/>
      <c r="AI546" s="37"/>
      <c r="AJ546" s="37"/>
      <c r="AK546" s="37"/>
    </row>
    <row r="547" spans="1:37" s="15" customFormat="1" ht="18" hidden="1" customHeight="1" outlineLevel="1" x14ac:dyDescent="0.4">
      <c r="A547" s="9"/>
      <c r="B547" s="214"/>
      <c r="C547" s="205"/>
      <c r="D547" s="204"/>
      <c r="E547" s="205"/>
      <c r="F547" s="204"/>
      <c r="G547" s="205"/>
      <c r="H547" s="215"/>
      <c r="I547" s="216"/>
      <c r="J547" s="216"/>
      <c r="K547" s="216"/>
      <c r="L547" s="217"/>
      <c r="M547" s="199"/>
      <c r="N547" s="200"/>
      <c r="O547" s="199"/>
      <c r="P547" s="200"/>
      <c r="Q547" s="323"/>
      <c r="R547" s="202"/>
      <c r="S547" s="202"/>
      <c r="T547" s="202"/>
      <c r="U547" s="202"/>
      <c r="V547" s="202"/>
      <c r="W547" s="202"/>
      <c r="X547" s="202"/>
      <c r="Y547" s="202"/>
      <c r="Z547" s="202"/>
      <c r="AA547" s="202"/>
      <c r="AB547" s="202"/>
      <c r="AC547" s="202"/>
      <c r="AD547" s="203"/>
      <c r="AE547" s="31"/>
      <c r="AF547" s="150"/>
      <c r="AG547" s="6"/>
      <c r="AH547" s="6"/>
      <c r="AI547" s="37"/>
      <c r="AJ547" s="37"/>
      <c r="AK547" s="37"/>
    </row>
    <row r="548" spans="1:37" s="15" customFormat="1" ht="18" hidden="1" customHeight="1" outlineLevel="1" x14ac:dyDescent="0.4">
      <c r="A548" s="9"/>
      <c r="B548" s="214"/>
      <c r="C548" s="205"/>
      <c r="D548" s="204"/>
      <c r="E548" s="205"/>
      <c r="F548" s="204"/>
      <c r="G548" s="205"/>
      <c r="H548" s="215"/>
      <c r="I548" s="216"/>
      <c r="J548" s="216"/>
      <c r="K548" s="216"/>
      <c r="L548" s="217"/>
      <c r="M548" s="199"/>
      <c r="N548" s="200"/>
      <c r="O548" s="199"/>
      <c r="P548" s="200"/>
      <c r="Q548" s="323"/>
      <c r="R548" s="202"/>
      <c r="S548" s="202"/>
      <c r="T548" s="202"/>
      <c r="U548" s="202"/>
      <c r="V548" s="202"/>
      <c r="W548" s="202"/>
      <c r="X548" s="202"/>
      <c r="Y548" s="202"/>
      <c r="Z548" s="202"/>
      <c r="AA548" s="202"/>
      <c r="AB548" s="202"/>
      <c r="AC548" s="202"/>
      <c r="AD548" s="203"/>
      <c r="AE548" s="9"/>
      <c r="AF548" s="150"/>
      <c r="AG548" s="6"/>
      <c r="AH548" s="6"/>
      <c r="AI548" s="37"/>
      <c r="AJ548" s="37"/>
      <c r="AK548" s="37"/>
    </row>
    <row r="549" spans="1:37" s="15" customFormat="1" ht="18" hidden="1" customHeight="1" outlineLevel="1" x14ac:dyDescent="0.4">
      <c r="A549" s="9"/>
      <c r="B549" s="214"/>
      <c r="C549" s="205"/>
      <c r="D549" s="204"/>
      <c r="E549" s="205"/>
      <c r="F549" s="204"/>
      <c r="G549" s="205"/>
      <c r="H549" s="215"/>
      <c r="I549" s="216"/>
      <c r="J549" s="216"/>
      <c r="K549" s="216"/>
      <c r="L549" s="217"/>
      <c r="M549" s="199"/>
      <c r="N549" s="200"/>
      <c r="O549" s="199"/>
      <c r="P549" s="200"/>
      <c r="Q549" s="323"/>
      <c r="R549" s="202"/>
      <c r="S549" s="202"/>
      <c r="T549" s="202"/>
      <c r="U549" s="202"/>
      <c r="V549" s="202"/>
      <c r="W549" s="202"/>
      <c r="X549" s="202"/>
      <c r="Y549" s="202"/>
      <c r="Z549" s="202"/>
      <c r="AA549" s="202"/>
      <c r="AB549" s="202"/>
      <c r="AC549" s="202"/>
      <c r="AD549" s="203"/>
      <c r="AE549" s="9"/>
      <c r="AF549" s="150"/>
      <c r="AG549" s="6"/>
      <c r="AH549" s="6"/>
      <c r="AI549" s="37"/>
      <c r="AJ549" s="37"/>
      <c r="AK549" s="37"/>
    </row>
    <row r="550" spans="1:37" s="15" customFormat="1" ht="18" hidden="1" customHeight="1" outlineLevel="1" x14ac:dyDescent="0.4">
      <c r="A550" s="9"/>
      <c r="B550" s="214"/>
      <c r="C550" s="205"/>
      <c r="D550" s="204"/>
      <c r="E550" s="205"/>
      <c r="F550" s="204"/>
      <c r="G550" s="205"/>
      <c r="H550" s="215"/>
      <c r="I550" s="216"/>
      <c r="J550" s="216"/>
      <c r="K550" s="216"/>
      <c r="L550" s="217"/>
      <c r="M550" s="199"/>
      <c r="N550" s="200"/>
      <c r="O550" s="199"/>
      <c r="P550" s="200"/>
      <c r="Q550" s="323"/>
      <c r="R550" s="202"/>
      <c r="S550" s="202"/>
      <c r="T550" s="202"/>
      <c r="U550" s="202"/>
      <c r="V550" s="202"/>
      <c r="W550" s="202"/>
      <c r="X550" s="202"/>
      <c r="Y550" s="202"/>
      <c r="Z550" s="202"/>
      <c r="AA550" s="202"/>
      <c r="AB550" s="202"/>
      <c r="AC550" s="202"/>
      <c r="AD550" s="203"/>
      <c r="AE550" s="9"/>
      <c r="AF550" s="150"/>
      <c r="AG550" s="6"/>
      <c r="AH550" s="6"/>
      <c r="AI550" s="37"/>
      <c r="AJ550" s="37"/>
      <c r="AK550" s="37"/>
    </row>
    <row r="551" spans="1:37" s="15" customFormat="1" ht="18" hidden="1" customHeight="1" outlineLevel="1" x14ac:dyDescent="0.4">
      <c r="A551" s="9"/>
      <c r="B551" s="214"/>
      <c r="C551" s="205"/>
      <c r="D551" s="204"/>
      <c r="E551" s="205"/>
      <c r="F551" s="204"/>
      <c r="G551" s="205"/>
      <c r="H551" s="215"/>
      <c r="I551" s="216"/>
      <c r="J551" s="216"/>
      <c r="K551" s="216"/>
      <c r="L551" s="217"/>
      <c r="M551" s="199"/>
      <c r="N551" s="200"/>
      <c r="O551" s="199"/>
      <c r="P551" s="200"/>
      <c r="Q551" s="323"/>
      <c r="R551" s="202"/>
      <c r="S551" s="202"/>
      <c r="T551" s="202"/>
      <c r="U551" s="202"/>
      <c r="V551" s="202"/>
      <c r="W551" s="202"/>
      <c r="X551" s="202"/>
      <c r="Y551" s="202"/>
      <c r="Z551" s="202"/>
      <c r="AA551" s="202"/>
      <c r="AB551" s="202"/>
      <c r="AC551" s="202"/>
      <c r="AD551" s="203"/>
      <c r="AE551" s="31"/>
      <c r="AF551" s="150"/>
      <c r="AG551" s="6"/>
      <c r="AH551" s="6"/>
      <c r="AI551" s="37"/>
      <c r="AJ551" s="37"/>
      <c r="AK551" s="37"/>
    </row>
    <row r="552" spans="1:37" s="15" customFormat="1" ht="18" hidden="1" customHeight="1" outlineLevel="1" x14ac:dyDescent="0.4">
      <c r="A552" s="9"/>
      <c r="B552" s="214"/>
      <c r="C552" s="205"/>
      <c r="D552" s="204"/>
      <c r="E552" s="205"/>
      <c r="F552" s="204"/>
      <c r="G552" s="205"/>
      <c r="H552" s="215"/>
      <c r="I552" s="216"/>
      <c r="J552" s="216"/>
      <c r="K552" s="216"/>
      <c r="L552" s="217"/>
      <c r="M552" s="199"/>
      <c r="N552" s="200"/>
      <c r="O552" s="329"/>
      <c r="P552" s="329"/>
      <c r="Q552" s="358"/>
      <c r="R552" s="345"/>
      <c r="S552" s="345"/>
      <c r="T552" s="345"/>
      <c r="U552" s="345"/>
      <c r="V552" s="345"/>
      <c r="W552" s="345"/>
      <c r="X552" s="345"/>
      <c r="Y552" s="345"/>
      <c r="Z552" s="345"/>
      <c r="AA552" s="345"/>
      <c r="AB552" s="345"/>
      <c r="AC552" s="345"/>
      <c r="AD552" s="346"/>
      <c r="AE552" s="9"/>
      <c r="AF552" s="150"/>
      <c r="AG552" s="6"/>
      <c r="AH552" s="6"/>
      <c r="AI552" s="37"/>
      <c r="AJ552" s="37"/>
      <c r="AK552" s="37"/>
    </row>
    <row r="553" spans="1:37" s="15" customFormat="1" ht="18" hidden="1" customHeight="1" outlineLevel="1" x14ac:dyDescent="0.4">
      <c r="A553" s="9"/>
      <c r="B553" s="214"/>
      <c r="C553" s="205"/>
      <c r="D553" s="204"/>
      <c r="E553" s="205"/>
      <c r="F553" s="204"/>
      <c r="G553" s="205"/>
      <c r="H553" s="215"/>
      <c r="I553" s="216"/>
      <c r="J553" s="216"/>
      <c r="K553" s="216"/>
      <c r="L553" s="217"/>
      <c r="M553" s="199"/>
      <c r="N553" s="200"/>
      <c r="O553" s="329"/>
      <c r="P553" s="329"/>
      <c r="Q553" s="358"/>
      <c r="R553" s="345"/>
      <c r="S553" s="345"/>
      <c r="T553" s="345"/>
      <c r="U553" s="345"/>
      <c r="V553" s="345"/>
      <c r="W553" s="345"/>
      <c r="X553" s="345"/>
      <c r="Y553" s="345"/>
      <c r="Z553" s="345"/>
      <c r="AA553" s="345"/>
      <c r="AB553" s="345"/>
      <c r="AC553" s="345"/>
      <c r="AD553" s="346"/>
      <c r="AE553" s="9"/>
      <c r="AF553" s="150"/>
      <c r="AG553" s="6"/>
      <c r="AH553" s="6"/>
      <c r="AI553" s="37"/>
      <c r="AJ553" s="37"/>
      <c r="AK553" s="37"/>
    </row>
    <row r="554" spans="1:37" s="15" customFormat="1" ht="18" hidden="1" customHeight="1" outlineLevel="1" x14ac:dyDescent="0.4">
      <c r="A554" s="9"/>
      <c r="B554" s="214"/>
      <c r="C554" s="205"/>
      <c r="D554" s="204"/>
      <c r="E554" s="205"/>
      <c r="F554" s="204"/>
      <c r="G554" s="205"/>
      <c r="H554" s="215"/>
      <c r="I554" s="216"/>
      <c r="J554" s="216"/>
      <c r="K554" s="216"/>
      <c r="L554" s="217"/>
      <c r="M554" s="199"/>
      <c r="N554" s="200"/>
      <c r="O554" s="199"/>
      <c r="P554" s="200"/>
      <c r="Q554" s="323"/>
      <c r="R554" s="202"/>
      <c r="S554" s="202"/>
      <c r="T554" s="202"/>
      <c r="U554" s="202"/>
      <c r="V554" s="202"/>
      <c r="W554" s="202"/>
      <c r="X554" s="202"/>
      <c r="Y554" s="202"/>
      <c r="Z554" s="202"/>
      <c r="AA554" s="202"/>
      <c r="AB554" s="202"/>
      <c r="AC554" s="202"/>
      <c r="AD554" s="203"/>
      <c r="AE554" s="9"/>
      <c r="AF554" s="150"/>
      <c r="AG554" s="6"/>
      <c r="AH554" s="6"/>
      <c r="AI554" s="37"/>
      <c r="AJ554" s="37"/>
      <c r="AK554" s="37"/>
    </row>
    <row r="555" spans="1:37" s="15" customFormat="1" ht="18" hidden="1" customHeight="1" outlineLevel="1" x14ac:dyDescent="0.4">
      <c r="A555" s="9"/>
      <c r="B555" s="214"/>
      <c r="C555" s="205"/>
      <c r="D555" s="204"/>
      <c r="E555" s="205"/>
      <c r="F555" s="204"/>
      <c r="G555" s="205"/>
      <c r="H555" s="215"/>
      <c r="I555" s="216"/>
      <c r="J555" s="216"/>
      <c r="K555" s="216"/>
      <c r="L555" s="217"/>
      <c r="M555" s="199"/>
      <c r="N555" s="200"/>
      <c r="O555" s="199"/>
      <c r="P555" s="200"/>
      <c r="Q555" s="323"/>
      <c r="R555" s="202"/>
      <c r="S555" s="202"/>
      <c r="T555" s="202"/>
      <c r="U555" s="202"/>
      <c r="V555" s="202"/>
      <c r="W555" s="202"/>
      <c r="X555" s="202"/>
      <c r="Y555" s="202"/>
      <c r="Z555" s="202"/>
      <c r="AA555" s="202"/>
      <c r="AB555" s="202"/>
      <c r="AC555" s="202"/>
      <c r="AD555" s="203"/>
      <c r="AE555" s="9"/>
      <c r="AF555" s="150"/>
      <c r="AG555" s="6"/>
      <c r="AH555" s="6"/>
      <c r="AI555" s="37"/>
      <c r="AJ555" s="37"/>
      <c r="AK555" s="37"/>
    </row>
    <row r="556" spans="1:37" s="15" customFormat="1" ht="18" hidden="1" customHeight="1" outlineLevel="1" x14ac:dyDescent="0.4">
      <c r="A556" s="9"/>
      <c r="B556" s="214"/>
      <c r="C556" s="205"/>
      <c r="D556" s="204"/>
      <c r="E556" s="205"/>
      <c r="F556" s="204"/>
      <c r="G556" s="205"/>
      <c r="H556" s="215"/>
      <c r="I556" s="216"/>
      <c r="J556" s="216"/>
      <c r="K556" s="216"/>
      <c r="L556" s="217"/>
      <c r="M556" s="199"/>
      <c r="N556" s="200"/>
      <c r="O556" s="199"/>
      <c r="P556" s="200"/>
      <c r="Q556" s="323"/>
      <c r="R556" s="202"/>
      <c r="S556" s="202"/>
      <c r="T556" s="202"/>
      <c r="U556" s="202"/>
      <c r="V556" s="202"/>
      <c r="W556" s="202"/>
      <c r="X556" s="202"/>
      <c r="Y556" s="202"/>
      <c r="Z556" s="202"/>
      <c r="AA556" s="202"/>
      <c r="AB556" s="202"/>
      <c r="AC556" s="202"/>
      <c r="AD556" s="203"/>
      <c r="AE556" s="9"/>
      <c r="AF556" s="150"/>
      <c r="AG556" s="6"/>
      <c r="AH556" s="6"/>
      <c r="AI556" s="37"/>
      <c r="AJ556" s="37"/>
      <c r="AK556" s="37"/>
    </row>
    <row r="557" spans="1:37" s="15" customFormat="1" ht="18" hidden="1" customHeight="1" outlineLevel="1" x14ac:dyDescent="0.4">
      <c r="A557" s="9"/>
      <c r="B557" s="214"/>
      <c r="C557" s="205"/>
      <c r="D557" s="342"/>
      <c r="E557" s="343"/>
      <c r="F557" s="342"/>
      <c r="G557" s="343"/>
      <c r="H557" s="215"/>
      <c r="I557" s="216"/>
      <c r="J557" s="216"/>
      <c r="K557" s="216"/>
      <c r="L557" s="217"/>
      <c r="M557" s="199"/>
      <c r="N557" s="200"/>
      <c r="O557" s="329"/>
      <c r="P557" s="329"/>
      <c r="Q557" s="358"/>
      <c r="R557" s="345"/>
      <c r="S557" s="345"/>
      <c r="T557" s="345"/>
      <c r="U557" s="345"/>
      <c r="V557" s="345"/>
      <c r="W557" s="345"/>
      <c r="X557" s="345"/>
      <c r="Y557" s="345"/>
      <c r="Z557" s="345"/>
      <c r="AA557" s="345"/>
      <c r="AB557" s="345"/>
      <c r="AC557" s="345"/>
      <c r="AD557" s="346"/>
      <c r="AE557" s="9"/>
      <c r="AF557" s="150"/>
      <c r="AG557" s="6"/>
      <c r="AH557" s="6"/>
      <c r="AI557" s="37"/>
      <c r="AJ557" s="37"/>
      <c r="AK557" s="37"/>
    </row>
    <row r="558" spans="1:37" s="15" customFormat="1" ht="18" hidden="1" customHeight="1" outlineLevel="1" x14ac:dyDescent="0.4">
      <c r="A558" s="9"/>
      <c r="B558" s="214"/>
      <c r="C558" s="205"/>
      <c r="D558" s="342"/>
      <c r="E558" s="343"/>
      <c r="F558" s="342"/>
      <c r="G558" s="343"/>
      <c r="H558" s="215"/>
      <c r="I558" s="216"/>
      <c r="J558" s="216"/>
      <c r="K558" s="216"/>
      <c r="L558" s="217"/>
      <c r="M558" s="199"/>
      <c r="N558" s="200"/>
      <c r="O558" s="329"/>
      <c r="P558" s="329"/>
      <c r="Q558" s="358"/>
      <c r="R558" s="345"/>
      <c r="S558" s="345"/>
      <c r="T558" s="345"/>
      <c r="U558" s="345"/>
      <c r="V558" s="345"/>
      <c r="W558" s="345"/>
      <c r="X558" s="345"/>
      <c r="Y558" s="345"/>
      <c r="Z558" s="345"/>
      <c r="AA558" s="345"/>
      <c r="AB558" s="345"/>
      <c r="AC558" s="345"/>
      <c r="AD558" s="346"/>
      <c r="AE558" s="9"/>
      <c r="AF558" s="150"/>
      <c r="AG558" s="6"/>
      <c r="AH558" s="6"/>
      <c r="AI558" s="37"/>
      <c r="AJ558" s="37"/>
      <c r="AK558" s="37"/>
    </row>
    <row r="559" spans="1:37" s="15" customFormat="1" ht="18" hidden="1" customHeight="1" outlineLevel="1" x14ac:dyDescent="0.4">
      <c r="A559" s="9"/>
      <c r="B559" s="214"/>
      <c r="C559" s="205"/>
      <c r="D559" s="204"/>
      <c r="E559" s="205"/>
      <c r="F559" s="204"/>
      <c r="G559" s="205"/>
      <c r="H559" s="215"/>
      <c r="I559" s="216"/>
      <c r="J559" s="216"/>
      <c r="K559" s="216"/>
      <c r="L559" s="217"/>
      <c r="M559" s="199"/>
      <c r="N559" s="200"/>
      <c r="O559" s="199"/>
      <c r="P559" s="200"/>
      <c r="Q559" s="323"/>
      <c r="R559" s="202"/>
      <c r="S559" s="202"/>
      <c r="T559" s="202"/>
      <c r="U559" s="202"/>
      <c r="V559" s="202"/>
      <c r="W559" s="202"/>
      <c r="X559" s="202"/>
      <c r="Y559" s="202"/>
      <c r="Z559" s="202"/>
      <c r="AA559" s="202"/>
      <c r="AB559" s="202"/>
      <c r="AC559" s="202"/>
      <c r="AD559" s="203"/>
      <c r="AE559" s="9"/>
      <c r="AF559" s="150"/>
      <c r="AG559" s="6"/>
      <c r="AH559" s="6"/>
      <c r="AI559" s="37"/>
      <c r="AJ559" s="37"/>
      <c r="AK559" s="37"/>
    </row>
    <row r="560" spans="1:37" s="15" customFormat="1" ht="18" hidden="1" customHeight="1" outlineLevel="1" x14ac:dyDescent="0.4">
      <c r="A560" s="9"/>
      <c r="B560" s="214"/>
      <c r="C560" s="205"/>
      <c r="D560" s="204"/>
      <c r="E560" s="205"/>
      <c r="F560" s="204"/>
      <c r="G560" s="205"/>
      <c r="H560" s="215"/>
      <c r="I560" s="216"/>
      <c r="J560" s="216"/>
      <c r="K560" s="216"/>
      <c r="L560" s="217"/>
      <c r="M560" s="199"/>
      <c r="N560" s="200"/>
      <c r="O560" s="199"/>
      <c r="P560" s="200"/>
      <c r="Q560" s="323"/>
      <c r="R560" s="202"/>
      <c r="S560" s="202"/>
      <c r="T560" s="202"/>
      <c r="U560" s="202"/>
      <c r="V560" s="202"/>
      <c r="W560" s="202"/>
      <c r="X560" s="202"/>
      <c r="Y560" s="202"/>
      <c r="Z560" s="202"/>
      <c r="AA560" s="202"/>
      <c r="AB560" s="202"/>
      <c r="AC560" s="202"/>
      <c r="AD560" s="203"/>
      <c r="AE560" s="9"/>
      <c r="AF560" s="150"/>
      <c r="AG560" s="6"/>
      <c r="AH560" s="6"/>
      <c r="AI560" s="37"/>
      <c r="AJ560" s="37"/>
      <c r="AK560" s="37"/>
    </row>
    <row r="561" spans="1:37" s="15" customFormat="1" ht="18" hidden="1" customHeight="1" outlineLevel="1" x14ac:dyDescent="0.4">
      <c r="A561" s="9"/>
      <c r="B561" s="214"/>
      <c r="C561" s="205"/>
      <c r="D561" s="204"/>
      <c r="E561" s="205"/>
      <c r="F561" s="204"/>
      <c r="G561" s="205"/>
      <c r="H561" s="215"/>
      <c r="I561" s="216"/>
      <c r="J561" s="216"/>
      <c r="K561" s="216"/>
      <c r="L561" s="217"/>
      <c r="M561" s="199"/>
      <c r="N561" s="200"/>
      <c r="O561" s="199"/>
      <c r="P561" s="200"/>
      <c r="Q561" s="323"/>
      <c r="R561" s="202"/>
      <c r="S561" s="202"/>
      <c r="T561" s="202"/>
      <c r="U561" s="202"/>
      <c r="V561" s="202"/>
      <c r="W561" s="202"/>
      <c r="X561" s="202"/>
      <c r="Y561" s="202"/>
      <c r="Z561" s="202"/>
      <c r="AA561" s="202"/>
      <c r="AB561" s="202"/>
      <c r="AC561" s="202"/>
      <c r="AD561" s="203"/>
      <c r="AE561" s="9"/>
      <c r="AF561" s="150"/>
      <c r="AG561" s="6"/>
      <c r="AH561" s="6"/>
      <c r="AI561" s="37"/>
      <c r="AJ561" s="37"/>
      <c r="AK561" s="37"/>
    </row>
    <row r="562" spans="1:37" s="15" customFormat="1" ht="18" hidden="1" customHeight="1" outlineLevel="1" x14ac:dyDescent="0.4">
      <c r="A562" s="9"/>
      <c r="B562" s="214"/>
      <c r="C562" s="205"/>
      <c r="D562" s="204"/>
      <c r="E562" s="205"/>
      <c r="F562" s="204"/>
      <c r="G562" s="205"/>
      <c r="H562" s="215"/>
      <c r="I562" s="216"/>
      <c r="J562" s="216"/>
      <c r="K562" s="216"/>
      <c r="L562" s="217"/>
      <c r="M562" s="199"/>
      <c r="N562" s="200"/>
      <c r="O562" s="199"/>
      <c r="P562" s="200"/>
      <c r="Q562" s="323"/>
      <c r="R562" s="202"/>
      <c r="S562" s="202"/>
      <c r="T562" s="202"/>
      <c r="U562" s="202"/>
      <c r="V562" s="202"/>
      <c r="W562" s="202"/>
      <c r="X562" s="202"/>
      <c r="Y562" s="202"/>
      <c r="Z562" s="202"/>
      <c r="AA562" s="202"/>
      <c r="AB562" s="202"/>
      <c r="AC562" s="202"/>
      <c r="AD562" s="203"/>
      <c r="AE562" s="9"/>
      <c r="AF562" s="150"/>
      <c r="AG562" s="6"/>
      <c r="AH562" s="6"/>
      <c r="AI562" s="37"/>
      <c r="AJ562" s="37"/>
      <c r="AK562" s="37"/>
    </row>
    <row r="563" spans="1:37" s="15" customFormat="1" ht="18" hidden="1" customHeight="1" outlineLevel="1" x14ac:dyDescent="0.4">
      <c r="A563" s="9"/>
      <c r="B563" s="214"/>
      <c r="C563" s="205"/>
      <c r="D563" s="204"/>
      <c r="E563" s="205"/>
      <c r="F563" s="204"/>
      <c r="G563" s="205"/>
      <c r="H563" s="215"/>
      <c r="I563" s="216"/>
      <c r="J563" s="216"/>
      <c r="K563" s="216"/>
      <c r="L563" s="217"/>
      <c r="M563" s="199"/>
      <c r="N563" s="200"/>
      <c r="O563" s="199"/>
      <c r="P563" s="200"/>
      <c r="Q563" s="323"/>
      <c r="R563" s="202"/>
      <c r="S563" s="202"/>
      <c r="T563" s="202"/>
      <c r="U563" s="202"/>
      <c r="V563" s="202"/>
      <c r="W563" s="202"/>
      <c r="X563" s="202"/>
      <c r="Y563" s="202"/>
      <c r="Z563" s="202"/>
      <c r="AA563" s="202"/>
      <c r="AB563" s="202"/>
      <c r="AC563" s="202"/>
      <c r="AD563" s="203"/>
      <c r="AE563" s="9"/>
      <c r="AF563" s="150"/>
      <c r="AG563" s="6"/>
      <c r="AH563" s="6"/>
      <c r="AI563" s="37"/>
      <c r="AJ563" s="37"/>
      <c r="AK563" s="37"/>
    </row>
    <row r="564" spans="1:37" s="15" customFormat="1" ht="18" hidden="1" customHeight="1" outlineLevel="1" x14ac:dyDescent="0.4">
      <c r="A564" s="9"/>
      <c r="B564" s="214"/>
      <c r="C564" s="205"/>
      <c r="D564" s="204"/>
      <c r="E564" s="205"/>
      <c r="F564" s="204"/>
      <c r="G564" s="205"/>
      <c r="H564" s="215"/>
      <c r="I564" s="216"/>
      <c r="J564" s="216"/>
      <c r="K564" s="216"/>
      <c r="L564" s="217"/>
      <c r="M564" s="199"/>
      <c r="N564" s="200"/>
      <c r="O564" s="199"/>
      <c r="P564" s="200"/>
      <c r="Q564" s="323"/>
      <c r="R564" s="202"/>
      <c r="S564" s="202"/>
      <c r="T564" s="202"/>
      <c r="U564" s="202"/>
      <c r="V564" s="202"/>
      <c r="W564" s="202"/>
      <c r="X564" s="202"/>
      <c r="Y564" s="202"/>
      <c r="Z564" s="202"/>
      <c r="AA564" s="202"/>
      <c r="AB564" s="202"/>
      <c r="AC564" s="202"/>
      <c r="AD564" s="203"/>
      <c r="AE564" s="9"/>
      <c r="AF564" s="150"/>
      <c r="AG564" s="6"/>
      <c r="AH564" s="6"/>
      <c r="AI564" s="37"/>
      <c r="AJ564" s="37"/>
      <c r="AK564" s="37"/>
    </row>
    <row r="565" spans="1:37" s="15" customFormat="1" ht="18" hidden="1" customHeight="1" outlineLevel="1" x14ac:dyDescent="0.4">
      <c r="A565" s="9"/>
      <c r="B565" s="214"/>
      <c r="C565" s="205"/>
      <c r="D565" s="204"/>
      <c r="E565" s="205"/>
      <c r="F565" s="204"/>
      <c r="G565" s="205"/>
      <c r="H565" s="215"/>
      <c r="I565" s="216"/>
      <c r="J565" s="216"/>
      <c r="K565" s="216"/>
      <c r="L565" s="217"/>
      <c r="M565" s="199"/>
      <c r="N565" s="200"/>
      <c r="O565" s="199"/>
      <c r="P565" s="200"/>
      <c r="Q565" s="323"/>
      <c r="R565" s="202"/>
      <c r="S565" s="202"/>
      <c r="T565" s="202"/>
      <c r="U565" s="202"/>
      <c r="V565" s="202"/>
      <c r="W565" s="202"/>
      <c r="X565" s="202"/>
      <c r="Y565" s="202"/>
      <c r="Z565" s="202"/>
      <c r="AA565" s="202"/>
      <c r="AB565" s="202"/>
      <c r="AC565" s="202"/>
      <c r="AD565" s="203"/>
      <c r="AE565" s="9"/>
      <c r="AF565" s="150"/>
      <c r="AG565" s="6"/>
      <c r="AH565" s="6"/>
      <c r="AI565" s="37"/>
      <c r="AJ565" s="37"/>
      <c r="AK565" s="37"/>
    </row>
    <row r="566" spans="1:37" s="15" customFormat="1" ht="18" hidden="1" customHeight="1" outlineLevel="1" x14ac:dyDescent="0.4">
      <c r="A566" s="9"/>
      <c r="B566" s="214"/>
      <c r="C566" s="205"/>
      <c r="D566" s="204"/>
      <c r="E566" s="205"/>
      <c r="F566" s="204"/>
      <c r="G566" s="205"/>
      <c r="H566" s="215"/>
      <c r="I566" s="216"/>
      <c r="J566" s="216"/>
      <c r="K566" s="216"/>
      <c r="L566" s="217"/>
      <c r="M566" s="199"/>
      <c r="N566" s="200"/>
      <c r="O566" s="199"/>
      <c r="P566" s="200"/>
      <c r="Q566" s="323"/>
      <c r="R566" s="202"/>
      <c r="S566" s="202"/>
      <c r="T566" s="202"/>
      <c r="U566" s="202"/>
      <c r="V566" s="202"/>
      <c r="W566" s="202"/>
      <c r="X566" s="202"/>
      <c r="Y566" s="202"/>
      <c r="Z566" s="202"/>
      <c r="AA566" s="202"/>
      <c r="AB566" s="202"/>
      <c r="AC566" s="202"/>
      <c r="AD566" s="203"/>
      <c r="AE566" s="9"/>
      <c r="AF566" s="150"/>
      <c r="AG566" s="6"/>
      <c r="AH566" s="6"/>
      <c r="AI566" s="37"/>
      <c r="AJ566" s="37"/>
      <c r="AK566" s="37"/>
    </row>
    <row r="567" spans="1:37" s="15" customFormat="1" ht="18" hidden="1" customHeight="1" outlineLevel="1" x14ac:dyDescent="0.4">
      <c r="A567" s="9"/>
      <c r="B567" s="214"/>
      <c r="C567" s="205"/>
      <c r="D567" s="204"/>
      <c r="E567" s="205"/>
      <c r="F567" s="204"/>
      <c r="G567" s="205"/>
      <c r="H567" s="215"/>
      <c r="I567" s="216"/>
      <c r="J567" s="216"/>
      <c r="K567" s="216"/>
      <c r="L567" s="217"/>
      <c r="M567" s="199"/>
      <c r="N567" s="200"/>
      <c r="O567" s="199"/>
      <c r="P567" s="200"/>
      <c r="Q567" s="323"/>
      <c r="R567" s="202"/>
      <c r="S567" s="202"/>
      <c r="T567" s="202"/>
      <c r="U567" s="202"/>
      <c r="V567" s="202"/>
      <c r="W567" s="202"/>
      <c r="X567" s="202"/>
      <c r="Y567" s="202"/>
      <c r="Z567" s="202"/>
      <c r="AA567" s="202"/>
      <c r="AB567" s="202"/>
      <c r="AC567" s="202"/>
      <c r="AD567" s="203"/>
      <c r="AE567" s="9"/>
      <c r="AF567" s="150"/>
      <c r="AG567" s="6"/>
      <c r="AH567" s="6"/>
      <c r="AI567" s="37"/>
      <c r="AJ567" s="37"/>
      <c r="AK567" s="37"/>
    </row>
    <row r="568" spans="1:37" s="15" customFormat="1" ht="18" hidden="1" customHeight="1" outlineLevel="1" x14ac:dyDescent="0.4">
      <c r="A568" s="9"/>
      <c r="B568" s="214"/>
      <c r="C568" s="205"/>
      <c r="D568" s="204"/>
      <c r="E568" s="205"/>
      <c r="F568" s="204"/>
      <c r="G568" s="205"/>
      <c r="H568" s="215"/>
      <c r="I568" s="216"/>
      <c r="J568" s="216"/>
      <c r="K568" s="216"/>
      <c r="L568" s="217"/>
      <c r="M568" s="199"/>
      <c r="N568" s="200"/>
      <c r="O568" s="199"/>
      <c r="P568" s="200"/>
      <c r="Q568" s="323"/>
      <c r="R568" s="202"/>
      <c r="S568" s="202"/>
      <c r="T568" s="202"/>
      <c r="U568" s="202"/>
      <c r="V568" s="202"/>
      <c r="W568" s="202"/>
      <c r="X568" s="202"/>
      <c r="Y568" s="202"/>
      <c r="Z568" s="202"/>
      <c r="AA568" s="202"/>
      <c r="AB568" s="202"/>
      <c r="AC568" s="202"/>
      <c r="AD568" s="203"/>
      <c r="AE568" s="9"/>
      <c r="AF568" s="150"/>
      <c r="AG568" s="6"/>
      <c r="AH568" s="6"/>
      <c r="AI568" s="37"/>
      <c r="AJ568" s="37"/>
      <c r="AK568" s="37"/>
    </row>
    <row r="569" spans="1:37" s="15" customFormat="1" ht="18" hidden="1" customHeight="1" outlineLevel="1" x14ac:dyDescent="0.4">
      <c r="A569" s="9"/>
      <c r="B569" s="214"/>
      <c r="C569" s="205"/>
      <c r="D569" s="204"/>
      <c r="E569" s="205"/>
      <c r="F569" s="204"/>
      <c r="G569" s="205"/>
      <c r="H569" s="215"/>
      <c r="I569" s="216"/>
      <c r="J569" s="216"/>
      <c r="K569" s="216"/>
      <c r="L569" s="217"/>
      <c r="M569" s="199"/>
      <c r="N569" s="200"/>
      <c r="O569" s="199"/>
      <c r="P569" s="200"/>
      <c r="Q569" s="323"/>
      <c r="R569" s="202"/>
      <c r="S569" s="202"/>
      <c r="T569" s="202"/>
      <c r="U569" s="202"/>
      <c r="V569" s="202"/>
      <c r="W569" s="202"/>
      <c r="X569" s="202"/>
      <c r="Y569" s="202"/>
      <c r="Z569" s="202"/>
      <c r="AA569" s="202"/>
      <c r="AB569" s="202"/>
      <c r="AC569" s="202"/>
      <c r="AD569" s="203"/>
      <c r="AE569" s="9"/>
      <c r="AF569" s="150"/>
      <c r="AG569" s="6"/>
      <c r="AH569" s="6"/>
      <c r="AI569" s="37"/>
      <c r="AJ569" s="37"/>
      <c r="AK569" s="37"/>
    </row>
    <row r="570" spans="1:37" s="15" customFormat="1" ht="18" hidden="1" customHeight="1" outlineLevel="1" x14ac:dyDescent="0.4">
      <c r="A570" s="9"/>
      <c r="B570" s="214"/>
      <c r="C570" s="205"/>
      <c r="D570" s="204"/>
      <c r="E570" s="205"/>
      <c r="F570" s="204"/>
      <c r="G570" s="205"/>
      <c r="H570" s="215"/>
      <c r="I570" s="216"/>
      <c r="J570" s="216"/>
      <c r="K570" s="216"/>
      <c r="L570" s="217"/>
      <c r="M570" s="199"/>
      <c r="N570" s="200"/>
      <c r="O570" s="199"/>
      <c r="P570" s="200"/>
      <c r="Q570" s="323"/>
      <c r="R570" s="202"/>
      <c r="S570" s="202"/>
      <c r="T570" s="202"/>
      <c r="U570" s="202"/>
      <c r="V570" s="202"/>
      <c r="W570" s="202"/>
      <c r="X570" s="202"/>
      <c r="Y570" s="202"/>
      <c r="Z570" s="202"/>
      <c r="AA570" s="202"/>
      <c r="AB570" s="202"/>
      <c r="AC570" s="202"/>
      <c r="AD570" s="203"/>
      <c r="AE570" s="9"/>
      <c r="AF570" s="150"/>
      <c r="AG570" s="6"/>
      <c r="AH570" s="6"/>
      <c r="AI570" s="37"/>
      <c r="AJ570" s="37"/>
      <c r="AK570" s="37"/>
    </row>
    <row r="571" spans="1:37" s="15" customFormat="1" ht="18" hidden="1" customHeight="1" outlineLevel="1" x14ac:dyDescent="0.4">
      <c r="A571" s="9"/>
      <c r="B571" s="214"/>
      <c r="C571" s="205"/>
      <c r="D571" s="197"/>
      <c r="E571" s="197"/>
      <c r="F571" s="197"/>
      <c r="G571" s="197"/>
      <c r="H571" s="198"/>
      <c r="I571" s="198"/>
      <c r="J571" s="198"/>
      <c r="K571" s="198"/>
      <c r="L571" s="198"/>
      <c r="M571" s="199"/>
      <c r="N571" s="200"/>
      <c r="O571" s="199"/>
      <c r="P571" s="200"/>
      <c r="Q571" s="323"/>
      <c r="R571" s="202"/>
      <c r="S571" s="202"/>
      <c r="T571" s="202"/>
      <c r="U571" s="202"/>
      <c r="V571" s="202"/>
      <c r="W571" s="202"/>
      <c r="X571" s="202"/>
      <c r="Y571" s="202"/>
      <c r="Z571" s="202"/>
      <c r="AA571" s="202"/>
      <c r="AB571" s="202"/>
      <c r="AC571" s="202"/>
      <c r="AD571" s="203"/>
      <c r="AE571" s="9"/>
      <c r="AF571" s="150"/>
      <c r="AG571" s="6"/>
      <c r="AH571" s="6"/>
      <c r="AI571" s="37"/>
      <c r="AJ571" s="37"/>
      <c r="AK571" s="37"/>
    </row>
    <row r="572" spans="1:37" s="15" customFormat="1" ht="18" hidden="1" customHeight="1" outlineLevel="1" x14ac:dyDescent="0.4">
      <c r="A572" s="9"/>
      <c r="B572" s="214"/>
      <c r="C572" s="205"/>
      <c r="D572" s="197"/>
      <c r="E572" s="197"/>
      <c r="F572" s="197"/>
      <c r="G572" s="197"/>
      <c r="H572" s="198"/>
      <c r="I572" s="198"/>
      <c r="J572" s="198"/>
      <c r="K572" s="198"/>
      <c r="L572" s="198"/>
      <c r="M572" s="199"/>
      <c r="N572" s="200"/>
      <c r="O572" s="199"/>
      <c r="P572" s="200"/>
      <c r="Q572" s="323"/>
      <c r="R572" s="202"/>
      <c r="S572" s="202"/>
      <c r="T572" s="202"/>
      <c r="U572" s="202"/>
      <c r="V572" s="202"/>
      <c r="W572" s="202"/>
      <c r="X572" s="202"/>
      <c r="Y572" s="202"/>
      <c r="Z572" s="202"/>
      <c r="AA572" s="202"/>
      <c r="AB572" s="202"/>
      <c r="AC572" s="202"/>
      <c r="AD572" s="203"/>
      <c r="AE572" s="9"/>
      <c r="AF572" s="150"/>
      <c r="AG572" s="6"/>
      <c r="AH572" s="6"/>
      <c r="AI572" s="37"/>
      <c r="AJ572" s="37"/>
      <c r="AK572" s="37"/>
    </row>
    <row r="573" spans="1:37" s="15" customFormat="1" ht="18" hidden="1" customHeight="1" outlineLevel="1" x14ac:dyDescent="0.4">
      <c r="A573" s="9"/>
      <c r="B573" s="214"/>
      <c r="C573" s="205"/>
      <c r="D573" s="197"/>
      <c r="E573" s="197"/>
      <c r="F573" s="197"/>
      <c r="G573" s="197"/>
      <c r="H573" s="198"/>
      <c r="I573" s="198"/>
      <c r="J573" s="198"/>
      <c r="K573" s="198"/>
      <c r="L573" s="198"/>
      <c r="M573" s="199"/>
      <c r="N573" s="200"/>
      <c r="O573" s="199"/>
      <c r="P573" s="200"/>
      <c r="Q573" s="323"/>
      <c r="R573" s="202"/>
      <c r="S573" s="202"/>
      <c r="T573" s="202"/>
      <c r="U573" s="202"/>
      <c r="V573" s="202"/>
      <c r="W573" s="202"/>
      <c r="X573" s="202"/>
      <c r="Y573" s="202"/>
      <c r="Z573" s="202"/>
      <c r="AA573" s="202"/>
      <c r="AB573" s="202"/>
      <c r="AC573" s="202"/>
      <c r="AD573" s="203"/>
      <c r="AE573" s="9"/>
      <c r="AF573" s="150"/>
      <c r="AG573" s="6"/>
      <c r="AH573" s="6"/>
      <c r="AI573" s="37"/>
      <c r="AJ573" s="37"/>
      <c r="AK573" s="37"/>
    </row>
    <row r="574" spans="1:37" s="15" customFormat="1" ht="18" hidden="1" customHeight="1" outlineLevel="1" x14ac:dyDescent="0.4">
      <c r="A574" s="9"/>
      <c r="B574" s="214"/>
      <c r="C574" s="205"/>
      <c r="D574" s="197"/>
      <c r="E574" s="197"/>
      <c r="F574" s="197"/>
      <c r="G574" s="197"/>
      <c r="H574" s="198"/>
      <c r="I574" s="198"/>
      <c r="J574" s="198"/>
      <c r="K574" s="198"/>
      <c r="L574" s="198"/>
      <c r="M574" s="199"/>
      <c r="N574" s="200"/>
      <c r="O574" s="199"/>
      <c r="P574" s="200"/>
      <c r="Q574" s="323"/>
      <c r="R574" s="202"/>
      <c r="S574" s="202"/>
      <c r="T574" s="202"/>
      <c r="U574" s="202"/>
      <c r="V574" s="202"/>
      <c r="W574" s="202"/>
      <c r="X574" s="202"/>
      <c r="Y574" s="202"/>
      <c r="Z574" s="202"/>
      <c r="AA574" s="202"/>
      <c r="AB574" s="202"/>
      <c r="AC574" s="202"/>
      <c r="AD574" s="203"/>
      <c r="AE574" s="9"/>
      <c r="AF574" s="150"/>
      <c r="AG574" s="6"/>
      <c r="AH574" s="6"/>
      <c r="AI574" s="37"/>
      <c r="AJ574" s="37"/>
      <c r="AK574" s="37"/>
    </row>
    <row r="575" spans="1:37" s="15" customFormat="1" ht="18" hidden="1" customHeight="1" outlineLevel="1" x14ac:dyDescent="0.4">
      <c r="A575" s="9"/>
      <c r="B575" s="214"/>
      <c r="C575" s="205"/>
      <c r="D575" s="197"/>
      <c r="E575" s="197"/>
      <c r="F575" s="197"/>
      <c r="G575" s="197"/>
      <c r="H575" s="198"/>
      <c r="I575" s="198"/>
      <c r="J575" s="198"/>
      <c r="K575" s="198"/>
      <c r="L575" s="198"/>
      <c r="M575" s="199"/>
      <c r="N575" s="200"/>
      <c r="O575" s="199"/>
      <c r="P575" s="200"/>
      <c r="Q575" s="323"/>
      <c r="R575" s="202"/>
      <c r="S575" s="202"/>
      <c r="T575" s="202"/>
      <c r="U575" s="202"/>
      <c r="V575" s="202"/>
      <c r="W575" s="202"/>
      <c r="X575" s="202"/>
      <c r="Y575" s="202"/>
      <c r="Z575" s="202"/>
      <c r="AA575" s="202"/>
      <c r="AB575" s="202"/>
      <c r="AC575" s="202"/>
      <c r="AD575" s="203"/>
      <c r="AE575" s="9"/>
      <c r="AF575" s="150"/>
      <c r="AG575" s="6"/>
      <c r="AH575" s="6"/>
      <c r="AI575" s="37"/>
      <c r="AJ575" s="37"/>
      <c r="AK575" s="37"/>
    </row>
    <row r="576" spans="1:37" s="15" customFormat="1" ht="18" hidden="1" customHeight="1" outlineLevel="1" x14ac:dyDescent="0.4">
      <c r="A576" s="9"/>
      <c r="B576" s="214"/>
      <c r="C576" s="205"/>
      <c r="D576" s="197"/>
      <c r="E576" s="197"/>
      <c r="F576" s="197"/>
      <c r="G576" s="197"/>
      <c r="H576" s="198"/>
      <c r="I576" s="198"/>
      <c r="J576" s="198"/>
      <c r="K576" s="198"/>
      <c r="L576" s="198"/>
      <c r="M576" s="199"/>
      <c r="N576" s="200"/>
      <c r="O576" s="199"/>
      <c r="P576" s="200"/>
      <c r="Q576" s="323"/>
      <c r="R576" s="202"/>
      <c r="S576" s="202"/>
      <c r="T576" s="202"/>
      <c r="U576" s="202"/>
      <c r="V576" s="202"/>
      <c r="W576" s="202"/>
      <c r="X576" s="202"/>
      <c r="Y576" s="202"/>
      <c r="Z576" s="202"/>
      <c r="AA576" s="202"/>
      <c r="AB576" s="202"/>
      <c r="AC576" s="202"/>
      <c r="AD576" s="203"/>
      <c r="AE576" s="9"/>
      <c r="AF576" s="150"/>
      <c r="AG576" s="6"/>
      <c r="AH576" s="6"/>
      <c r="AI576" s="37"/>
      <c r="AJ576" s="37"/>
      <c r="AK576" s="37"/>
    </row>
    <row r="577" spans="1:46" s="15" customFormat="1" ht="18" hidden="1" customHeight="1" outlineLevel="1" x14ac:dyDescent="0.4">
      <c r="A577" s="9"/>
      <c r="B577" s="214"/>
      <c r="C577" s="205"/>
      <c r="D577" s="197"/>
      <c r="E577" s="197"/>
      <c r="F577" s="197"/>
      <c r="G577" s="197"/>
      <c r="H577" s="198"/>
      <c r="I577" s="198"/>
      <c r="J577" s="198"/>
      <c r="K577" s="198"/>
      <c r="L577" s="198"/>
      <c r="M577" s="199"/>
      <c r="N577" s="200"/>
      <c r="O577" s="199"/>
      <c r="P577" s="200"/>
      <c r="Q577" s="323"/>
      <c r="R577" s="202"/>
      <c r="S577" s="202"/>
      <c r="T577" s="202"/>
      <c r="U577" s="202"/>
      <c r="V577" s="202"/>
      <c r="W577" s="202"/>
      <c r="X577" s="202"/>
      <c r="Y577" s="202"/>
      <c r="Z577" s="202"/>
      <c r="AA577" s="202"/>
      <c r="AB577" s="202"/>
      <c r="AC577" s="202"/>
      <c r="AD577" s="203"/>
      <c r="AE577" s="9"/>
      <c r="AF577" s="150"/>
      <c r="AG577" s="6"/>
      <c r="AH577" s="6"/>
      <c r="AI577" s="37"/>
      <c r="AJ577" s="37"/>
      <c r="AK577" s="37"/>
    </row>
    <row r="578" spans="1:46" s="15" customFormat="1" ht="18" hidden="1" customHeight="1" outlineLevel="1" x14ac:dyDescent="0.4">
      <c r="A578" s="9"/>
      <c r="B578" s="214"/>
      <c r="C578" s="205"/>
      <c r="D578" s="204"/>
      <c r="E578" s="205"/>
      <c r="F578" s="204"/>
      <c r="G578" s="205"/>
      <c r="H578" s="215"/>
      <c r="I578" s="216"/>
      <c r="J578" s="216"/>
      <c r="K578" s="216"/>
      <c r="L578" s="217"/>
      <c r="M578" s="199"/>
      <c r="N578" s="200"/>
      <c r="O578" s="199"/>
      <c r="P578" s="200"/>
      <c r="Q578" s="323"/>
      <c r="R578" s="202"/>
      <c r="S578" s="202"/>
      <c r="T578" s="202"/>
      <c r="U578" s="202"/>
      <c r="V578" s="202"/>
      <c r="W578" s="202"/>
      <c r="X578" s="202"/>
      <c r="Y578" s="202"/>
      <c r="Z578" s="202"/>
      <c r="AA578" s="202"/>
      <c r="AB578" s="202"/>
      <c r="AC578" s="202"/>
      <c r="AD578" s="203"/>
      <c r="AE578" s="9"/>
      <c r="AF578" s="150"/>
      <c r="AG578" s="6"/>
      <c r="AH578" s="6"/>
      <c r="AI578" s="37"/>
      <c r="AJ578" s="37"/>
      <c r="AK578" s="37"/>
    </row>
    <row r="579" spans="1:46" s="15" customFormat="1" ht="18" hidden="1" customHeight="1" outlineLevel="1" x14ac:dyDescent="0.4">
      <c r="A579" s="9"/>
      <c r="B579" s="214"/>
      <c r="C579" s="205"/>
      <c r="D579" s="204"/>
      <c r="E579" s="205"/>
      <c r="F579" s="204"/>
      <c r="G579" s="205"/>
      <c r="H579" s="215"/>
      <c r="I579" s="216"/>
      <c r="J579" s="216"/>
      <c r="K579" s="216"/>
      <c r="L579" s="217"/>
      <c r="M579" s="199"/>
      <c r="N579" s="200"/>
      <c r="O579" s="199"/>
      <c r="P579" s="200"/>
      <c r="Q579" s="323"/>
      <c r="R579" s="202"/>
      <c r="S579" s="202"/>
      <c r="T579" s="202"/>
      <c r="U579" s="202"/>
      <c r="V579" s="202"/>
      <c r="W579" s="202"/>
      <c r="X579" s="202"/>
      <c r="Y579" s="202"/>
      <c r="Z579" s="202"/>
      <c r="AA579" s="202"/>
      <c r="AB579" s="202"/>
      <c r="AC579" s="202"/>
      <c r="AD579" s="203"/>
      <c r="AE579" s="9"/>
      <c r="AF579" s="150"/>
      <c r="AG579" s="6"/>
      <c r="AH579" s="6"/>
      <c r="AI579" s="37"/>
      <c r="AJ579" s="37"/>
      <c r="AK579" s="37"/>
    </row>
    <row r="580" spans="1:46" s="15" customFormat="1" ht="18" hidden="1" customHeight="1" outlineLevel="1" x14ac:dyDescent="0.4">
      <c r="A580" s="9"/>
      <c r="B580" s="214"/>
      <c r="C580" s="205"/>
      <c r="D580" s="204"/>
      <c r="E580" s="205"/>
      <c r="F580" s="204"/>
      <c r="G580" s="205"/>
      <c r="H580" s="215"/>
      <c r="I580" s="216"/>
      <c r="J580" s="216"/>
      <c r="K580" s="216"/>
      <c r="L580" s="217"/>
      <c r="M580" s="199"/>
      <c r="N580" s="200"/>
      <c r="O580" s="199"/>
      <c r="P580" s="200"/>
      <c r="Q580" s="323"/>
      <c r="R580" s="202"/>
      <c r="S580" s="202"/>
      <c r="T580" s="202"/>
      <c r="U580" s="202"/>
      <c r="V580" s="202"/>
      <c r="W580" s="202"/>
      <c r="X580" s="202"/>
      <c r="Y580" s="202"/>
      <c r="Z580" s="202"/>
      <c r="AA580" s="202"/>
      <c r="AB580" s="202"/>
      <c r="AC580" s="202"/>
      <c r="AD580" s="203"/>
      <c r="AE580" s="9"/>
      <c r="AF580" s="150"/>
      <c r="AG580" s="6"/>
      <c r="AH580" s="6"/>
      <c r="AI580" s="37"/>
      <c r="AJ580" s="37"/>
      <c r="AK580" s="37"/>
    </row>
    <row r="581" spans="1:46" s="15" customFormat="1" ht="18" hidden="1" customHeight="1" outlineLevel="1" x14ac:dyDescent="0.4">
      <c r="A581" s="9"/>
      <c r="B581" s="214"/>
      <c r="C581" s="205"/>
      <c r="D581" s="204"/>
      <c r="E581" s="205"/>
      <c r="F581" s="204"/>
      <c r="G581" s="205"/>
      <c r="H581" s="215"/>
      <c r="I581" s="216"/>
      <c r="J581" s="216"/>
      <c r="K581" s="216"/>
      <c r="L581" s="217"/>
      <c r="M581" s="199"/>
      <c r="N581" s="200"/>
      <c r="O581" s="199"/>
      <c r="P581" s="200"/>
      <c r="Q581" s="323"/>
      <c r="R581" s="202"/>
      <c r="S581" s="202"/>
      <c r="T581" s="202"/>
      <c r="U581" s="202"/>
      <c r="V581" s="202"/>
      <c r="W581" s="202"/>
      <c r="X581" s="202"/>
      <c r="Y581" s="202"/>
      <c r="Z581" s="202"/>
      <c r="AA581" s="202"/>
      <c r="AB581" s="202"/>
      <c r="AC581" s="202"/>
      <c r="AD581" s="203"/>
      <c r="AE581" s="9"/>
      <c r="AF581" s="150"/>
      <c r="AG581" s="6"/>
      <c r="AH581" s="6"/>
      <c r="AI581" s="37"/>
      <c r="AJ581" s="37"/>
      <c r="AK581" s="37"/>
    </row>
    <row r="582" spans="1:46" s="15" customFormat="1" ht="18" hidden="1" customHeight="1" outlineLevel="1" x14ac:dyDescent="0.4">
      <c r="A582" s="9"/>
      <c r="B582" s="214"/>
      <c r="C582" s="205"/>
      <c r="D582" s="204"/>
      <c r="E582" s="205"/>
      <c r="F582" s="204"/>
      <c r="G582" s="205"/>
      <c r="H582" s="215"/>
      <c r="I582" s="216"/>
      <c r="J582" s="216"/>
      <c r="K582" s="216"/>
      <c r="L582" s="217"/>
      <c r="M582" s="199"/>
      <c r="N582" s="200"/>
      <c r="O582" s="199"/>
      <c r="P582" s="200"/>
      <c r="Q582" s="323"/>
      <c r="R582" s="202"/>
      <c r="S582" s="202"/>
      <c r="T582" s="202"/>
      <c r="U582" s="202"/>
      <c r="V582" s="202"/>
      <c r="W582" s="202"/>
      <c r="X582" s="202"/>
      <c r="Y582" s="202"/>
      <c r="Z582" s="202"/>
      <c r="AA582" s="202"/>
      <c r="AB582" s="202"/>
      <c r="AC582" s="202"/>
      <c r="AD582" s="203"/>
      <c r="AE582" s="9"/>
      <c r="AF582" s="150"/>
      <c r="AG582" s="6"/>
      <c r="AH582" s="6"/>
      <c r="AI582" s="37"/>
      <c r="AJ582" s="37"/>
      <c r="AK582" s="37"/>
    </row>
    <row r="583" spans="1:46" s="15" customFormat="1" ht="18" hidden="1" customHeight="1" outlineLevel="1" x14ac:dyDescent="0.4">
      <c r="A583" s="9"/>
      <c r="B583" s="214"/>
      <c r="C583" s="205"/>
      <c r="D583" s="204"/>
      <c r="E583" s="205"/>
      <c r="F583" s="204"/>
      <c r="G583" s="205"/>
      <c r="H583" s="215"/>
      <c r="I583" s="216"/>
      <c r="J583" s="216"/>
      <c r="K583" s="216"/>
      <c r="L583" s="217"/>
      <c r="M583" s="199"/>
      <c r="N583" s="200"/>
      <c r="O583" s="199"/>
      <c r="P583" s="200"/>
      <c r="Q583" s="323"/>
      <c r="R583" s="202"/>
      <c r="S583" s="202"/>
      <c r="T583" s="202"/>
      <c r="U583" s="202"/>
      <c r="V583" s="202"/>
      <c r="W583" s="202"/>
      <c r="X583" s="202"/>
      <c r="Y583" s="202"/>
      <c r="Z583" s="202"/>
      <c r="AA583" s="202"/>
      <c r="AB583" s="202"/>
      <c r="AC583" s="202"/>
      <c r="AD583" s="203"/>
      <c r="AE583" s="9"/>
      <c r="AF583" s="150"/>
      <c r="AG583" s="6"/>
      <c r="AH583" s="6"/>
      <c r="AI583" s="37"/>
      <c r="AJ583" s="37"/>
      <c r="AK583" s="37"/>
    </row>
    <row r="584" spans="1:46" s="15" customFormat="1" ht="18" hidden="1" customHeight="1" outlineLevel="1" x14ac:dyDescent="0.4">
      <c r="A584" s="9"/>
      <c r="B584" s="214"/>
      <c r="C584" s="205"/>
      <c r="D584" s="204"/>
      <c r="E584" s="205"/>
      <c r="F584" s="204"/>
      <c r="G584" s="205"/>
      <c r="H584" s="215"/>
      <c r="I584" s="216"/>
      <c r="J584" s="216"/>
      <c r="K584" s="216"/>
      <c r="L584" s="217"/>
      <c r="M584" s="199"/>
      <c r="N584" s="200"/>
      <c r="O584" s="199"/>
      <c r="P584" s="200"/>
      <c r="Q584" s="323"/>
      <c r="R584" s="202"/>
      <c r="S584" s="202"/>
      <c r="T584" s="202"/>
      <c r="U584" s="202"/>
      <c r="V584" s="202"/>
      <c r="W584" s="202"/>
      <c r="X584" s="202"/>
      <c r="Y584" s="202"/>
      <c r="Z584" s="202"/>
      <c r="AA584" s="202"/>
      <c r="AB584" s="202"/>
      <c r="AC584" s="202"/>
      <c r="AD584" s="203"/>
      <c r="AE584" s="9"/>
      <c r="AF584" s="150"/>
      <c r="AG584" s="6"/>
      <c r="AH584" s="6"/>
      <c r="AI584" s="37"/>
      <c r="AJ584" s="37"/>
      <c r="AK584" s="37"/>
    </row>
    <row r="585" spans="1:46" s="15" customFormat="1" ht="18" hidden="1" customHeight="1" outlineLevel="1" x14ac:dyDescent="0.4">
      <c r="A585" s="9"/>
      <c r="B585" s="214"/>
      <c r="C585" s="205"/>
      <c r="D585" s="197"/>
      <c r="E585" s="197"/>
      <c r="F585" s="197"/>
      <c r="G585" s="197"/>
      <c r="H585" s="215"/>
      <c r="I585" s="216"/>
      <c r="J585" s="216"/>
      <c r="K585" s="216"/>
      <c r="L585" s="217"/>
      <c r="M585" s="199"/>
      <c r="N585" s="200"/>
      <c r="O585" s="199"/>
      <c r="P585" s="200"/>
      <c r="Q585" s="323"/>
      <c r="R585" s="202"/>
      <c r="S585" s="202"/>
      <c r="T585" s="202"/>
      <c r="U585" s="202"/>
      <c r="V585" s="202"/>
      <c r="W585" s="202"/>
      <c r="X585" s="202"/>
      <c r="Y585" s="202"/>
      <c r="Z585" s="202"/>
      <c r="AA585" s="202"/>
      <c r="AB585" s="202"/>
      <c r="AC585" s="202"/>
      <c r="AD585" s="203"/>
      <c r="AE585" s="9"/>
      <c r="AF585" s="150"/>
      <c r="AG585" s="6"/>
      <c r="AH585" s="6"/>
      <c r="AI585" s="37"/>
      <c r="AJ585" s="37"/>
      <c r="AK585" s="37"/>
    </row>
    <row r="586" spans="1:46" s="15" customFormat="1" ht="18" customHeight="1" collapsed="1" thickBot="1" x14ac:dyDescent="0.45">
      <c r="A586" s="9"/>
      <c r="B586" s="184" t="s">
        <v>302</v>
      </c>
      <c r="C586" s="185"/>
      <c r="D586" s="186"/>
      <c r="E586" s="187"/>
      <c r="F586" s="186"/>
      <c r="G586" s="187"/>
      <c r="H586" s="186"/>
      <c r="I586" s="188"/>
      <c r="J586" s="188"/>
      <c r="K586" s="188"/>
      <c r="L586" s="187"/>
      <c r="M586" s="189"/>
      <c r="N586" s="185"/>
      <c r="O586" s="42"/>
      <c r="P586" s="43"/>
      <c r="Q586" s="43"/>
      <c r="R586" s="44"/>
      <c r="S586" s="42"/>
      <c r="T586" s="43"/>
      <c r="U586" s="43"/>
      <c r="V586" s="44"/>
      <c r="W586" s="153"/>
      <c r="X586" s="154"/>
      <c r="Y586" s="154"/>
      <c r="Z586" s="154"/>
      <c r="AA586" s="154"/>
      <c r="AB586" s="154"/>
      <c r="AC586" s="154"/>
      <c r="AD586" s="155"/>
      <c r="AE586" s="6"/>
      <c r="AF586" s="150" t="str">
        <f>$A$1&amp;"3bke"</f>
        <v>私人3bke</v>
      </c>
      <c r="AG586" s="6"/>
      <c r="AH586" s="6"/>
      <c r="AI586" s="37"/>
      <c r="AJ586" s="37"/>
      <c r="AK586" s="37"/>
      <c r="AL586" s="37"/>
      <c r="AM586" s="37"/>
      <c r="AN586" s="37"/>
      <c r="AO586" s="37"/>
      <c r="AP586" s="37"/>
      <c r="AQ586" s="37"/>
      <c r="AR586" s="37"/>
      <c r="AS586" s="37"/>
      <c r="AT586" s="37"/>
    </row>
    <row r="587" spans="1:46" s="51" customFormat="1" ht="18" customHeight="1" x14ac:dyDescent="0.4">
      <c r="A587" s="48"/>
      <c r="B587" s="80"/>
      <c r="C587" s="80"/>
      <c r="D587" s="80"/>
      <c r="E587" s="80"/>
      <c r="F587" s="80"/>
      <c r="G587" s="80"/>
      <c r="H587" s="81"/>
      <c r="I587" s="81"/>
      <c r="J587" s="81"/>
      <c r="K587" s="81"/>
      <c r="L587" s="81"/>
      <c r="M587" s="72"/>
      <c r="N587" s="72"/>
      <c r="O587" s="72"/>
      <c r="P587" s="72"/>
      <c r="Q587" s="81"/>
      <c r="R587" s="81"/>
      <c r="S587" s="81"/>
      <c r="T587" s="81"/>
      <c r="U587" s="81"/>
      <c r="V587" s="81"/>
      <c r="W587" s="81"/>
      <c r="X587" s="81"/>
      <c r="Y587" s="81"/>
      <c r="Z587" s="81"/>
      <c r="AA587" s="81"/>
      <c r="AB587" s="81"/>
      <c r="AC587" s="81"/>
      <c r="AD587" s="81"/>
      <c r="AE587" s="48"/>
      <c r="AF587" s="150"/>
      <c r="AG587" s="49"/>
      <c r="AH587" s="49"/>
      <c r="AI587" s="50"/>
      <c r="AJ587" s="50"/>
      <c r="AK587" s="50"/>
    </row>
    <row r="588" spans="1:46" ht="19.5" thickBot="1" x14ac:dyDescent="0.25">
      <c r="B588" s="79" t="s">
        <v>85</v>
      </c>
      <c r="C588" s="9"/>
      <c r="D588" s="9"/>
      <c r="E588" s="9"/>
      <c r="F588" s="9"/>
      <c r="G588" s="9"/>
      <c r="H588" s="9"/>
      <c r="I588" s="9"/>
      <c r="J588" s="9"/>
      <c r="K588" s="9"/>
      <c r="L588" s="9"/>
      <c r="M588" s="9"/>
      <c r="N588" s="9"/>
      <c r="O588" s="9"/>
      <c r="P588" s="9"/>
      <c r="Q588" s="9"/>
      <c r="R588" s="9"/>
      <c r="S588" s="9"/>
      <c r="T588" s="9"/>
      <c r="U588" s="9"/>
      <c r="V588" s="9"/>
      <c r="W588" s="9"/>
      <c r="X588" s="9"/>
      <c r="Y588" s="9"/>
    </row>
    <row r="589" spans="1:46" s="51" customFormat="1" ht="18" customHeight="1" x14ac:dyDescent="0.4">
      <c r="A589" s="48"/>
      <c r="B589" s="326" t="s">
        <v>74</v>
      </c>
      <c r="C589" s="327"/>
      <c r="D589" s="327" t="s">
        <v>64</v>
      </c>
      <c r="E589" s="327"/>
      <c r="F589" s="328" t="s">
        <v>70</v>
      </c>
      <c r="G589" s="328"/>
      <c r="H589" s="223" t="s">
        <v>66</v>
      </c>
      <c r="I589" s="223"/>
      <c r="J589" s="223"/>
      <c r="K589" s="223"/>
      <c r="L589" s="223"/>
      <c r="M589" s="223" t="s">
        <v>67</v>
      </c>
      <c r="N589" s="223"/>
      <c r="O589" s="347" t="s">
        <v>334</v>
      </c>
      <c r="P589" s="347"/>
      <c r="Q589" s="347"/>
      <c r="R589" s="347"/>
      <c r="S589" s="347"/>
      <c r="T589" s="347"/>
      <c r="U589" s="347"/>
      <c r="V589" s="347"/>
      <c r="W589" s="347"/>
      <c r="X589" s="347"/>
      <c r="Y589" s="347"/>
      <c r="Z589" s="347"/>
      <c r="AA589" s="347"/>
      <c r="AB589" s="347"/>
      <c r="AC589" s="347"/>
      <c r="AD589" s="348"/>
      <c r="AE589" s="48"/>
      <c r="AF589" s="150" t="str">
        <f>$A$1&amp;"4ks"</f>
        <v>私人4ks</v>
      </c>
      <c r="AG589" s="49"/>
      <c r="AH589" s="49"/>
      <c r="AI589" s="50"/>
      <c r="AJ589" s="50"/>
      <c r="AK589" s="50"/>
    </row>
    <row r="590" spans="1:46" s="15" customFormat="1" ht="18" hidden="1" customHeight="1" outlineLevel="1" x14ac:dyDescent="0.4">
      <c r="A590" s="9"/>
      <c r="B590" s="359"/>
      <c r="C590" s="331"/>
      <c r="D590" s="330"/>
      <c r="E590" s="331"/>
      <c r="F590" s="330"/>
      <c r="G590" s="331"/>
      <c r="H590" s="349"/>
      <c r="I590" s="350"/>
      <c r="J590" s="350"/>
      <c r="K590" s="350"/>
      <c r="L590" s="351"/>
      <c r="M590" s="332"/>
      <c r="N590" s="333"/>
      <c r="O590" s="360"/>
      <c r="P590" s="361"/>
      <c r="Q590" s="361"/>
      <c r="R590" s="361"/>
      <c r="S590" s="361"/>
      <c r="T590" s="361"/>
      <c r="U590" s="361"/>
      <c r="V590" s="361"/>
      <c r="W590" s="361"/>
      <c r="X590" s="361"/>
      <c r="Y590" s="361"/>
      <c r="Z590" s="361"/>
      <c r="AA590" s="361"/>
      <c r="AB590" s="361"/>
      <c r="AC590" s="361"/>
      <c r="AD590" s="362"/>
      <c r="AE590" s="9"/>
      <c r="AF590" s="150"/>
      <c r="AG590" s="6"/>
      <c r="AH590" s="6"/>
      <c r="AI590" s="37"/>
      <c r="AJ590" s="37"/>
      <c r="AK590" s="37"/>
    </row>
    <row r="591" spans="1:46" s="15" customFormat="1" ht="18" hidden="1" customHeight="1" outlineLevel="1" x14ac:dyDescent="0.4">
      <c r="A591" s="9"/>
      <c r="B591" s="214"/>
      <c r="C591" s="205"/>
      <c r="D591" s="204"/>
      <c r="E591" s="205"/>
      <c r="F591" s="204"/>
      <c r="G591" s="205"/>
      <c r="H591" s="215"/>
      <c r="I591" s="216"/>
      <c r="J591" s="216"/>
      <c r="K591" s="216"/>
      <c r="L591" s="217"/>
      <c r="M591" s="199"/>
      <c r="N591" s="200"/>
      <c r="O591" s="323"/>
      <c r="P591" s="202"/>
      <c r="Q591" s="202"/>
      <c r="R591" s="202"/>
      <c r="S591" s="202"/>
      <c r="T591" s="202"/>
      <c r="U591" s="202"/>
      <c r="V591" s="202"/>
      <c r="W591" s="202"/>
      <c r="X591" s="202"/>
      <c r="Y591" s="202"/>
      <c r="Z591" s="202"/>
      <c r="AA591" s="202"/>
      <c r="AB591" s="202"/>
      <c r="AC591" s="202"/>
      <c r="AD591" s="203"/>
      <c r="AE591" s="9"/>
      <c r="AF591" s="150"/>
      <c r="AG591" s="6"/>
      <c r="AH591" s="6"/>
      <c r="AI591" s="37"/>
      <c r="AJ591" s="37"/>
      <c r="AK591" s="37"/>
    </row>
    <row r="592" spans="1:46" s="15" customFormat="1" ht="18" hidden="1" customHeight="1" outlineLevel="1" x14ac:dyDescent="0.4">
      <c r="A592" s="9"/>
      <c r="B592" s="214"/>
      <c r="C592" s="205"/>
      <c r="D592" s="204"/>
      <c r="E592" s="205"/>
      <c r="F592" s="204"/>
      <c r="G592" s="205"/>
      <c r="H592" s="215"/>
      <c r="I592" s="216"/>
      <c r="J592" s="216"/>
      <c r="K592" s="216"/>
      <c r="L592" s="217"/>
      <c r="M592" s="199"/>
      <c r="N592" s="200"/>
      <c r="O592" s="323"/>
      <c r="P592" s="202"/>
      <c r="Q592" s="202"/>
      <c r="R592" s="202"/>
      <c r="S592" s="202"/>
      <c r="T592" s="202"/>
      <c r="U592" s="202"/>
      <c r="V592" s="202"/>
      <c r="W592" s="202"/>
      <c r="X592" s="202"/>
      <c r="Y592" s="202"/>
      <c r="Z592" s="202"/>
      <c r="AA592" s="202"/>
      <c r="AB592" s="202"/>
      <c r="AC592" s="202"/>
      <c r="AD592" s="203"/>
      <c r="AE592" s="9"/>
      <c r="AF592" s="150"/>
      <c r="AG592" s="6"/>
      <c r="AH592" s="6"/>
      <c r="AI592" s="37"/>
      <c r="AJ592" s="37"/>
      <c r="AK592" s="37"/>
    </row>
    <row r="593" spans="1:37" s="15" customFormat="1" ht="18" hidden="1" customHeight="1" outlineLevel="1" x14ac:dyDescent="0.4">
      <c r="A593" s="9"/>
      <c r="B593" s="196"/>
      <c r="C593" s="197"/>
      <c r="D593" s="197"/>
      <c r="E593" s="197"/>
      <c r="F593" s="197"/>
      <c r="G593" s="197"/>
      <c r="H593" s="198"/>
      <c r="I593" s="198"/>
      <c r="J593" s="198"/>
      <c r="K593" s="198"/>
      <c r="L593" s="198"/>
      <c r="M593" s="199"/>
      <c r="N593" s="200"/>
      <c r="O593" s="323"/>
      <c r="P593" s="202"/>
      <c r="Q593" s="202"/>
      <c r="R593" s="202"/>
      <c r="S593" s="202"/>
      <c r="T593" s="202"/>
      <c r="U593" s="202"/>
      <c r="V593" s="202"/>
      <c r="W593" s="202"/>
      <c r="X593" s="202"/>
      <c r="Y593" s="202"/>
      <c r="Z593" s="202"/>
      <c r="AA593" s="202"/>
      <c r="AB593" s="202"/>
      <c r="AC593" s="202"/>
      <c r="AD593" s="203"/>
      <c r="AE593" s="9"/>
      <c r="AF593" s="150"/>
      <c r="AG593" s="6"/>
      <c r="AH593" s="6"/>
      <c r="AI593" s="37"/>
      <c r="AJ593" s="37"/>
      <c r="AK593" s="37"/>
    </row>
    <row r="594" spans="1:37" s="15" customFormat="1" ht="18" hidden="1" customHeight="1" outlineLevel="1" x14ac:dyDescent="0.4">
      <c r="A594" s="9"/>
      <c r="B594" s="196"/>
      <c r="C594" s="197"/>
      <c r="D594" s="197"/>
      <c r="E594" s="197"/>
      <c r="F594" s="197"/>
      <c r="G594" s="197"/>
      <c r="H594" s="198"/>
      <c r="I594" s="198"/>
      <c r="J594" s="198"/>
      <c r="K594" s="198"/>
      <c r="L594" s="198"/>
      <c r="M594" s="199"/>
      <c r="N594" s="200"/>
      <c r="O594" s="201"/>
      <c r="P594" s="202"/>
      <c r="Q594" s="202"/>
      <c r="R594" s="202"/>
      <c r="S594" s="202"/>
      <c r="T594" s="202"/>
      <c r="U594" s="202"/>
      <c r="V594" s="202"/>
      <c r="W594" s="202"/>
      <c r="X594" s="202"/>
      <c r="Y594" s="202"/>
      <c r="Z594" s="202"/>
      <c r="AA594" s="202"/>
      <c r="AB594" s="202"/>
      <c r="AC594" s="202"/>
      <c r="AD594" s="203"/>
      <c r="AE594" s="9"/>
      <c r="AF594" s="150"/>
      <c r="AG594" s="6"/>
      <c r="AH594" s="6"/>
      <c r="AI594" s="37"/>
      <c r="AJ594" s="37"/>
      <c r="AK594" s="37"/>
    </row>
    <row r="595" spans="1:37" s="15" customFormat="1" ht="18" hidden="1" customHeight="1" outlineLevel="1" x14ac:dyDescent="0.4">
      <c r="A595" s="9"/>
      <c r="B595" s="196"/>
      <c r="C595" s="197"/>
      <c r="D595" s="197"/>
      <c r="E595" s="197"/>
      <c r="F595" s="197"/>
      <c r="G595" s="197"/>
      <c r="H595" s="198"/>
      <c r="I595" s="198"/>
      <c r="J595" s="198"/>
      <c r="K595" s="198"/>
      <c r="L595" s="198"/>
      <c r="M595" s="199"/>
      <c r="N595" s="200"/>
      <c r="O595" s="323"/>
      <c r="P595" s="202"/>
      <c r="Q595" s="202"/>
      <c r="R595" s="202"/>
      <c r="S595" s="202"/>
      <c r="T595" s="202"/>
      <c r="U595" s="202"/>
      <c r="V595" s="202"/>
      <c r="W595" s="202"/>
      <c r="X595" s="202"/>
      <c r="Y595" s="202"/>
      <c r="Z595" s="202"/>
      <c r="AA595" s="202"/>
      <c r="AB595" s="202"/>
      <c r="AC595" s="202"/>
      <c r="AD595" s="203"/>
      <c r="AE595" s="9"/>
      <c r="AF595" s="150"/>
      <c r="AG595" s="6"/>
      <c r="AH595" s="6"/>
      <c r="AI595" s="37"/>
      <c r="AJ595" s="37"/>
      <c r="AK595" s="37"/>
    </row>
    <row r="596" spans="1:37" s="15" customFormat="1" ht="18" hidden="1" customHeight="1" outlineLevel="1" x14ac:dyDescent="0.4">
      <c r="A596" s="9"/>
      <c r="B596" s="196"/>
      <c r="C596" s="197"/>
      <c r="D596" s="197"/>
      <c r="E596" s="197"/>
      <c r="F596" s="197"/>
      <c r="G596" s="197"/>
      <c r="H596" s="198"/>
      <c r="I596" s="198"/>
      <c r="J596" s="198"/>
      <c r="K596" s="198"/>
      <c r="L596" s="198"/>
      <c r="M596" s="199"/>
      <c r="N596" s="200"/>
      <c r="O596" s="323"/>
      <c r="P596" s="202"/>
      <c r="Q596" s="202"/>
      <c r="R596" s="202"/>
      <c r="S596" s="202"/>
      <c r="T596" s="202"/>
      <c r="U596" s="202"/>
      <c r="V596" s="202"/>
      <c r="W596" s="202"/>
      <c r="X596" s="202"/>
      <c r="Y596" s="202"/>
      <c r="Z596" s="202"/>
      <c r="AA596" s="202"/>
      <c r="AB596" s="202"/>
      <c r="AC596" s="202"/>
      <c r="AD596" s="203"/>
      <c r="AE596" s="9"/>
      <c r="AF596" s="150"/>
      <c r="AG596" s="6"/>
      <c r="AH596" s="6"/>
      <c r="AI596" s="37"/>
      <c r="AJ596" s="37"/>
      <c r="AK596" s="37"/>
    </row>
    <row r="597" spans="1:37" s="15" customFormat="1" ht="18" hidden="1" customHeight="1" outlineLevel="1" x14ac:dyDescent="0.4">
      <c r="A597" s="9"/>
      <c r="B597" s="196"/>
      <c r="C597" s="197"/>
      <c r="D597" s="197"/>
      <c r="E597" s="197"/>
      <c r="F597" s="197"/>
      <c r="G597" s="197"/>
      <c r="H597" s="198"/>
      <c r="I597" s="198"/>
      <c r="J597" s="198"/>
      <c r="K597" s="198"/>
      <c r="L597" s="198"/>
      <c r="M597" s="199"/>
      <c r="N597" s="200"/>
      <c r="O597" s="201"/>
      <c r="P597" s="202"/>
      <c r="Q597" s="202"/>
      <c r="R597" s="202"/>
      <c r="S597" s="202"/>
      <c r="T597" s="202"/>
      <c r="U597" s="202"/>
      <c r="V597" s="202"/>
      <c r="W597" s="202"/>
      <c r="X597" s="202"/>
      <c r="Y597" s="202"/>
      <c r="Z597" s="202"/>
      <c r="AA597" s="202"/>
      <c r="AB597" s="202"/>
      <c r="AC597" s="202"/>
      <c r="AD597" s="203"/>
      <c r="AE597" s="9"/>
      <c r="AF597" s="150"/>
      <c r="AG597" s="6"/>
      <c r="AH597" s="6"/>
      <c r="AI597" s="37"/>
      <c r="AJ597" s="37"/>
      <c r="AK597" s="37"/>
    </row>
    <row r="598" spans="1:37" s="15" customFormat="1" ht="18" hidden="1" customHeight="1" outlineLevel="1" x14ac:dyDescent="0.4">
      <c r="A598" s="9"/>
      <c r="B598" s="196"/>
      <c r="C598" s="197"/>
      <c r="D598" s="197"/>
      <c r="E598" s="197"/>
      <c r="F598" s="197"/>
      <c r="G598" s="197"/>
      <c r="H598" s="198"/>
      <c r="I598" s="198"/>
      <c r="J598" s="198"/>
      <c r="K598" s="198"/>
      <c r="L598" s="198"/>
      <c r="M598" s="199"/>
      <c r="N598" s="200"/>
      <c r="O598" s="201"/>
      <c r="P598" s="202"/>
      <c r="Q598" s="202"/>
      <c r="R598" s="202"/>
      <c r="S598" s="202"/>
      <c r="T598" s="202"/>
      <c r="U598" s="202"/>
      <c r="V598" s="202"/>
      <c r="W598" s="202"/>
      <c r="X598" s="202"/>
      <c r="Y598" s="202"/>
      <c r="Z598" s="202"/>
      <c r="AA598" s="202"/>
      <c r="AB598" s="202"/>
      <c r="AC598" s="202"/>
      <c r="AD598" s="203"/>
      <c r="AE598" s="9"/>
      <c r="AF598" s="150"/>
      <c r="AG598" s="6"/>
      <c r="AH598" s="6"/>
      <c r="AI598" s="37"/>
      <c r="AJ598" s="37"/>
      <c r="AK598" s="37"/>
    </row>
    <row r="599" spans="1:37" s="15" customFormat="1" ht="18" hidden="1" customHeight="1" outlineLevel="1" x14ac:dyDescent="0.4">
      <c r="A599" s="9"/>
      <c r="B599" s="196"/>
      <c r="C599" s="197"/>
      <c r="D599" s="197"/>
      <c r="E599" s="197"/>
      <c r="F599" s="197"/>
      <c r="G599" s="197"/>
      <c r="H599" s="198"/>
      <c r="I599" s="198"/>
      <c r="J599" s="198"/>
      <c r="K599" s="198"/>
      <c r="L599" s="198"/>
      <c r="M599" s="199"/>
      <c r="N599" s="200"/>
      <c r="O599" s="201"/>
      <c r="P599" s="202"/>
      <c r="Q599" s="202"/>
      <c r="R599" s="202"/>
      <c r="S599" s="202"/>
      <c r="T599" s="202"/>
      <c r="U599" s="202"/>
      <c r="V599" s="202"/>
      <c r="W599" s="202"/>
      <c r="X599" s="202"/>
      <c r="Y599" s="202"/>
      <c r="Z599" s="202"/>
      <c r="AA599" s="202"/>
      <c r="AB599" s="202"/>
      <c r="AC599" s="202"/>
      <c r="AD599" s="203"/>
      <c r="AE599" s="9"/>
      <c r="AF599" s="150"/>
      <c r="AG599" s="6"/>
      <c r="AH599" s="6"/>
      <c r="AI599" s="37"/>
      <c r="AJ599" s="37"/>
      <c r="AK599" s="37"/>
    </row>
    <row r="600" spans="1:37" s="15" customFormat="1" ht="18" hidden="1" customHeight="1" outlineLevel="1" x14ac:dyDescent="0.4">
      <c r="A600" s="9"/>
      <c r="B600" s="196"/>
      <c r="C600" s="197"/>
      <c r="D600" s="197"/>
      <c r="E600" s="197"/>
      <c r="F600" s="197"/>
      <c r="G600" s="197"/>
      <c r="H600" s="198"/>
      <c r="I600" s="198"/>
      <c r="J600" s="198"/>
      <c r="K600" s="198"/>
      <c r="L600" s="198"/>
      <c r="M600" s="199"/>
      <c r="N600" s="200"/>
      <c r="O600" s="201"/>
      <c r="P600" s="202"/>
      <c r="Q600" s="202"/>
      <c r="R600" s="202"/>
      <c r="S600" s="202"/>
      <c r="T600" s="202"/>
      <c r="U600" s="202"/>
      <c r="V600" s="202"/>
      <c r="W600" s="202"/>
      <c r="X600" s="202"/>
      <c r="Y600" s="202"/>
      <c r="Z600" s="202"/>
      <c r="AA600" s="202"/>
      <c r="AB600" s="202"/>
      <c r="AC600" s="202"/>
      <c r="AD600" s="203"/>
      <c r="AE600" s="9"/>
      <c r="AF600" s="150"/>
      <c r="AG600" s="6"/>
      <c r="AH600" s="6"/>
      <c r="AI600" s="37"/>
      <c r="AJ600" s="37"/>
      <c r="AK600" s="37"/>
    </row>
    <row r="601" spans="1:37" s="15" customFormat="1" ht="18" hidden="1" customHeight="1" outlineLevel="1" x14ac:dyDescent="0.4">
      <c r="A601" s="9"/>
      <c r="B601" s="196"/>
      <c r="C601" s="197"/>
      <c r="D601" s="197"/>
      <c r="E601" s="197"/>
      <c r="F601" s="197"/>
      <c r="G601" s="197"/>
      <c r="H601" s="198"/>
      <c r="I601" s="198"/>
      <c r="J601" s="198"/>
      <c r="K601" s="198"/>
      <c r="L601" s="198"/>
      <c r="M601" s="199"/>
      <c r="N601" s="200"/>
      <c r="O601" s="201"/>
      <c r="P601" s="202"/>
      <c r="Q601" s="202"/>
      <c r="R601" s="202"/>
      <c r="S601" s="202"/>
      <c r="T601" s="202"/>
      <c r="U601" s="202"/>
      <c r="V601" s="202"/>
      <c r="W601" s="202"/>
      <c r="X601" s="202"/>
      <c r="Y601" s="202"/>
      <c r="Z601" s="202"/>
      <c r="AA601" s="202"/>
      <c r="AB601" s="202"/>
      <c r="AC601" s="202"/>
      <c r="AD601" s="203"/>
      <c r="AE601" s="9"/>
      <c r="AF601" s="150"/>
      <c r="AG601" s="6"/>
      <c r="AH601" s="6"/>
      <c r="AI601" s="37"/>
      <c r="AJ601" s="37"/>
      <c r="AK601" s="37"/>
    </row>
    <row r="602" spans="1:37" s="15" customFormat="1" ht="18" hidden="1" customHeight="1" outlineLevel="1" x14ac:dyDescent="0.4">
      <c r="A602" s="9"/>
      <c r="B602" s="196"/>
      <c r="C602" s="197"/>
      <c r="D602" s="197"/>
      <c r="E602" s="197"/>
      <c r="F602" s="197"/>
      <c r="G602" s="197"/>
      <c r="H602" s="198"/>
      <c r="I602" s="198"/>
      <c r="J602" s="198"/>
      <c r="K602" s="198"/>
      <c r="L602" s="198"/>
      <c r="M602" s="199"/>
      <c r="N602" s="200"/>
      <c r="O602" s="201"/>
      <c r="P602" s="202"/>
      <c r="Q602" s="202"/>
      <c r="R602" s="202"/>
      <c r="S602" s="202"/>
      <c r="T602" s="202"/>
      <c r="U602" s="202"/>
      <c r="V602" s="202"/>
      <c r="W602" s="202"/>
      <c r="X602" s="202"/>
      <c r="Y602" s="202"/>
      <c r="Z602" s="202"/>
      <c r="AA602" s="202"/>
      <c r="AB602" s="202"/>
      <c r="AC602" s="202"/>
      <c r="AD602" s="203"/>
      <c r="AE602" s="9"/>
      <c r="AF602" s="150"/>
      <c r="AG602" s="6"/>
      <c r="AH602" s="6"/>
      <c r="AI602" s="37"/>
      <c r="AJ602" s="37"/>
      <c r="AK602" s="37"/>
    </row>
    <row r="603" spans="1:37" s="15" customFormat="1" ht="18" hidden="1" customHeight="1" outlineLevel="1" x14ac:dyDescent="0.4">
      <c r="A603" s="9"/>
      <c r="B603" s="196"/>
      <c r="C603" s="197"/>
      <c r="D603" s="197"/>
      <c r="E603" s="197"/>
      <c r="F603" s="197"/>
      <c r="G603" s="197"/>
      <c r="H603" s="198"/>
      <c r="I603" s="198"/>
      <c r="J603" s="198"/>
      <c r="K603" s="198"/>
      <c r="L603" s="198"/>
      <c r="M603" s="199"/>
      <c r="N603" s="200"/>
      <c r="O603" s="201"/>
      <c r="P603" s="202"/>
      <c r="Q603" s="202"/>
      <c r="R603" s="202"/>
      <c r="S603" s="202"/>
      <c r="T603" s="202"/>
      <c r="U603" s="202"/>
      <c r="V603" s="202"/>
      <c r="W603" s="202"/>
      <c r="X603" s="202"/>
      <c r="Y603" s="202"/>
      <c r="Z603" s="202"/>
      <c r="AA603" s="202"/>
      <c r="AB603" s="202"/>
      <c r="AC603" s="202"/>
      <c r="AD603" s="203"/>
      <c r="AE603" s="9"/>
      <c r="AF603" s="150"/>
      <c r="AG603" s="6"/>
      <c r="AH603" s="6"/>
      <c r="AI603" s="37"/>
      <c r="AJ603" s="37"/>
      <c r="AK603" s="37"/>
    </row>
    <row r="604" spans="1:37" s="15" customFormat="1" ht="18" hidden="1" customHeight="1" outlineLevel="1" x14ac:dyDescent="0.4">
      <c r="A604" s="9"/>
      <c r="B604" s="196"/>
      <c r="C604" s="197"/>
      <c r="D604" s="197"/>
      <c r="E604" s="197"/>
      <c r="F604" s="197"/>
      <c r="G604" s="197"/>
      <c r="H604" s="198"/>
      <c r="I604" s="198"/>
      <c r="J604" s="198"/>
      <c r="K604" s="198"/>
      <c r="L604" s="198"/>
      <c r="M604" s="199"/>
      <c r="N604" s="200"/>
      <c r="O604" s="201"/>
      <c r="P604" s="202"/>
      <c r="Q604" s="202"/>
      <c r="R604" s="202"/>
      <c r="S604" s="202"/>
      <c r="T604" s="202"/>
      <c r="U604" s="202"/>
      <c r="V604" s="202"/>
      <c r="W604" s="202"/>
      <c r="X604" s="202"/>
      <c r="Y604" s="202"/>
      <c r="Z604" s="202"/>
      <c r="AA604" s="202"/>
      <c r="AB604" s="202"/>
      <c r="AC604" s="202"/>
      <c r="AD604" s="203"/>
      <c r="AE604" s="9"/>
      <c r="AF604" s="150"/>
      <c r="AG604" s="6"/>
      <c r="AH604" s="6"/>
      <c r="AI604" s="37"/>
      <c r="AJ604" s="37"/>
      <c r="AK604" s="37"/>
    </row>
    <row r="605" spans="1:37" s="15" customFormat="1" ht="18" hidden="1" customHeight="1" outlineLevel="1" x14ac:dyDescent="0.4">
      <c r="A605" s="9"/>
      <c r="B605" s="196"/>
      <c r="C605" s="197"/>
      <c r="D605" s="197"/>
      <c r="E605" s="197"/>
      <c r="F605" s="197"/>
      <c r="G605" s="197"/>
      <c r="H605" s="198"/>
      <c r="I605" s="198"/>
      <c r="J605" s="198"/>
      <c r="K605" s="198"/>
      <c r="L605" s="198"/>
      <c r="M605" s="199"/>
      <c r="N605" s="200"/>
      <c r="O605" s="201"/>
      <c r="P605" s="202"/>
      <c r="Q605" s="202"/>
      <c r="R605" s="202"/>
      <c r="S605" s="202"/>
      <c r="T605" s="202"/>
      <c r="U605" s="202"/>
      <c r="V605" s="202"/>
      <c r="W605" s="202"/>
      <c r="X605" s="202"/>
      <c r="Y605" s="202"/>
      <c r="Z605" s="202"/>
      <c r="AA605" s="202"/>
      <c r="AB605" s="202"/>
      <c r="AC605" s="202"/>
      <c r="AD605" s="203"/>
      <c r="AE605" s="9"/>
      <c r="AF605" s="150"/>
      <c r="AG605" s="6"/>
      <c r="AH605" s="6"/>
      <c r="AI605" s="37"/>
      <c r="AJ605" s="37"/>
      <c r="AK605" s="37"/>
    </row>
    <row r="606" spans="1:37" s="15" customFormat="1" ht="18" hidden="1" customHeight="1" outlineLevel="1" x14ac:dyDescent="0.4">
      <c r="A606" s="9"/>
      <c r="B606" s="196"/>
      <c r="C606" s="197"/>
      <c r="D606" s="197"/>
      <c r="E606" s="197"/>
      <c r="F606" s="197"/>
      <c r="G606" s="197"/>
      <c r="H606" s="198"/>
      <c r="I606" s="198"/>
      <c r="J606" s="198"/>
      <c r="K606" s="198"/>
      <c r="L606" s="198"/>
      <c r="M606" s="199"/>
      <c r="N606" s="200"/>
      <c r="O606" s="201"/>
      <c r="P606" s="202"/>
      <c r="Q606" s="202"/>
      <c r="R606" s="202"/>
      <c r="S606" s="202"/>
      <c r="T606" s="202"/>
      <c r="U606" s="202"/>
      <c r="V606" s="202"/>
      <c r="W606" s="202"/>
      <c r="X606" s="202"/>
      <c r="Y606" s="202"/>
      <c r="Z606" s="202"/>
      <c r="AA606" s="202"/>
      <c r="AB606" s="202"/>
      <c r="AC606" s="202"/>
      <c r="AD606" s="203"/>
      <c r="AE606" s="9"/>
      <c r="AF606" s="150"/>
      <c r="AG606" s="6"/>
      <c r="AH606" s="6"/>
      <c r="AI606" s="37"/>
      <c r="AJ606" s="37"/>
      <c r="AK606" s="37"/>
    </row>
    <row r="607" spans="1:37" s="15" customFormat="1" ht="18" hidden="1" customHeight="1" outlineLevel="1" x14ac:dyDescent="0.4">
      <c r="A607" s="9"/>
      <c r="B607" s="196"/>
      <c r="C607" s="197"/>
      <c r="D607" s="197"/>
      <c r="E607" s="197"/>
      <c r="F607" s="197"/>
      <c r="G607" s="197"/>
      <c r="H607" s="198"/>
      <c r="I607" s="198"/>
      <c r="J607" s="198"/>
      <c r="K607" s="198"/>
      <c r="L607" s="198"/>
      <c r="M607" s="199"/>
      <c r="N607" s="200"/>
      <c r="O607" s="201"/>
      <c r="P607" s="202"/>
      <c r="Q607" s="202"/>
      <c r="R607" s="202"/>
      <c r="S607" s="202"/>
      <c r="T607" s="202"/>
      <c r="U607" s="202"/>
      <c r="V607" s="202"/>
      <c r="W607" s="202"/>
      <c r="X607" s="202"/>
      <c r="Y607" s="202"/>
      <c r="Z607" s="202"/>
      <c r="AA607" s="202"/>
      <c r="AB607" s="202"/>
      <c r="AC607" s="202"/>
      <c r="AD607" s="203"/>
      <c r="AE607" s="9"/>
      <c r="AF607" s="150"/>
      <c r="AG607" s="6"/>
      <c r="AH607" s="6"/>
      <c r="AI607" s="37"/>
      <c r="AJ607" s="37"/>
      <c r="AK607" s="37"/>
    </row>
    <row r="608" spans="1:37" s="15" customFormat="1" ht="18" hidden="1" customHeight="1" outlineLevel="1" x14ac:dyDescent="0.4">
      <c r="A608" s="9"/>
      <c r="B608" s="196"/>
      <c r="C608" s="197"/>
      <c r="D608" s="197"/>
      <c r="E608" s="197"/>
      <c r="F608" s="197"/>
      <c r="G608" s="197"/>
      <c r="H608" s="198"/>
      <c r="I608" s="198"/>
      <c r="J608" s="198"/>
      <c r="K608" s="198"/>
      <c r="L608" s="198"/>
      <c r="M608" s="199"/>
      <c r="N608" s="200"/>
      <c r="O608" s="323"/>
      <c r="P608" s="202"/>
      <c r="Q608" s="202"/>
      <c r="R608" s="202"/>
      <c r="S608" s="202"/>
      <c r="T608" s="202"/>
      <c r="U608" s="202"/>
      <c r="V608" s="202"/>
      <c r="W608" s="202"/>
      <c r="X608" s="202"/>
      <c r="Y608" s="202"/>
      <c r="Z608" s="202"/>
      <c r="AA608" s="202"/>
      <c r="AB608" s="202"/>
      <c r="AC608" s="202"/>
      <c r="AD608" s="203"/>
      <c r="AE608" s="9"/>
      <c r="AF608" s="150"/>
      <c r="AG608" s="6"/>
      <c r="AH608" s="6"/>
      <c r="AI608" s="37"/>
      <c r="AJ608" s="37"/>
      <c r="AK608" s="37"/>
    </row>
    <row r="609" spans="1:46" s="15" customFormat="1" ht="18" customHeight="1" collapsed="1" thickBot="1" x14ac:dyDescent="0.45">
      <c r="A609" s="9"/>
      <c r="B609" s="184" t="s">
        <v>320</v>
      </c>
      <c r="C609" s="185"/>
      <c r="D609" s="186"/>
      <c r="E609" s="187"/>
      <c r="F609" s="186"/>
      <c r="G609" s="187"/>
      <c r="H609" s="186"/>
      <c r="I609" s="188"/>
      <c r="J609" s="188"/>
      <c r="K609" s="188"/>
      <c r="L609" s="187"/>
      <c r="M609" s="189"/>
      <c r="N609" s="185"/>
      <c r="O609" s="42"/>
      <c r="P609" s="43"/>
      <c r="Q609" s="43"/>
      <c r="R609" s="44"/>
      <c r="S609" s="42"/>
      <c r="T609" s="43"/>
      <c r="U609" s="43"/>
      <c r="V609" s="44"/>
      <c r="W609" s="153"/>
      <c r="X609" s="154"/>
      <c r="Y609" s="154"/>
      <c r="Z609" s="154"/>
      <c r="AA609" s="154"/>
      <c r="AB609" s="154"/>
      <c r="AC609" s="154"/>
      <c r="AD609" s="155"/>
      <c r="AE609" s="6"/>
      <c r="AF609" s="150" t="str">
        <f>$A$1&amp;"4ke"</f>
        <v>私人4ke</v>
      </c>
      <c r="AG609" s="6"/>
      <c r="AH609" s="6"/>
      <c r="AI609" s="37"/>
      <c r="AJ609" s="37"/>
      <c r="AK609" s="37"/>
      <c r="AL609" s="37"/>
      <c r="AM609" s="37"/>
      <c r="AN609" s="37"/>
      <c r="AO609" s="37"/>
      <c r="AP609" s="37"/>
      <c r="AQ609" s="37"/>
      <c r="AR609" s="37"/>
      <c r="AS609" s="37"/>
      <c r="AT609" s="37"/>
    </row>
    <row r="610" spans="1:46" ht="18" customHeight="1" x14ac:dyDescent="0.4">
      <c r="B610" s="371"/>
      <c r="C610" s="371"/>
      <c r="D610" s="371"/>
      <c r="E610" s="371"/>
      <c r="F610" s="371"/>
      <c r="G610" s="371"/>
      <c r="H610" s="372"/>
      <c r="I610" s="372"/>
      <c r="J610" s="372"/>
      <c r="K610" s="372"/>
      <c r="L610" s="372"/>
      <c r="M610" s="363"/>
      <c r="N610" s="363"/>
      <c r="O610" s="364"/>
      <c r="P610" s="364"/>
      <c r="Q610" s="364"/>
      <c r="R610" s="364"/>
      <c r="S610" s="364"/>
      <c r="T610" s="364"/>
      <c r="U610" s="364"/>
      <c r="V610" s="364"/>
      <c r="W610" s="364"/>
      <c r="X610" s="364"/>
      <c r="Y610" s="364"/>
      <c r="Z610" s="364"/>
      <c r="AA610" s="364"/>
      <c r="AB610" s="364"/>
      <c r="AC610" s="364"/>
      <c r="AD610" s="364"/>
    </row>
    <row r="611" spans="1:46" ht="18" customHeight="1" x14ac:dyDescent="0.4">
      <c r="B611" s="367"/>
      <c r="C611" s="367"/>
      <c r="D611" s="367"/>
      <c r="E611" s="367"/>
      <c r="F611" s="367"/>
      <c r="G611" s="367"/>
      <c r="H611" s="368"/>
      <c r="I611" s="368"/>
      <c r="J611" s="368"/>
      <c r="K611" s="368"/>
      <c r="L611" s="368"/>
      <c r="M611" s="369"/>
      <c r="N611" s="369"/>
      <c r="O611" s="370"/>
      <c r="P611" s="370"/>
      <c r="Q611" s="370"/>
      <c r="R611" s="370"/>
      <c r="S611" s="370"/>
      <c r="T611" s="370"/>
      <c r="U611" s="370"/>
      <c r="V611" s="370"/>
      <c r="W611" s="370"/>
      <c r="X611" s="370"/>
      <c r="Y611" s="370"/>
      <c r="Z611" s="370"/>
      <c r="AA611" s="370"/>
      <c r="AB611" s="370"/>
      <c r="AC611" s="370"/>
      <c r="AD611" s="370"/>
    </row>
    <row r="612" spans="1:46" ht="18" customHeight="1" x14ac:dyDescent="0.4">
      <c r="B612" s="367"/>
      <c r="C612" s="367"/>
      <c r="D612" s="367"/>
      <c r="E612" s="367"/>
      <c r="F612" s="367"/>
      <c r="G612" s="367"/>
      <c r="H612" s="368"/>
      <c r="I612" s="368"/>
      <c r="J612" s="368"/>
      <c r="K612" s="368"/>
      <c r="L612" s="368"/>
      <c r="M612" s="369"/>
      <c r="N612" s="369"/>
      <c r="O612" s="370"/>
      <c r="P612" s="370"/>
      <c r="Q612" s="370"/>
      <c r="R612" s="370"/>
      <c r="S612" s="370"/>
      <c r="T612" s="370"/>
      <c r="U612" s="370"/>
      <c r="V612" s="370"/>
      <c r="W612" s="370"/>
      <c r="X612" s="370"/>
      <c r="Y612" s="370"/>
      <c r="Z612" s="370"/>
      <c r="AA612" s="370"/>
      <c r="AB612" s="370"/>
      <c r="AC612" s="370"/>
      <c r="AD612" s="370"/>
    </row>
  </sheetData>
  <sheetProtection formatCells="0" formatRows="0" insertRows="0" deleteRows="0" sort="0" autoFilter="0"/>
  <mergeCells count="2090">
    <mergeCell ref="Y303:Z303"/>
    <mergeCell ref="BE303:BF303"/>
    <mergeCell ref="CG303:CH303"/>
    <mergeCell ref="Y252:Z252"/>
    <mergeCell ref="Y9:Z9"/>
    <mergeCell ref="E5:F5"/>
    <mergeCell ref="E4:M4"/>
    <mergeCell ref="AC390:AD390"/>
    <mergeCell ref="AC391:AD391"/>
    <mergeCell ref="AC392:AD392"/>
    <mergeCell ref="AC393:AD393"/>
    <mergeCell ref="AC394:AD394"/>
    <mergeCell ref="AC395:AD395"/>
    <mergeCell ref="AC396:AD396"/>
    <mergeCell ref="AC397:AD397"/>
    <mergeCell ref="AC398:AD398"/>
    <mergeCell ref="AC399:AD399"/>
    <mergeCell ref="AC383:AD383"/>
    <mergeCell ref="AC384:AD384"/>
    <mergeCell ref="AC385:AD385"/>
    <mergeCell ref="AC386:AD386"/>
    <mergeCell ref="AC387:AD387"/>
    <mergeCell ref="AC388:AD388"/>
    <mergeCell ref="AC389:AD389"/>
    <mergeCell ref="AC356:AD356"/>
    <mergeCell ref="AC357:AD357"/>
    <mergeCell ref="AC358:AD358"/>
    <mergeCell ref="AC359:AD359"/>
    <mergeCell ref="AC360:AD360"/>
    <mergeCell ref="AC361:AD361"/>
    <mergeCell ref="AC362:AD362"/>
    <mergeCell ref="AC363:AD363"/>
    <mergeCell ref="AC400:AD400"/>
    <mergeCell ref="AC401:AD401"/>
    <mergeCell ref="Y354:Z354"/>
    <mergeCell ref="Y355:Z355"/>
    <mergeCell ref="Y356:Z356"/>
    <mergeCell ref="Y357:Z357"/>
    <mergeCell ref="Y358:Z358"/>
    <mergeCell ref="Y359:Z359"/>
    <mergeCell ref="Y360:Z360"/>
    <mergeCell ref="Y361:Z361"/>
    <mergeCell ref="Y362:Z362"/>
    <mergeCell ref="Y363:Z363"/>
    <mergeCell ref="Y364:Z364"/>
    <mergeCell ref="Y365:Z365"/>
    <mergeCell ref="Y366:Z366"/>
    <mergeCell ref="Y367:Z367"/>
    <mergeCell ref="Y368:Z368"/>
    <mergeCell ref="Y369:Z369"/>
    <mergeCell ref="Y370:Z370"/>
    <mergeCell ref="Y371:Z371"/>
    <mergeCell ref="Y372:Z372"/>
    <mergeCell ref="Y373:Z373"/>
    <mergeCell ref="AC373:AD373"/>
    <mergeCell ref="AC374:AD374"/>
    <mergeCell ref="AC375:AD375"/>
    <mergeCell ref="AC376:AD376"/>
    <mergeCell ref="AC377:AD377"/>
    <mergeCell ref="AC378:AD378"/>
    <mergeCell ref="AC379:AD379"/>
    <mergeCell ref="AC380:AD380"/>
    <mergeCell ref="AC381:AD381"/>
    <mergeCell ref="AC382:AD382"/>
    <mergeCell ref="AC364:AD364"/>
    <mergeCell ref="AC365:AD365"/>
    <mergeCell ref="AC366:AD366"/>
    <mergeCell ref="AC367:AD367"/>
    <mergeCell ref="AC368:AD368"/>
    <mergeCell ref="AC369:AD369"/>
    <mergeCell ref="AC370:AD370"/>
    <mergeCell ref="AC371:AD371"/>
    <mergeCell ref="AC372:AD372"/>
    <mergeCell ref="B608:C608"/>
    <mergeCell ref="D608:E608"/>
    <mergeCell ref="F608:G608"/>
    <mergeCell ref="H608:L608"/>
    <mergeCell ref="M608:N608"/>
    <mergeCell ref="O608:AD608"/>
    <mergeCell ref="B599:C599"/>
    <mergeCell ref="B612:C612"/>
    <mergeCell ref="D612:E612"/>
    <mergeCell ref="F612:G612"/>
    <mergeCell ref="H612:L612"/>
    <mergeCell ref="M612:N612"/>
    <mergeCell ref="O612:AD612"/>
    <mergeCell ref="B611:C611"/>
    <mergeCell ref="D611:E611"/>
    <mergeCell ref="F611:G611"/>
    <mergeCell ref="H611:L611"/>
    <mergeCell ref="M611:N611"/>
    <mergeCell ref="O611:AD611"/>
    <mergeCell ref="B610:C610"/>
    <mergeCell ref="D610:E610"/>
    <mergeCell ref="F610:G610"/>
    <mergeCell ref="H610:L610"/>
    <mergeCell ref="M610:N610"/>
    <mergeCell ref="O610:AD610"/>
    <mergeCell ref="D599:E599"/>
    <mergeCell ref="F599:G599"/>
    <mergeCell ref="H599:L599"/>
    <mergeCell ref="M599:N599"/>
    <mergeCell ref="O599:AD599"/>
    <mergeCell ref="F605:G605"/>
    <mergeCell ref="H605:L605"/>
    <mergeCell ref="B598:C598"/>
    <mergeCell ref="D598:E598"/>
    <mergeCell ref="F598:G598"/>
    <mergeCell ref="H598:L598"/>
    <mergeCell ref="M598:N598"/>
    <mergeCell ref="O598:AD598"/>
    <mergeCell ref="B597:C597"/>
    <mergeCell ref="D597:E597"/>
    <mergeCell ref="F597:G597"/>
    <mergeCell ref="H597:L597"/>
    <mergeCell ref="M597:N597"/>
    <mergeCell ref="O597:AD597"/>
    <mergeCell ref="B607:C607"/>
    <mergeCell ref="D607:E607"/>
    <mergeCell ref="F607:G607"/>
    <mergeCell ref="H607:L607"/>
    <mergeCell ref="M607:N607"/>
    <mergeCell ref="O607:AD607"/>
    <mergeCell ref="B596:C596"/>
    <mergeCell ref="D596:E596"/>
    <mergeCell ref="F596:G596"/>
    <mergeCell ref="H596:L596"/>
    <mergeCell ref="M596:N596"/>
    <mergeCell ref="O596:AD596"/>
    <mergeCell ref="B595:C595"/>
    <mergeCell ref="D595:E595"/>
    <mergeCell ref="F595:G595"/>
    <mergeCell ref="H595:L595"/>
    <mergeCell ref="M595:N595"/>
    <mergeCell ref="O595:AD595"/>
    <mergeCell ref="B594:C594"/>
    <mergeCell ref="D594:E594"/>
    <mergeCell ref="F594:G594"/>
    <mergeCell ref="H594:L594"/>
    <mergeCell ref="M594:N594"/>
    <mergeCell ref="O594:AD594"/>
    <mergeCell ref="B593:C593"/>
    <mergeCell ref="D593:E593"/>
    <mergeCell ref="F593:G593"/>
    <mergeCell ref="H593:L593"/>
    <mergeCell ref="M593:N593"/>
    <mergeCell ref="O593:AD593"/>
    <mergeCell ref="B592:C592"/>
    <mergeCell ref="D592:E592"/>
    <mergeCell ref="F592:G592"/>
    <mergeCell ref="H592:L592"/>
    <mergeCell ref="M592:N592"/>
    <mergeCell ref="O592:AD592"/>
    <mergeCell ref="B591:C591"/>
    <mergeCell ref="D591:E591"/>
    <mergeCell ref="F591:G591"/>
    <mergeCell ref="H591:L591"/>
    <mergeCell ref="M591:N591"/>
    <mergeCell ref="O591:AD591"/>
    <mergeCell ref="B590:C590"/>
    <mergeCell ref="D590:E590"/>
    <mergeCell ref="F590:G590"/>
    <mergeCell ref="H590:L590"/>
    <mergeCell ref="M590:N590"/>
    <mergeCell ref="O590:AD590"/>
    <mergeCell ref="B589:C589"/>
    <mergeCell ref="D589:E589"/>
    <mergeCell ref="F589:G589"/>
    <mergeCell ref="H589:L589"/>
    <mergeCell ref="M589:N589"/>
    <mergeCell ref="O589:AD589"/>
    <mergeCell ref="Q584:AD584"/>
    <mergeCell ref="B585:C585"/>
    <mergeCell ref="D585:E585"/>
    <mergeCell ref="F585:G585"/>
    <mergeCell ref="H585:L585"/>
    <mergeCell ref="M585:N585"/>
    <mergeCell ref="O585:P585"/>
    <mergeCell ref="Q585:AD585"/>
    <mergeCell ref="B584:C584"/>
    <mergeCell ref="D584:E584"/>
    <mergeCell ref="F584:G584"/>
    <mergeCell ref="H584:L584"/>
    <mergeCell ref="M584:N584"/>
    <mergeCell ref="O584:P584"/>
    <mergeCell ref="Q582:AD582"/>
    <mergeCell ref="B583:C583"/>
    <mergeCell ref="D583:E583"/>
    <mergeCell ref="F583:G583"/>
    <mergeCell ref="H583:L583"/>
    <mergeCell ref="M583:N583"/>
    <mergeCell ref="O583:P583"/>
    <mergeCell ref="Q583:AD583"/>
    <mergeCell ref="B582:C582"/>
    <mergeCell ref="D582:E582"/>
    <mergeCell ref="F582:G582"/>
    <mergeCell ref="H582:L582"/>
    <mergeCell ref="M582:N582"/>
    <mergeCell ref="O582:P582"/>
    <mergeCell ref="Q580:AD580"/>
    <mergeCell ref="B581:C581"/>
    <mergeCell ref="D581:E581"/>
    <mergeCell ref="F581:G581"/>
    <mergeCell ref="H581:L581"/>
    <mergeCell ref="M581:N581"/>
    <mergeCell ref="O581:P581"/>
    <mergeCell ref="Q581:AD581"/>
    <mergeCell ref="B580:C580"/>
    <mergeCell ref="D580:E580"/>
    <mergeCell ref="F580:G580"/>
    <mergeCell ref="H580:L580"/>
    <mergeCell ref="M580:N580"/>
    <mergeCell ref="O580:P580"/>
    <mergeCell ref="Q578:AD578"/>
    <mergeCell ref="B579:C579"/>
    <mergeCell ref="D579:E579"/>
    <mergeCell ref="F579:G579"/>
    <mergeCell ref="H579:L579"/>
    <mergeCell ref="M579:N579"/>
    <mergeCell ref="O579:P579"/>
    <mergeCell ref="Q579:AD579"/>
    <mergeCell ref="B578:C578"/>
    <mergeCell ref="D578:E578"/>
    <mergeCell ref="F578:G578"/>
    <mergeCell ref="H578:L578"/>
    <mergeCell ref="M578:N578"/>
    <mergeCell ref="O578:P578"/>
    <mergeCell ref="Q576:AD576"/>
    <mergeCell ref="B577:C577"/>
    <mergeCell ref="D577:E577"/>
    <mergeCell ref="F577:G577"/>
    <mergeCell ref="H577:L577"/>
    <mergeCell ref="M577:N577"/>
    <mergeCell ref="O577:P577"/>
    <mergeCell ref="Q577:AD577"/>
    <mergeCell ref="B576:C576"/>
    <mergeCell ref="D576:E576"/>
    <mergeCell ref="F576:G576"/>
    <mergeCell ref="H576:L576"/>
    <mergeCell ref="M576:N576"/>
    <mergeCell ref="O576:P576"/>
    <mergeCell ref="Q574:AD574"/>
    <mergeCell ref="B575:C575"/>
    <mergeCell ref="D575:E575"/>
    <mergeCell ref="F575:G575"/>
    <mergeCell ref="H575:L575"/>
    <mergeCell ref="M575:N575"/>
    <mergeCell ref="O575:P575"/>
    <mergeCell ref="Q575:AD575"/>
    <mergeCell ref="B574:C574"/>
    <mergeCell ref="D574:E574"/>
    <mergeCell ref="F574:G574"/>
    <mergeCell ref="H574:L574"/>
    <mergeCell ref="M574:N574"/>
    <mergeCell ref="O574:P574"/>
    <mergeCell ref="Q572:AD572"/>
    <mergeCell ref="B573:C573"/>
    <mergeCell ref="D573:E573"/>
    <mergeCell ref="F573:G573"/>
    <mergeCell ref="H573:L573"/>
    <mergeCell ref="M573:N573"/>
    <mergeCell ref="O573:P573"/>
    <mergeCell ref="Q573:AD573"/>
    <mergeCell ref="B572:C572"/>
    <mergeCell ref="D572:E572"/>
    <mergeCell ref="F572:G572"/>
    <mergeCell ref="H572:L572"/>
    <mergeCell ref="M572:N572"/>
    <mergeCell ref="O572:P572"/>
    <mergeCell ref="Q570:AD570"/>
    <mergeCell ref="B571:C571"/>
    <mergeCell ref="D571:E571"/>
    <mergeCell ref="F571:G571"/>
    <mergeCell ref="H571:L571"/>
    <mergeCell ref="M571:N571"/>
    <mergeCell ref="O571:P571"/>
    <mergeCell ref="Q571:AD571"/>
    <mergeCell ref="B570:C570"/>
    <mergeCell ref="D570:E570"/>
    <mergeCell ref="F570:G570"/>
    <mergeCell ref="H570:L570"/>
    <mergeCell ref="M570:N570"/>
    <mergeCell ref="O570:P570"/>
    <mergeCell ref="Q568:AD568"/>
    <mergeCell ref="B569:C569"/>
    <mergeCell ref="D569:E569"/>
    <mergeCell ref="F569:G569"/>
    <mergeCell ref="H569:L569"/>
    <mergeCell ref="M569:N569"/>
    <mergeCell ref="O569:P569"/>
    <mergeCell ref="Q569:AD569"/>
    <mergeCell ref="B568:C568"/>
    <mergeCell ref="D568:E568"/>
    <mergeCell ref="F568:G568"/>
    <mergeCell ref="H568:L568"/>
    <mergeCell ref="M568:N568"/>
    <mergeCell ref="O568:P568"/>
    <mergeCell ref="Q566:AD566"/>
    <mergeCell ref="B567:C567"/>
    <mergeCell ref="D567:E567"/>
    <mergeCell ref="F567:G567"/>
    <mergeCell ref="H567:L567"/>
    <mergeCell ref="M567:N567"/>
    <mergeCell ref="O567:P567"/>
    <mergeCell ref="Q567:AD567"/>
    <mergeCell ref="B566:C566"/>
    <mergeCell ref="D566:E566"/>
    <mergeCell ref="F566:G566"/>
    <mergeCell ref="H566:L566"/>
    <mergeCell ref="M566:N566"/>
    <mergeCell ref="O566:P566"/>
    <mergeCell ref="Q564:AD564"/>
    <mergeCell ref="B565:C565"/>
    <mergeCell ref="D565:E565"/>
    <mergeCell ref="F565:G565"/>
    <mergeCell ref="H565:L565"/>
    <mergeCell ref="M565:N565"/>
    <mergeCell ref="O565:P565"/>
    <mergeCell ref="Q565:AD565"/>
    <mergeCell ref="B564:C564"/>
    <mergeCell ref="D564:E564"/>
    <mergeCell ref="F564:G564"/>
    <mergeCell ref="H564:L564"/>
    <mergeCell ref="M564:N564"/>
    <mergeCell ref="O564:P564"/>
    <mergeCell ref="Q562:AD562"/>
    <mergeCell ref="B563:C563"/>
    <mergeCell ref="D563:E563"/>
    <mergeCell ref="F563:G563"/>
    <mergeCell ref="H563:L563"/>
    <mergeCell ref="M563:N563"/>
    <mergeCell ref="O563:P563"/>
    <mergeCell ref="Q563:AD563"/>
    <mergeCell ref="B562:C562"/>
    <mergeCell ref="D562:E562"/>
    <mergeCell ref="F562:G562"/>
    <mergeCell ref="H562:L562"/>
    <mergeCell ref="M562:N562"/>
    <mergeCell ref="O562:P562"/>
    <mergeCell ref="Q560:AD560"/>
    <mergeCell ref="B561:C561"/>
    <mergeCell ref="D561:E561"/>
    <mergeCell ref="F561:G561"/>
    <mergeCell ref="H561:L561"/>
    <mergeCell ref="M561:N561"/>
    <mergeCell ref="O561:P561"/>
    <mergeCell ref="Q561:AD561"/>
    <mergeCell ref="B560:C560"/>
    <mergeCell ref="D560:E560"/>
    <mergeCell ref="F560:G560"/>
    <mergeCell ref="H560:L560"/>
    <mergeCell ref="M560:N560"/>
    <mergeCell ref="O560:P560"/>
    <mergeCell ref="Q558:AD558"/>
    <mergeCell ref="B559:C559"/>
    <mergeCell ref="D559:E559"/>
    <mergeCell ref="F559:G559"/>
    <mergeCell ref="H559:L559"/>
    <mergeCell ref="M559:N559"/>
    <mergeCell ref="O559:P559"/>
    <mergeCell ref="Q559:AD559"/>
    <mergeCell ref="B558:C558"/>
    <mergeCell ref="D558:E558"/>
    <mergeCell ref="F558:G558"/>
    <mergeCell ref="H558:L558"/>
    <mergeCell ref="M558:N558"/>
    <mergeCell ref="O558:P558"/>
    <mergeCell ref="Q556:AD556"/>
    <mergeCell ref="B557:C557"/>
    <mergeCell ref="D557:E557"/>
    <mergeCell ref="F557:G557"/>
    <mergeCell ref="H557:L557"/>
    <mergeCell ref="M557:N557"/>
    <mergeCell ref="O557:P557"/>
    <mergeCell ref="Q557:AD557"/>
    <mergeCell ref="B556:C556"/>
    <mergeCell ref="D556:E556"/>
    <mergeCell ref="F556:G556"/>
    <mergeCell ref="H556:L556"/>
    <mergeCell ref="M556:N556"/>
    <mergeCell ref="O556:P556"/>
    <mergeCell ref="Q554:AD554"/>
    <mergeCell ref="B555:C555"/>
    <mergeCell ref="D555:E555"/>
    <mergeCell ref="F555:G555"/>
    <mergeCell ref="H555:L555"/>
    <mergeCell ref="M555:N555"/>
    <mergeCell ref="O555:P555"/>
    <mergeCell ref="Q555:AD555"/>
    <mergeCell ref="B554:C554"/>
    <mergeCell ref="D554:E554"/>
    <mergeCell ref="F554:G554"/>
    <mergeCell ref="H554:L554"/>
    <mergeCell ref="M554:N554"/>
    <mergeCell ref="O554:P554"/>
    <mergeCell ref="Q552:AD552"/>
    <mergeCell ref="B553:C553"/>
    <mergeCell ref="D553:E553"/>
    <mergeCell ref="F553:G553"/>
    <mergeCell ref="H553:L553"/>
    <mergeCell ref="M553:N553"/>
    <mergeCell ref="O553:P553"/>
    <mergeCell ref="Q553:AD553"/>
    <mergeCell ref="B552:C552"/>
    <mergeCell ref="D552:E552"/>
    <mergeCell ref="F552:G552"/>
    <mergeCell ref="H552:L552"/>
    <mergeCell ref="M552:N552"/>
    <mergeCell ref="O552:P552"/>
    <mergeCell ref="Q550:AD550"/>
    <mergeCell ref="B551:C551"/>
    <mergeCell ref="D551:E551"/>
    <mergeCell ref="F551:G551"/>
    <mergeCell ref="H551:L551"/>
    <mergeCell ref="M551:N551"/>
    <mergeCell ref="O551:P551"/>
    <mergeCell ref="Q551:AD551"/>
    <mergeCell ref="B550:C550"/>
    <mergeCell ref="D550:E550"/>
    <mergeCell ref="F550:G550"/>
    <mergeCell ref="H550:L550"/>
    <mergeCell ref="M550:N550"/>
    <mergeCell ref="O550:P550"/>
    <mergeCell ref="Q548:AD548"/>
    <mergeCell ref="B549:C549"/>
    <mergeCell ref="D549:E549"/>
    <mergeCell ref="F549:G549"/>
    <mergeCell ref="H549:L549"/>
    <mergeCell ref="M549:N549"/>
    <mergeCell ref="O549:P549"/>
    <mergeCell ref="Q549:AD549"/>
    <mergeCell ref="B548:C548"/>
    <mergeCell ref="D548:E548"/>
    <mergeCell ref="F548:G548"/>
    <mergeCell ref="H548:L548"/>
    <mergeCell ref="M548:N548"/>
    <mergeCell ref="O548:P548"/>
    <mergeCell ref="F540:G540"/>
    <mergeCell ref="H540:L540"/>
    <mergeCell ref="M540:N540"/>
    <mergeCell ref="O540:P540"/>
    <mergeCell ref="Q546:AD546"/>
    <mergeCell ref="B547:C547"/>
    <mergeCell ref="D547:E547"/>
    <mergeCell ref="F547:G547"/>
    <mergeCell ref="H547:L547"/>
    <mergeCell ref="M547:N547"/>
    <mergeCell ref="O547:P547"/>
    <mergeCell ref="Q547:AD547"/>
    <mergeCell ref="B546:C546"/>
    <mergeCell ref="D546:E546"/>
    <mergeCell ref="F546:G546"/>
    <mergeCell ref="H546:L546"/>
    <mergeCell ref="M546:N546"/>
    <mergeCell ref="O546:P546"/>
    <mergeCell ref="Q544:AD544"/>
    <mergeCell ref="B545:C545"/>
    <mergeCell ref="D545:E545"/>
    <mergeCell ref="F545:G545"/>
    <mergeCell ref="H545:L545"/>
    <mergeCell ref="M545:N545"/>
    <mergeCell ref="O545:P545"/>
    <mergeCell ref="Q545:AD545"/>
    <mergeCell ref="B544:C544"/>
    <mergeCell ref="D544:E544"/>
    <mergeCell ref="F544:G544"/>
    <mergeCell ref="H544:L544"/>
    <mergeCell ref="M544:N544"/>
    <mergeCell ref="O544:P544"/>
    <mergeCell ref="O537:P537"/>
    <mergeCell ref="Q537:AD537"/>
    <mergeCell ref="B536:C536"/>
    <mergeCell ref="D536:E536"/>
    <mergeCell ref="F536:G536"/>
    <mergeCell ref="H536:L536"/>
    <mergeCell ref="M536:N536"/>
    <mergeCell ref="O536:P536"/>
    <mergeCell ref="Q542:AD542"/>
    <mergeCell ref="B543:C543"/>
    <mergeCell ref="D543:E543"/>
    <mergeCell ref="F543:G543"/>
    <mergeCell ref="H543:L543"/>
    <mergeCell ref="M543:N543"/>
    <mergeCell ref="O543:P543"/>
    <mergeCell ref="Q543:AD543"/>
    <mergeCell ref="B542:C542"/>
    <mergeCell ref="D542:E542"/>
    <mergeCell ref="F542:G542"/>
    <mergeCell ref="H542:L542"/>
    <mergeCell ref="M542:N542"/>
    <mergeCell ref="O542:P542"/>
    <mergeCell ref="Q540:AD540"/>
    <mergeCell ref="B541:C541"/>
    <mergeCell ref="D541:E541"/>
    <mergeCell ref="F541:G541"/>
    <mergeCell ref="H541:L541"/>
    <mergeCell ref="M541:N541"/>
    <mergeCell ref="O541:P541"/>
    <mergeCell ref="Q541:AD541"/>
    <mergeCell ref="B540:C540"/>
    <mergeCell ref="D540:E540"/>
    <mergeCell ref="B533:C533"/>
    <mergeCell ref="D533:E533"/>
    <mergeCell ref="F533:G533"/>
    <mergeCell ref="H533:I533"/>
    <mergeCell ref="J533:N533"/>
    <mergeCell ref="O533:AD533"/>
    <mergeCell ref="B532:C532"/>
    <mergeCell ref="D532:E532"/>
    <mergeCell ref="F532:G532"/>
    <mergeCell ref="H532:I532"/>
    <mergeCell ref="J532:N532"/>
    <mergeCell ref="O532:AD532"/>
    <mergeCell ref="Q538:AD538"/>
    <mergeCell ref="B539:C539"/>
    <mergeCell ref="D539:E539"/>
    <mergeCell ref="F539:G539"/>
    <mergeCell ref="H539:L539"/>
    <mergeCell ref="M539:N539"/>
    <mergeCell ref="O539:P539"/>
    <mergeCell ref="Q539:AD539"/>
    <mergeCell ref="B538:C538"/>
    <mergeCell ref="D538:E538"/>
    <mergeCell ref="F538:G538"/>
    <mergeCell ref="H538:L538"/>
    <mergeCell ref="M538:N538"/>
    <mergeCell ref="O538:P538"/>
    <mergeCell ref="Q536:AD536"/>
    <mergeCell ref="B537:C537"/>
    <mergeCell ref="D537:E537"/>
    <mergeCell ref="F537:G537"/>
    <mergeCell ref="H537:L537"/>
    <mergeCell ref="M537:N537"/>
    <mergeCell ref="B528:C528"/>
    <mergeCell ref="D528:E528"/>
    <mergeCell ref="F528:G528"/>
    <mergeCell ref="H528:I528"/>
    <mergeCell ref="J528:N528"/>
    <mergeCell ref="O528:AD528"/>
    <mergeCell ref="B527:C527"/>
    <mergeCell ref="D527:E527"/>
    <mergeCell ref="F527:G527"/>
    <mergeCell ref="H527:I527"/>
    <mergeCell ref="J527:N527"/>
    <mergeCell ref="O527:AD527"/>
    <mergeCell ref="B531:C531"/>
    <mergeCell ref="D531:E531"/>
    <mergeCell ref="F531:G531"/>
    <mergeCell ref="H531:I531"/>
    <mergeCell ref="J531:N531"/>
    <mergeCell ref="O531:AD531"/>
    <mergeCell ref="B530:C530"/>
    <mergeCell ref="D530:E530"/>
    <mergeCell ref="F530:G530"/>
    <mergeCell ref="H530:I530"/>
    <mergeCell ref="J530:N530"/>
    <mergeCell ref="O530:AD530"/>
    <mergeCell ref="B529:C529"/>
    <mergeCell ref="D529:E529"/>
    <mergeCell ref="F529:G529"/>
    <mergeCell ref="H529:I529"/>
    <mergeCell ref="J529:N529"/>
    <mergeCell ref="O529:AD529"/>
    <mergeCell ref="B525:C525"/>
    <mergeCell ref="D525:E525"/>
    <mergeCell ref="F525:G525"/>
    <mergeCell ref="H525:I525"/>
    <mergeCell ref="J525:N525"/>
    <mergeCell ref="O525:AD525"/>
    <mergeCell ref="B524:C524"/>
    <mergeCell ref="D524:E524"/>
    <mergeCell ref="F524:G524"/>
    <mergeCell ref="H524:I524"/>
    <mergeCell ref="J524:N524"/>
    <mergeCell ref="O524:AD524"/>
    <mergeCell ref="B523:C523"/>
    <mergeCell ref="D523:E523"/>
    <mergeCell ref="F523:G523"/>
    <mergeCell ref="H523:I523"/>
    <mergeCell ref="J523:N523"/>
    <mergeCell ref="O523:AD523"/>
    <mergeCell ref="B522:C522"/>
    <mergeCell ref="D522:E522"/>
    <mergeCell ref="F522:G522"/>
    <mergeCell ref="H522:I522"/>
    <mergeCell ref="J522:N522"/>
    <mergeCell ref="O522:AD522"/>
    <mergeCell ref="B521:C521"/>
    <mergeCell ref="D521:E521"/>
    <mergeCell ref="F521:G521"/>
    <mergeCell ref="H521:I521"/>
    <mergeCell ref="J521:N521"/>
    <mergeCell ref="O521:AD521"/>
    <mergeCell ref="B520:C520"/>
    <mergeCell ref="D520:E520"/>
    <mergeCell ref="F520:G520"/>
    <mergeCell ref="H520:I520"/>
    <mergeCell ref="J520:N520"/>
    <mergeCell ref="O520:AD520"/>
    <mergeCell ref="B519:C519"/>
    <mergeCell ref="D519:E519"/>
    <mergeCell ref="F519:G519"/>
    <mergeCell ref="H519:I519"/>
    <mergeCell ref="J519:N519"/>
    <mergeCell ref="O519:AD519"/>
    <mergeCell ref="B518:C518"/>
    <mergeCell ref="D518:E518"/>
    <mergeCell ref="F518:G518"/>
    <mergeCell ref="H518:I518"/>
    <mergeCell ref="J518:N518"/>
    <mergeCell ref="O518:AD518"/>
    <mergeCell ref="B517:C517"/>
    <mergeCell ref="D517:E517"/>
    <mergeCell ref="F517:G517"/>
    <mergeCell ref="H517:I517"/>
    <mergeCell ref="J517:N517"/>
    <mergeCell ref="O517:AD517"/>
    <mergeCell ref="B516:C516"/>
    <mergeCell ref="D516:E516"/>
    <mergeCell ref="F516:G516"/>
    <mergeCell ref="H516:I516"/>
    <mergeCell ref="J516:N516"/>
    <mergeCell ref="O516:AD516"/>
    <mergeCell ref="B515:C515"/>
    <mergeCell ref="D515:E515"/>
    <mergeCell ref="F515:G515"/>
    <mergeCell ref="H515:I515"/>
    <mergeCell ref="J515:N515"/>
    <mergeCell ref="O515:AD515"/>
    <mergeCell ref="B514:C514"/>
    <mergeCell ref="D514:E514"/>
    <mergeCell ref="F514:G514"/>
    <mergeCell ref="H514:I514"/>
    <mergeCell ref="J514:N514"/>
    <mergeCell ref="O514:AD514"/>
    <mergeCell ref="B513:C513"/>
    <mergeCell ref="D513:E513"/>
    <mergeCell ref="F513:G513"/>
    <mergeCell ref="H513:I513"/>
    <mergeCell ref="J513:N513"/>
    <mergeCell ref="O513:AD513"/>
    <mergeCell ref="B512:C512"/>
    <mergeCell ref="D512:E512"/>
    <mergeCell ref="F512:G512"/>
    <mergeCell ref="H512:I512"/>
    <mergeCell ref="J512:N512"/>
    <mergeCell ref="O512:AD512"/>
    <mergeCell ref="B511:C511"/>
    <mergeCell ref="D511:E511"/>
    <mergeCell ref="F511:G511"/>
    <mergeCell ref="H511:I511"/>
    <mergeCell ref="J511:N511"/>
    <mergeCell ref="O511:AD511"/>
    <mergeCell ref="B510:C510"/>
    <mergeCell ref="D510:E510"/>
    <mergeCell ref="F510:G510"/>
    <mergeCell ref="H510:I510"/>
    <mergeCell ref="J510:N510"/>
    <mergeCell ref="O510:AD510"/>
    <mergeCell ref="B509:C509"/>
    <mergeCell ref="D509:E509"/>
    <mergeCell ref="F509:G509"/>
    <mergeCell ref="H509:I509"/>
    <mergeCell ref="J509:N509"/>
    <mergeCell ref="O509:AD509"/>
    <mergeCell ref="B508:C508"/>
    <mergeCell ref="D508:E508"/>
    <mergeCell ref="F508:G508"/>
    <mergeCell ref="H508:I508"/>
    <mergeCell ref="J508:N508"/>
    <mergeCell ref="O508:AD508"/>
    <mergeCell ref="B507:C507"/>
    <mergeCell ref="D507:E507"/>
    <mergeCell ref="F507:G507"/>
    <mergeCell ref="H507:I507"/>
    <mergeCell ref="J507:N507"/>
    <mergeCell ref="O507:AD507"/>
    <mergeCell ref="B506:C506"/>
    <mergeCell ref="D506:E506"/>
    <mergeCell ref="F506:G506"/>
    <mergeCell ref="H506:I506"/>
    <mergeCell ref="J506:N506"/>
    <mergeCell ref="O506:AD506"/>
    <mergeCell ref="B505:C505"/>
    <mergeCell ref="D505:E505"/>
    <mergeCell ref="F505:G505"/>
    <mergeCell ref="H505:I505"/>
    <mergeCell ref="J505:N505"/>
    <mergeCell ref="O505:AD505"/>
    <mergeCell ref="B504:C504"/>
    <mergeCell ref="D504:E504"/>
    <mergeCell ref="F504:G504"/>
    <mergeCell ref="H504:I504"/>
    <mergeCell ref="J504:N504"/>
    <mergeCell ref="O504:AD504"/>
    <mergeCell ref="B503:C503"/>
    <mergeCell ref="D503:E503"/>
    <mergeCell ref="F503:G503"/>
    <mergeCell ref="H503:I503"/>
    <mergeCell ref="J503:N503"/>
    <mergeCell ref="O503:AD503"/>
    <mergeCell ref="B502:C502"/>
    <mergeCell ref="D502:E502"/>
    <mergeCell ref="F502:G502"/>
    <mergeCell ref="H502:I502"/>
    <mergeCell ref="J502:N502"/>
    <mergeCell ref="O502:AD502"/>
    <mergeCell ref="B501:C501"/>
    <mergeCell ref="D501:E501"/>
    <mergeCell ref="F501:G501"/>
    <mergeCell ref="H501:I501"/>
    <mergeCell ref="J501:N501"/>
    <mergeCell ref="O501:AD501"/>
    <mergeCell ref="B500:C500"/>
    <mergeCell ref="D500:E500"/>
    <mergeCell ref="F500:G500"/>
    <mergeCell ref="H500:I500"/>
    <mergeCell ref="J500:N500"/>
    <mergeCell ref="O500:AD500"/>
    <mergeCell ref="B499:C499"/>
    <mergeCell ref="D499:E499"/>
    <mergeCell ref="F499:G499"/>
    <mergeCell ref="H499:I499"/>
    <mergeCell ref="J499:N499"/>
    <mergeCell ref="O499:AD499"/>
    <mergeCell ref="B498:C498"/>
    <mergeCell ref="D498:E498"/>
    <mergeCell ref="F498:G498"/>
    <mergeCell ref="H498:I498"/>
    <mergeCell ref="J498:N498"/>
    <mergeCell ref="O498:AD498"/>
    <mergeCell ref="B497:C497"/>
    <mergeCell ref="D497:E497"/>
    <mergeCell ref="F497:G497"/>
    <mergeCell ref="H497:I497"/>
    <mergeCell ref="J497:N497"/>
    <mergeCell ref="O497:AD497"/>
    <mergeCell ref="B496:C496"/>
    <mergeCell ref="D496:E496"/>
    <mergeCell ref="F496:G496"/>
    <mergeCell ref="H496:I496"/>
    <mergeCell ref="J496:N496"/>
    <mergeCell ref="O496:AD496"/>
    <mergeCell ref="B495:C495"/>
    <mergeCell ref="D495:E495"/>
    <mergeCell ref="F495:G495"/>
    <mergeCell ref="H495:I495"/>
    <mergeCell ref="J495:N495"/>
    <mergeCell ref="O495:AD495"/>
    <mergeCell ref="B494:C494"/>
    <mergeCell ref="D494:E494"/>
    <mergeCell ref="F494:G494"/>
    <mergeCell ref="H494:I494"/>
    <mergeCell ref="J494:N494"/>
    <mergeCell ref="O494:AD494"/>
    <mergeCell ref="B493:C493"/>
    <mergeCell ref="D493:E493"/>
    <mergeCell ref="F493:G493"/>
    <mergeCell ref="H493:I493"/>
    <mergeCell ref="J493:N493"/>
    <mergeCell ref="O493:AD493"/>
    <mergeCell ref="B492:C492"/>
    <mergeCell ref="D492:E492"/>
    <mergeCell ref="F492:G492"/>
    <mergeCell ref="H492:I492"/>
    <mergeCell ref="J492:N492"/>
    <mergeCell ref="O492:AD492"/>
    <mergeCell ref="B491:C491"/>
    <mergeCell ref="D491:E491"/>
    <mergeCell ref="F491:G491"/>
    <mergeCell ref="H491:I491"/>
    <mergeCell ref="J491:N491"/>
    <mergeCell ref="O491:AD491"/>
    <mergeCell ref="B490:C490"/>
    <mergeCell ref="D490:E490"/>
    <mergeCell ref="F490:G490"/>
    <mergeCell ref="H490:I490"/>
    <mergeCell ref="J490:N490"/>
    <mergeCell ref="O490:AD490"/>
    <mergeCell ref="B489:C489"/>
    <mergeCell ref="D489:E489"/>
    <mergeCell ref="F489:G489"/>
    <mergeCell ref="H489:I489"/>
    <mergeCell ref="J489:N489"/>
    <mergeCell ref="O489:AD489"/>
    <mergeCell ref="B488:C488"/>
    <mergeCell ref="D488:E488"/>
    <mergeCell ref="F488:G488"/>
    <mergeCell ref="H488:I488"/>
    <mergeCell ref="J488:N488"/>
    <mergeCell ref="O488:AD488"/>
    <mergeCell ref="B487:C487"/>
    <mergeCell ref="D487:E487"/>
    <mergeCell ref="F487:G487"/>
    <mergeCell ref="H487:I487"/>
    <mergeCell ref="J487:N487"/>
    <mergeCell ref="O487:AD487"/>
    <mergeCell ref="B486:C486"/>
    <mergeCell ref="D486:E486"/>
    <mergeCell ref="F486:G486"/>
    <mergeCell ref="H486:I486"/>
    <mergeCell ref="J486:N486"/>
    <mergeCell ref="O486:AD486"/>
    <mergeCell ref="B485:C485"/>
    <mergeCell ref="D485:E485"/>
    <mergeCell ref="F485:G485"/>
    <mergeCell ref="H485:I485"/>
    <mergeCell ref="J485:N485"/>
    <mergeCell ref="O485:AD485"/>
    <mergeCell ref="B484:C484"/>
    <mergeCell ref="D484:E484"/>
    <mergeCell ref="F484:G484"/>
    <mergeCell ref="H484:I484"/>
    <mergeCell ref="J484:N484"/>
    <mergeCell ref="O484:AD484"/>
    <mergeCell ref="Q474:R474"/>
    <mergeCell ref="S474:AD474"/>
    <mergeCell ref="B473:C473"/>
    <mergeCell ref="D473:E473"/>
    <mergeCell ref="F473:G473"/>
    <mergeCell ref="H473:L473"/>
    <mergeCell ref="M473:N473"/>
    <mergeCell ref="O473:P473"/>
    <mergeCell ref="Q480:R480"/>
    <mergeCell ref="S480:AD480"/>
    <mergeCell ref="B480:C480"/>
    <mergeCell ref="D480:E480"/>
    <mergeCell ref="F480:G480"/>
    <mergeCell ref="H480:L480"/>
    <mergeCell ref="M480:N480"/>
    <mergeCell ref="O480:P480"/>
    <mergeCell ref="Q477:R477"/>
    <mergeCell ref="S477:AD477"/>
    <mergeCell ref="B478:C478"/>
    <mergeCell ref="D478:E478"/>
    <mergeCell ref="F478:G478"/>
    <mergeCell ref="H478:L478"/>
    <mergeCell ref="M478:N478"/>
    <mergeCell ref="O478:P478"/>
    <mergeCell ref="Q478:R478"/>
    <mergeCell ref="S478:AD478"/>
    <mergeCell ref="B477:C477"/>
    <mergeCell ref="D477:E477"/>
    <mergeCell ref="F477:G477"/>
    <mergeCell ref="H477:L477"/>
    <mergeCell ref="M477:N477"/>
    <mergeCell ref="O477:P477"/>
    <mergeCell ref="Q470:R470"/>
    <mergeCell ref="S470:AD470"/>
    <mergeCell ref="B469:C469"/>
    <mergeCell ref="D469:E469"/>
    <mergeCell ref="F469:G469"/>
    <mergeCell ref="H469:L469"/>
    <mergeCell ref="M469:N469"/>
    <mergeCell ref="O469:P469"/>
    <mergeCell ref="Q475:R475"/>
    <mergeCell ref="S475:AD475"/>
    <mergeCell ref="B476:C476"/>
    <mergeCell ref="D476:E476"/>
    <mergeCell ref="F476:G476"/>
    <mergeCell ref="H476:L476"/>
    <mergeCell ref="M476:N476"/>
    <mergeCell ref="O476:P476"/>
    <mergeCell ref="Q476:R476"/>
    <mergeCell ref="S476:AD476"/>
    <mergeCell ref="B475:C475"/>
    <mergeCell ref="D475:E475"/>
    <mergeCell ref="F475:G475"/>
    <mergeCell ref="H475:L475"/>
    <mergeCell ref="M475:N475"/>
    <mergeCell ref="O475:P475"/>
    <mergeCell ref="Q473:R473"/>
    <mergeCell ref="S473:AD473"/>
    <mergeCell ref="B474:C474"/>
    <mergeCell ref="D474:E474"/>
    <mergeCell ref="F474:G474"/>
    <mergeCell ref="H474:L474"/>
    <mergeCell ref="M474:N474"/>
    <mergeCell ref="O474:P474"/>
    <mergeCell ref="Q466:R466"/>
    <mergeCell ref="S466:AD466"/>
    <mergeCell ref="B465:C465"/>
    <mergeCell ref="D465:E465"/>
    <mergeCell ref="F465:G465"/>
    <mergeCell ref="H465:L465"/>
    <mergeCell ref="M465:N465"/>
    <mergeCell ref="O465:P465"/>
    <mergeCell ref="Q471:R471"/>
    <mergeCell ref="S471:AD471"/>
    <mergeCell ref="B472:C472"/>
    <mergeCell ref="D472:E472"/>
    <mergeCell ref="F472:G472"/>
    <mergeCell ref="H472:L472"/>
    <mergeCell ref="M472:N472"/>
    <mergeCell ref="O472:P472"/>
    <mergeCell ref="Q472:R472"/>
    <mergeCell ref="S472:AD472"/>
    <mergeCell ref="B471:C471"/>
    <mergeCell ref="D471:E471"/>
    <mergeCell ref="F471:G471"/>
    <mergeCell ref="H471:L471"/>
    <mergeCell ref="M471:N471"/>
    <mergeCell ref="O471:P471"/>
    <mergeCell ref="Q469:R469"/>
    <mergeCell ref="S469:AD469"/>
    <mergeCell ref="B470:C470"/>
    <mergeCell ref="D470:E470"/>
    <mergeCell ref="F470:G470"/>
    <mergeCell ref="H470:L470"/>
    <mergeCell ref="M470:N470"/>
    <mergeCell ref="O470:P470"/>
    <mergeCell ref="Q462:R462"/>
    <mergeCell ref="S462:AD462"/>
    <mergeCell ref="B461:C461"/>
    <mergeCell ref="D461:E461"/>
    <mergeCell ref="F461:G461"/>
    <mergeCell ref="H461:L461"/>
    <mergeCell ref="M461:N461"/>
    <mergeCell ref="O461:P461"/>
    <mergeCell ref="Q467:R467"/>
    <mergeCell ref="S467:AD467"/>
    <mergeCell ref="B468:C468"/>
    <mergeCell ref="D468:E468"/>
    <mergeCell ref="F468:G468"/>
    <mergeCell ref="H468:L468"/>
    <mergeCell ref="M468:N468"/>
    <mergeCell ref="O468:P468"/>
    <mergeCell ref="Q468:R468"/>
    <mergeCell ref="S468:AD468"/>
    <mergeCell ref="B467:C467"/>
    <mergeCell ref="D467:E467"/>
    <mergeCell ref="F467:G467"/>
    <mergeCell ref="H467:L467"/>
    <mergeCell ref="M467:N467"/>
    <mergeCell ref="O467:P467"/>
    <mergeCell ref="Q465:R465"/>
    <mergeCell ref="S465:AD465"/>
    <mergeCell ref="B466:C466"/>
    <mergeCell ref="D466:E466"/>
    <mergeCell ref="F466:G466"/>
    <mergeCell ref="H466:L466"/>
    <mergeCell ref="M466:N466"/>
    <mergeCell ref="O466:P466"/>
    <mergeCell ref="Q458:R458"/>
    <mergeCell ref="S458:AD458"/>
    <mergeCell ref="B457:C457"/>
    <mergeCell ref="D457:E457"/>
    <mergeCell ref="F457:G457"/>
    <mergeCell ref="H457:L457"/>
    <mergeCell ref="M457:N457"/>
    <mergeCell ref="O457:P457"/>
    <mergeCell ref="Q463:R463"/>
    <mergeCell ref="S463:AD463"/>
    <mergeCell ref="B464:C464"/>
    <mergeCell ref="D464:E464"/>
    <mergeCell ref="F464:G464"/>
    <mergeCell ref="H464:L464"/>
    <mergeCell ref="M464:N464"/>
    <mergeCell ref="O464:P464"/>
    <mergeCell ref="Q464:R464"/>
    <mergeCell ref="S464:AD464"/>
    <mergeCell ref="B463:C463"/>
    <mergeCell ref="D463:E463"/>
    <mergeCell ref="F463:G463"/>
    <mergeCell ref="H463:L463"/>
    <mergeCell ref="M463:N463"/>
    <mergeCell ref="O463:P463"/>
    <mergeCell ref="Q461:R461"/>
    <mergeCell ref="S461:AD461"/>
    <mergeCell ref="B462:C462"/>
    <mergeCell ref="D462:E462"/>
    <mergeCell ref="F462:G462"/>
    <mergeCell ref="H462:L462"/>
    <mergeCell ref="M462:N462"/>
    <mergeCell ref="O462:P462"/>
    <mergeCell ref="Q454:R454"/>
    <mergeCell ref="S454:AD454"/>
    <mergeCell ref="B453:C453"/>
    <mergeCell ref="D453:E453"/>
    <mergeCell ref="F453:G453"/>
    <mergeCell ref="H453:L453"/>
    <mergeCell ref="M453:N453"/>
    <mergeCell ref="O453:P453"/>
    <mergeCell ref="Q459:R459"/>
    <mergeCell ref="S459:AD459"/>
    <mergeCell ref="B460:C460"/>
    <mergeCell ref="D460:E460"/>
    <mergeCell ref="F460:G460"/>
    <mergeCell ref="H460:L460"/>
    <mergeCell ref="M460:N460"/>
    <mergeCell ref="O460:P460"/>
    <mergeCell ref="Q460:R460"/>
    <mergeCell ref="S460:AD460"/>
    <mergeCell ref="B459:C459"/>
    <mergeCell ref="D459:E459"/>
    <mergeCell ref="F459:G459"/>
    <mergeCell ref="H459:L459"/>
    <mergeCell ref="M459:N459"/>
    <mergeCell ref="O459:P459"/>
    <mergeCell ref="Q457:R457"/>
    <mergeCell ref="S457:AD457"/>
    <mergeCell ref="B458:C458"/>
    <mergeCell ref="D458:E458"/>
    <mergeCell ref="F458:G458"/>
    <mergeCell ref="H458:L458"/>
    <mergeCell ref="M458:N458"/>
    <mergeCell ref="O458:P458"/>
    <mergeCell ref="Q450:R450"/>
    <mergeCell ref="S450:AD450"/>
    <mergeCell ref="B449:C449"/>
    <mergeCell ref="D449:E449"/>
    <mergeCell ref="F449:G449"/>
    <mergeCell ref="H449:L449"/>
    <mergeCell ref="M449:N449"/>
    <mergeCell ref="O449:P449"/>
    <mergeCell ref="Q455:R455"/>
    <mergeCell ref="S455:AD455"/>
    <mergeCell ref="B456:C456"/>
    <mergeCell ref="D456:E456"/>
    <mergeCell ref="F456:G456"/>
    <mergeCell ref="H456:L456"/>
    <mergeCell ref="M456:N456"/>
    <mergeCell ref="O456:P456"/>
    <mergeCell ref="Q456:R456"/>
    <mergeCell ref="S456:AD456"/>
    <mergeCell ref="B455:C455"/>
    <mergeCell ref="D455:E455"/>
    <mergeCell ref="F455:G455"/>
    <mergeCell ref="H455:L455"/>
    <mergeCell ref="M455:N455"/>
    <mergeCell ref="O455:P455"/>
    <mergeCell ref="Q453:R453"/>
    <mergeCell ref="S453:AD453"/>
    <mergeCell ref="B454:C454"/>
    <mergeCell ref="D454:E454"/>
    <mergeCell ref="F454:G454"/>
    <mergeCell ref="H454:L454"/>
    <mergeCell ref="M454:N454"/>
    <mergeCell ref="O454:P454"/>
    <mergeCell ref="Q446:R446"/>
    <mergeCell ref="S446:AD446"/>
    <mergeCell ref="B445:C445"/>
    <mergeCell ref="D445:E445"/>
    <mergeCell ref="F445:G445"/>
    <mergeCell ref="H445:L445"/>
    <mergeCell ref="M445:N445"/>
    <mergeCell ref="O445:P445"/>
    <mergeCell ref="Q451:R451"/>
    <mergeCell ref="S451:AD451"/>
    <mergeCell ref="B452:C452"/>
    <mergeCell ref="D452:E452"/>
    <mergeCell ref="F452:G452"/>
    <mergeCell ref="H452:L452"/>
    <mergeCell ref="M452:N452"/>
    <mergeCell ref="O452:P452"/>
    <mergeCell ref="Q452:R452"/>
    <mergeCell ref="S452:AD452"/>
    <mergeCell ref="B451:C451"/>
    <mergeCell ref="D451:E451"/>
    <mergeCell ref="F451:G451"/>
    <mergeCell ref="H451:L451"/>
    <mergeCell ref="M451:N451"/>
    <mergeCell ref="O451:P451"/>
    <mergeCell ref="Q449:R449"/>
    <mergeCell ref="S449:AD449"/>
    <mergeCell ref="B450:C450"/>
    <mergeCell ref="D450:E450"/>
    <mergeCell ref="F450:G450"/>
    <mergeCell ref="H450:L450"/>
    <mergeCell ref="M450:N450"/>
    <mergeCell ref="O450:P450"/>
    <mergeCell ref="Q442:R442"/>
    <mergeCell ref="S442:AD442"/>
    <mergeCell ref="B441:C441"/>
    <mergeCell ref="D441:E441"/>
    <mergeCell ref="F441:G441"/>
    <mergeCell ref="H441:L441"/>
    <mergeCell ref="M441:N441"/>
    <mergeCell ref="O441:P441"/>
    <mergeCell ref="Q447:R447"/>
    <mergeCell ref="S447:AD447"/>
    <mergeCell ref="B448:C448"/>
    <mergeCell ref="D448:E448"/>
    <mergeCell ref="F448:G448"/>
    <mergeCell ref="H448:L448"/>
    <mergeCell ref="M448:N448"/>
    <mergeCell ref="O448:P448"/>
    <mergeCell ref="Q448:R448"/>
    <mergeCell ref="S448:AD448"/>
    <mergeCell ref="B447:C447"/>
    <mergeCell ref="D447:E447"/>
    <mergeCell ref="F447:G447"/>
    <mergeCell ref="H447:L447"/>
    <mergeCell ref="M447:N447"/>
    <mergeCell ref="O447:P447"/>
    <mergeCell ref="Q445:R445"/>
    <mergeCell ref="S445:AD445"/>
    <mergeCell ref="B446:C446"/>
    <mergeCell ref="D446:E446"/>
    <mergeCell ref="F446:G446"/>
    <mergeCell ref="H446:L446"/>
    <mergeCell ref="M446:N446"/>
    <mergeCell ref="O446:P446"/>
    <mergeCell ref="Q438:R438"/>
    <mergeCell ref="S438:AD438"/>
    <mergeCell ref="B437:C437"/>
    <mergeCell ref="D437:E437"/>
    <mergeCell ref="F437:G437"/>
    <mergeCell ref="H437:L437"/>
    <mergeCell ref="M437:N437"/>
    <mergeCell ref="O437:P437"/>
    <mergeCell ref="Q443:R443"/>
    <mergeCell ref="S443:AD443"/>
    <mergeCell ref="B444:C444"/>
    <mergeCell ref="D444:E444"/>
    <mergeCell ref="F444:G444"/>
    <mergeCell ref="H444:L444"/>
    <mergeCell ref="M444:N444"/>
    <mergeCell ref="O444:P444"/>
    <mergeCell ref="Q444:R444"/>
    <mergeCell ref="S444:AD444"/>
    <mergeCell ref="B443:C443"/>
    <mergeCell ref="D443:E443"/>
    <mergeCell ref="F443:G443"/>
    <mergeCell ref="H443:L443"/>
    <mergeCell ref="M443:N443"/>
    <mergeCell ref="O443:P443"/>
    <mergeCell ref="Q441:R441"/>
    <mergeCell ref="S441:AD441"/>
    <mergeCell ref="B442:C442"/>
    <mergeCell ref="D442:E442"/>
    <mergeCell ref="F442:G442"/>
    <mergeCell ref="H442:L442"/>
    <mergeCell ref="M442:N442"/>
    <mergeCell ref="O442:P442"/>
    <mergeCell ref="Q434:R434"/>
    <mergeCell ref="S434:AD434"/>
    <mergeCell ref="B433:C433"/>
    <mergeCell ref="D433:E433"/>
    <mergeCell ref="F433:G433"/>
    <mergeCell ref="H433:L433"/>
    <mergeCell ref="M433:N433"/>
    <mergeCell ref="O433:P433"/>
    <mergeCell ref="Q439:R439"/>
    <mergeCell ref="S439:AD439"/>
    <mergeCell ref="B440:C440"/>
    <mergeCell ref="D440:E440"/>
    <mergeCell ref="F440:G440"/>
    <mergeCell ref="H440:L440"/>
    <mergeCell ref="M440:N440"/>
    <mergeCell ref="O440:P440"/>
    <mergeCell ref="Q440:R440"/>
    <mergeCell ref="S440:AD440"/>
    <mergeCell ref="B439:C439"/>
    <mergeCell ref="D439:E439"/>
    <mergeCell ref="F439:G439"/>
    <mergeCell ref="H439:L439"/>
    <mergeCell ref="M439:N439"/>
    <mergeCell ref="O439:P439"/>
    <mergeCell ref="Q437:R437"/>
    <mergeCell ref="S437:AD437"/>
    <mergeCell ref="B438:C438"/>
    <mergeCell ref="D438:E438"/>
    <mergeCell ref="F438:G438"/>
    <mergeCell ref="H438:L438"/>
    <mergeCell ref="M438:N438"/>
    <mergeCell ref="O438:P438"/>
    <mergeCell ref="Q432:R432"/>
    <mergeCell ref="S432:AD432"/>
    <mergeCell ref="B431:C431"/>
    <mergeCell ref="D431:E431"/>
    <mergeCell ref="F431:G431"/>
    <mergeCell ref="H431:L431"/>
    <mergeCell ref="M431:N431"/>
    <mergeCell ref="O431:P431"/>
    <mergeCell ref="Q435:R435"/>
    <mergeCell ref="S435:AD435"/>
    <mergeCell ref="B436:C436"/>
    <mergeCell ref="D436:E436"/>
    <mergeCell ref="F436:G436"/>
    <mergeCell ref="H436:L436"/>
    <mergeCell ref="M436:N436"/>
    <mergeCell ref="O436:P436"/>
    <mergeCell ref="Q436:R436"/>
    <mergeCell ref="S436:AD436"/>
    <mergeCell ref="B435:C435"/>
    <mergeCell ref="D435:E435"/>
    <mergeCell ref="F435:G435"/>
    <mergeCell ref="H435:L435"/>
    <mergeCell ref="M435:N435"/>
    <mergeCell ref="O435:P435"/>
    <mergeCell ref="Q433:R433"/>
    <mergeCell ref="S433:AD433"/>
    <mergeCell ref="B434:C434"/>
    <mergeCell ref="D434:E434"/>
    <mergeCell ref="F434:G434"/>
    <mergeCell ref="H434:L434"/>
    <mergeCell ref="M434:N434"/>
    <mergeCell ref="O434:P434"/>
    <mergeCell ref="B421:C421"/>
    <mergeCell ref="D421:E421"/>
    <mergeCell ref="F421:G421"/>
    <mergeCell ref="H421:L421"/>
    <mergeCell ref="M421:N421"/>
    <mergeCell ref="W421:AD421"/>
    <mergeCell ref="B422:C422"/>
    <mergeCell ref="D422:E422"/>
    <mergeCell ref="F422:G422"/>
    <mergeCell ref="H422:L422"/>
    <mergeCell ref="M422:N422"/>
    <mergeCell ref="W422:AD422"/>
    <mergeCell ref="B423:C423"/>
    <mergeCell ref="D423:E423"/>
    <mergeCell ref="F423:G423"/>
    <mergeCell ref="H423:L423"/>
    <mergeCell ref="M423:N423"/>
    <mergeCell ref="W423:AD423"/>
    <mergeCell ref="B420:C420"/>
    <mergeCell ref="D420:E420"/>
    <mergeCell ref="F420:G420"/>
    <mergeCell ref="H420:L420"/>
    <mergeCell ref="M420:N420"/>
    <mergeCell ref="W420:AD420"/>
    <mergeCell ref="B419:C419"/>
    <mergeCell ref="D419:E419"/>
    <mergeCell ref="F419:G419"/>
    <mergeCell ref="H419:L419"/>
    <mergeCell ref="M419:N419"/>
    <mergeCell ref="W419:AD419"/>
    <mergeCell ref="B418:C418"/>
    <mergeCell ref="D418:E418"/>
    <mergeCell ref="F418:G418"/>
    <mergeCell ref="H418:L418"/>
    <mergeCell ref="M418:N418"/>
    <mergeCell ref="W418:AD418"/>
    <mergeCell ref="B417:C417"/>
    <mergeCell ref="D417:E417"/>
    <mergeCell ref="F417:G417"/>
    <mergeCell ref="H417:L417"/>
    <mergeCell ref="M417:N417"/>
    <mergeCell ref="W417:AD417"/>
    <mergeCell ref="B416:C416"/>
    <mergeCell ref="D416:E416"/>
    <mergeCell ref="F416:G416"/>
    <mergeCell ref="H416:L416"/>
    <mergeCell ref="M416:N416"/>
    <mergeCell ref="W416:AD416"/>
    <mergeCell ref="B415:C415"/>
    <mergeCell ref="D415:E415"/>
    <mergeCell ref="F415:G415"/>
    <mergeCell ref="H415:L415"/>
    <mergeCell ref="M415:N415"/>
    <mergeCell ref="W415:AD415"/>
    <mergeCell ref="B414:C414"/>
    <mergeCell ref="D414:E414"/>
    <mergeCell ref="F414:G414"/>
    <mergeCell ref="H414:L414"/>
    <mergeCell ref="M414:N414"/>
    <mergeCell ref="W414:AD414"/>
    <mergeCell ref="B413:C413"/>
    <mergeCell ref="D413:E413"/>
    <mergeCell ref="F413:G413"/>
    <mergeCell ref="H413:L413"/>
    <mergeCell ref="M413:N413"/>
    <mergeCell ref="W413:AD413"/>
    <mergeCell ref="B412:C412"/>
    <mergeCell ref="D412:E412"/>
    <mergeCell ref="F412:G412"/>
    <mergeCell ref="H412:L412"/>
    <mergeCell ref="M412:N412"/>
    <mergeCell ref="W412:AD412"/>
    <mergeCell ref="K402:L402"/>
    <mergeCell ref="M402:N402"/>
    <mergeCell ref="B411:C411"/>
    <mergeCell ref="D411:E411"/>
    <mergeCell ref="F411:G411"/>
    <mergeCell ref="H411:L411"/>
    <mergeCell ref="M411:N411"/>
    <mergeCell ref="W411:AD411"/>
    <mergeCell ref="B410:C410"/>
    <mergeCell ref="D410:E410"/>
    <mergeCell ref="F410:G410"/>
    <mergeCell ref="H410:L410"/>
    <mergeCell ref="M410:N410"/>
    <mergeCell ref="W410:AD410"/>
    <mergeCell ref="B409:C409"/>
    <mergeCell ref="D409:E409"/>
    <mergeCell ref="F409:G409"/>
    <mergeCell ref="H409:L409"/>
    <mergeCell ref="M409:N409"/>
    <mergeCell ref="W409:AD409"/>
    <mergeCell ref="O401:P401"/>
    <mergeCell ref="Q401:R401"/>
    <mergeCell ref="S401:T401"/>
    <mergeCell ref="B408:C408"/>
    <mergeCell ref="D408:E408"/>
    <mergeCell ref="F408:G408"/>
    <mergeCell ref="H408:L408"/>
    <mergeCell ref="M408:N408"/>
    <mergeCell ref="O400:P400"/>
    <mergeCell ref="Q400:R400"/>
    <mergeCell ref="S400:T400"/>
    <mergeCell ref="W408:AD408"/>
    <mergeCell ref="AC402:AD402"/>
    <mergeCell ref="B406:C407"/>
    <mergeCell ref="D406:E407"/>
    <mergeCell ref="F406:G407"/>
    <mergeCell ref="H406:L407"/>
    <mergeCell ref="M406:N407"/>
    <mergeCell ref="O406:R406"/>
    <mergeCell ref="S406:V406"/>
    <mergeCell ref="W406:AD407"/>
    <mergeCell ref="O402:P402"/>
    <mergeCell ref="Q402:R402"/>
    <mergeCell ref="S402:T402"/>
    <mergeCell ref="U402:V402"/>
    <mergeCell ref="W402:X402"/>
    <mergeCell ref="AA402:AB402"/>
    <mergeCell ref="Y402:Z402"/>
    <mergeCell ref="C402:D402"/>
    <mergeCell ref="E402:F402"/>
    <mergeCell ref="G402:H402"/>
    <mergeCell ref="I402:J402"/>
    <mergeCell ref="U400:V400"/>
    <mergeCell ref="W400:X400"/>
    <mergeCell ref="AA400:AB400"/>
    <mergeCell ref="Y400:Z400"/>
    <mergeCell ref="Y401:Z401"/>
    <mergeCell ref="U399:V399"/>
    <mergeCell ref="W399:X399"/>
    <mergeCell ref="AA399:AB399"/>
    <mergeCell ref="C400:D400"/>
    <mergeCell ref="E400:F400"/>
    <mergeCell ref="G400:H400"/>
    <mergeCell ref="I400:J400"/>
    <mergeCell ref="K400:L400"/>
    <mergeCell ref="M400:N400"/>
    <mergeCell ref="C399:D399"/>
    <mergeCell ref="E399:F399"/>
    <mergeCell ref="G399:H399"/>
    <mergeCell ref="I399:J399"/>
    <mergeCell ref="K399:L399"/>
    <mergeCell ref="M399:N399"/>
    <mergeCell ref="O399:P399"/>
    <mergeCell ref="Q399:R399"/>
    <mergeCell ref="S399:T399"/>
    <mergeCell ref="U401:V401"/>
    <mergeCell ref="W401:X401"/>
    <mergeCell ref="AA401:AB401"/>
    <mergeCell ref="C401:D401"/>
    <mergeCell ref="E401:F401"/>
    <mergeCell ref="G401:H401"/>
    <mergeCell ref="I401:J401"/>
    <mergeCell ref="K401:L401"/>
    <mergeCell ref="M401:N401"/>
    <mergeCell ref="O398:P398"/>
    <mergeCell ref="Q398:R398"/>
    <mergeCell ref="S398:T398"/>
    <mergeCell ref="U398:V398"/>
    <mergeCell ref="W398:X398"/>
    <mergeCell ref="AA398:AB398"/>
    <mergeCell ref="Y398:Z398"/>
    <mergeCell ref="Y399:Z399"/>
    <mergeCell ref="U397:V397"/>
    <mergeCell ref="W397:X397"/>
    <mergeCell ref="AA397:AB397"/>
    <mergeCell ref="C398:D398"/>
    <mergeCell ref="E398:F398"/>
    <mergeCell ref="G398:H398"/>
    <mergeCell ref="I398:J398"/>
    <mergeCell ref="K398:L398"/>
    <mergeCell ref="M398:N398"/>
    <mergeCell ref="C397:D397"/>
    <mergeCell ref="E397:F397"/>
    <mergeCell ref="G397:H397"/>
    <mergeCell ref="I397:J397"/>
    <mergeCell ref="K397:L397"/>
    <mergeCell ref="M397:N397"/>
    <mergeCell ref="O397:P397"/>
    <mergeCell ref="Q397:R397"/>
    <mergeCell ref="S397:T397"/>
    <mergeCell ref="O396:P396"/>
    <mergeCell ref="Q396:R396"/>
    <mergeCell ref="S396:T396"/>
    <mergeCell ref="U396:V396"/>
    <mergeCell ref="W396:X396"/>
    <mergeCell ref="AA396:AB396"/>
    <mergeCell ref="Y396:Z396"/>
    <mergeCell ref="Y397:Z397"/>
    <mergeCell ref="U395:V395"/>
    <mergeCell ref="W395:X395"/>
    <mergeCell ref="AA395:AB395"/>
    <mergeCell ref="C396:D396"/>
    <mergeCell ref="E396:F396"/>
    <mergeCell ref="G396:H396"/>
    <mergeCell ref="I396:J396"/>
    <mergeCell ref="K396:L396"/>
    <mergeCell ref="M396:N396"/>
    <mergeCell ref="C395:D395"/>
    <mergeCell ref="E395:F395"/>
    <mergeCell ref="G395:H395"/>
    <mergeCell ref="I395:J395"/>
    <mergeCell ref="K395:L395"/>
    <mergeCell ref="M395:N395"/>
    <mergeCell ref="O395:P395"/>
    <mergeCell ref="Q395:R395"/>
    <mergeCell ref="S395:T395"/>
    <mergeCell ref="O394:P394"/>
    <mergeCell ref="Q394:R394"/>
    <mergeCell ref="S394:T394"/>
    <mergeCell ref="U394:V394"/>
    <mergeCell ref="W394:X394"/>
    <mergeCell ref="AA394:AB394"/>
    <mergeCell ref="Y394:Z394"/>
    <mergeCell ref="Y395:Z395"/>
    <mergeCell ref="U393:V393"/>
    <mergeCell ref="W393:X393"/>
    <mergeCell ref="AA393:AB393"/>
    <mergeCell ref="C394:D394"/>
    <mergeCell ref="E394:F394"/>
    <mergeCell ref="G394:H394"/>
    <mergeCell ref="I394:J394"/>
    <mergeCell ref="K394:L394"/>
    <mergeCell ref="M394:N394"/>
    <mergeCell ref="C393:D393"/>
    <mergeCell ref="E393:F393"/>
    <mergeCell ref="G393:H393"/>
    <mergeCell ref="I393:J393"/>
    <mergeCell ref="K393:L393"/>
    <mergeCell ref="M393:N393"/>
    <mergeCell ref="O393:P393"/>
    <mergeCell ref="Q393:R393"/>
    <mergeCell ref="S393:T393"/>
    <mergeCell ref="O392:P392"/>
    <mergeCell ref="Q392:R392"/>
    <mergeCell ref="S392:T392"/>
    <mergeCell ref="U392:V392"/>
    <mergeCell ref="W392:X392"/>
    <mergeCell ref="AA392:AB392"/>
    <mergeCell ref="Y392:Z392"/>
    <mergeCell ref="Y393:Z393"/>
    <mergeCell ref="U391:V391"/>
    <mergeCell ref="W391:X391"/>
    <mergeCell ref="AA391:AB391"/>
    <mergeCell ref="C392:D392"/>
    <mergeCell ref="E392:F392"/>
    <mergeCell ref="G392:H392"/>
    <mergeCell ref="I392:J392"/>
    <mergeCell ref="K392:L392"/>
    <mergeCell ref="M392:N392"/>
    <mergeCell ref="C391:D391"/>
    <mergeCell ref="E391:F391"/>
    <mergeCell ref="G391:H391"/>
    <mergeCell ref="I391:J391"/>
    <mergeCell ref="K391:L391"/>
    <mergeCell ref="M391:N391"/>
    <mergeCell ref="O391:P391"/>
    <mergeCell ref="Q391:R391"/>
    <mergeCell ref="S391:T391"/>
    <mergeCell ref="O390:P390"/>
    <mergeCell ref="Q390:R390"/>
    <mergeCell ref="S390:T390"/>
    <mergeCell ref="U390:V390"/>
    <mergeCell ref="W390:X390"/>
    <mergeCell ref="AA390:AB390"/>
    <mergeCell ref="Y390:Z390"/>
    <mergeCell ref="Y391:Z391"/>
    <mergeCell ref="U389:V389"/>
    <mergeCell ref="W389:X389"/>
    <mergeCell ref="AA389:AB389"/>
    <mergeCell ref="C390:D390"/>
    <mergeCell ref="E390:F390"/>
    <mergeCell ref="G390:H390"/>
    <mergeCell ref="I390:J390"/>
    <mergeCell ref="K390:L390"/>
    <mergeCell ref="M390:N390"/>
    <mergeCell ref="C389:D389"/>
    <mergeCell ref="E389:F389"/>
    <mergeCell ref="G389:H389"/>
    <mergeCell ref="I389:J389"/>
    <mergeCell ref="K389:L389"/>
    <mergeCell ref="M389:N389"/>
    <mergeCell ref="O389:P389"/>
    <mergeCell ref="Q389:R389"/>
    <mergeCell ref="S389:T389"/>
    <mergeCell ref="O388:P388"/>
    <mergeCell ref="Q388:R388"/>
    <mergeCell ref="S388:T388"/>
    <mergeCell ref="U388:V388"/>
    <mergeCell ref="W388:X388"/>
    <mergeCell ref="AA388:AB388"/>
    <mergeCell ref="Y388:Z388"/>
    <mergeCell ref="Y389:Z389"/>
    <mergeCell ref="U387:V387"/>
    <mergeCell ref="W387:X387"/>
    <mergeCell ref="AA387:AB387"/>
    <mergeCell ref="C388:D388"/>
    <mergeCell ref="E388:F388"/>
    <mergeCell ref="G388:H388"/>
    <mergeCell ref="I388:J388"/>
    <mergeCell ref="K388:L388"/>
    <mergeCell ref="M388:N388"/>
    <mergeCell ref="C387:D387"/>
    <mergeCell ref="E387:F387"/>
    <mergeCell ref="G387:H387"/>
    <mergeCell ref="I387:J387"/>
    <mergeCell ref="K387:L387"/>
    <mergeCell ref="M387:N387"/>
    <mergeCell ref="O387:P387"/>
    <mergeCell ref="Q387:R387"/>
    <mergeCell ref="S387:T387"/>
    <mergeCell ref="O386:P386"/>
    <mergeCell ref="Q386:R386"/>
    <mergeCell ref="S386:T386"/>
    <mergeCell ref="U386:V386"/>
    <mergeCell ref="W386:X386"/>
    <mergeCell ref="AA386:AB386"/>
    <mergeCell ref="Y386:Z386"/>
    <mergeCell ref="Y387:Z387"/>
    <mergeCell ref="U385:V385"/>
    <mergeCell ref="W385:X385"/>
    <mergeCell ref="AA385:AB385"/>
    <mergeCell ref="C386:D386"/>
    <mergeCell ref="E386:F386"/>
    <mergeCell ref="G386:H386"/>
    <mergeCell ref="I386:J386"/>
    <mergeCell ref="K386:L386"/>
    <mergeCell ref="M386:N386"/>
    <mergeCell ref="C385:D385"/>
    <mergeCell ref="E385:F385"/>
    <mergeCell ref="G385:H385"/>
    <mergeCell ref="I385:J385"/>
    <mergeCell ref="K385:L385"/>
    <mergeCell ref="M385:N385"/>
    <mergeCell ref="O385:P385"/>
    <mergeCell ref="Q385:R385"/>
    <mergeCell ref="S385:T385"/>
    <mergeCell ref="O384:P384"/>
    <mergeCell ref="Q384:R384"/>
    <mergeCell ref="S384:T384"/>
    <mergeCell ref="U384:V384"/>
    <mergeCell ref="W384:X384"/>
    <mergeCell ref="AA384:AB384"/>
    <mergeCell ref="Y384:Z384"/>
    <mergeCell ref="Y385:Z385"/>
    <mergeCell ref="U383:V383"/>
    <mergeCell ref="W383:X383"/>
    <mergeCell ref="AA383:AB383"/>
    <mergeCell ref="C384:D384"/>
    <mergeCell ref="E384:F384"/>
    <mergeCell ref="G384:H384"/>
    <mergeCell ref="I384:J384"/>
    <mergeCell ref="K384:L384"/>
    <mergeCell ref="M384:N384"/>
    <mergeCell ref="C383:D383"/>
    <mergeCell ref="E383:F383"/>
    <mergeCell ref="G383:H383"/>
    <mergeCell ref="I383:J383"/>
    <mergeCell ref="K383:L383"/>
    <mergeCell ref="M383:N383"/>
    <mergeCell ref="O383:P383"/>
    <mergeCell ref="Q383:R383"/>
    <mergeCell ref="S383:T383"/>
    <mergeCell ref="O382:P382"/>
    <mergeCell ref="Q382:R382"/>
    <mergeCell ref="S382:T382"/>
    <mergeCell ref="U382:V382"/>
    <mergeCell ref="W382:X382"/>
    <mergeCell ref="AA382:AB382"/>
    <mergeCell ref="Y382:Z382"/>
    <mergeCell ref="Y383:Z383"/>
    <mergeCell ref="U381:V381"/>
    <mergeCell ref="W381:X381"/>
    <mergeCell ref="AA381:AB381"/>
    <mergeCell ref="C382:D382"/>
    <mergeCell ref="E382:F382"/>
    <mergeCell ref="G382:H382"/>
    <mergeCell ref="I382:J382"/>
    <mergeCell ref="K382:L382"/>
    <mergeCell ref="M382:N382"/>
    <mergeCell ref="C381:D381"/>
    <mergeCell ref="E381:F381"/>
    <mergeCell ref="G381:H381"/>
    <mergeCell ref="I381:J381"/>
    <mergeCell ref="K381:L381"/>
    <mergeCell ref="M381:N381"/>
    <mergeCell ref="O381:P381"/>
    <mergeCell ref="Q381:R381"/>
    <mergeCell ref="S381:T381"/>
    <mergeCell ref="O380:P380"/>
    <mergeCell ref="Q380:R380"/>
    <mergeCell ref="S380:T380"/>
    <mergeCell ref="U380:V380"/>
    <mergeCell ref="W380:X380"/>
    <mergeCell ref="AA380:AB380"/>
    <mergeCell ref="Y380:Z380"/>
    <mergeCell ref="Y381:Z381"/>
    <mergeCell ref="U379:V379"/>
    <mergeCell ref="W379:X379"/>
    <mergeCell ref="AA379:AB379"/>
    <mergeCell ref="C380:D380"/>
    <mergeCell ref="E380:F380"/>
    <mergeCell ref="G380:H380"/>
    <mergeCell ref="I380:J380"/>
    <mergeCell ref="K380:L380"/>
    <mergeCell ref="M380:N380"/>
    <mergeCell ref="C379:D379"/>
    <mergeCell ref="E379:F379"/>
    <mergeCell ref="G379:H379"/>
    <mergeCell ref="I379:J379"/>
    <mergeCell ref="K379:L379"/>
    <mergeCell ref="M379:N379"/>
    <mergeCell ref="O379:P379"/>
    <mergeCell ref="Q379:R379"/>
    <mergeCell ref="S379:T379"/>
    <mergeCell ref="O378:P378"/>
    <mergeCell ref="Q378:R378"/>
    <mergeCell ref="S378:T378"/>
    <mergeCell ref="U378:V378"/>
    <mergeCell ref="W378:X378"/>
    <mergeCell ref="AA378:AB378"/>
    <mergeCell ref="Y378:Z378"/>
    <mergeCell ref="Y379:Z379"/>
    <mergeCell ref="U377:V377"/>
    <mergeCell ref="W377:X377"/>
    <mergeCell ref="AA377:AB377"/>
    <mergeCell ref="C378:D378"/>
    <mergeCell ref="E378:F378"/>
    <mergeCell ref="G378:H378"/>
    <mergeCell ref="I378:J378"/>
    <mergeCell ref="K378:L378"/>
    <mergeCell ref="M378:N378"/>
    <mergeCell ref="C377:D377"/>
    <mergeCell ref="E377:F377"/>
    <mergeCell ref="G377:H377"/>
    <mergeCell ref="I377:J377"/>
    <mergeCell ref="K377:L377"/>
    <mergeCell ref="M377:N377"/>
    <mergeCell ref="O377:P377"/>
    <mergeCell ref="Q377:R377"/>
    <mergeCell ref="S377:T377"/>
    <mergeCell ref="O376:P376"/>
    <mergeCell ref="Q376:R376"/>
    <mergeCell ref="S376:T376"/>
    <mergeCell ref="U376:V376"/>
    <mergeCell ref="W376:X376"/>
    <mergeCell ref="AA376:AB376"/>
    <mergeCell ref="Y376:Z376"/>
    <mergeCell ref="Y377:Z377"/>
    <mergeCell ref="U375:V375"/>
    <mergeCell ref="W375:X375"/>
    <mergeCell ref="AA375:AB375"/>
    <mergeCell ref="C376:D376"/>
    <mergeCell ref="E376:F376"/>
    <mergeCell ref="G376:H376"/>
    <mergeCell ref="I376:J376"/>
    <mergeCell ref="K376:L376"/>
    <mergeCell ref="M376:N376"/>
    <mergeCell ref="C375:D375"/>
    <mergeCell ref="E375:F375"/>
    <mergeCell ref="G375:H375"/>
    <mergeCell ref="I375:J375"/>
    <mergeCell ref="K375:L375"/>
    <mergeCell ref="M375:N375"/>
    <mergeCell ref="O375:P375"/>
    <mergeCell ref="Q375:R375"/>
    <mergeCell ref="S375:T375"/>
    <mergeCell ref="O374:P374"/>
    <mergeCell ref="Q374:R374"/>
    <mergeCell ref="S374:T374"/>
    <mergeCell ref="U374:V374"/>
    <mergeCell ref="W374:X374"/>
    <mergeCell ref="AA374:AB374"/>
    <mergeCell ref="Y374:Z374"/>
    <mergeCell ref="Y375:Z375"/>
    <mergeCell ref="U373:V373"/>
    <mergeCell ref="W373:X373"/>
    <mergeCell ref="AA373:AB373"/>
    <mergeCell ref="C374:D374"/>
    <mergeCell ref="E374:F374"/>
    <mergeCell ref="G374:H374"/>
    <mergeCell ref="I374:J374"/>
    <mergeCell ref="K374:L374"/>
    <mergeCell ref="M374:N374"/>
    <mergeCell ref="C373:D373"/>
    <mergeCell ref="E373:F373"/>
    <mergeCell ref="G373:H373"/>
    <mergeCell ref="I373:J373"/>
    <mergeCell ref="K373:L373"/>
    <mergeCell ref="M373:N373"/>
    <mergeCell ref="O373:P373"/>
    <mergeCell ref="Q373:R373"/>
    <mergeCell ref="S373:T373"/>
    <mergeCell ref="O372:P372"/>
    <mergeCell ref="Q372:R372"/>
    <mergeCell ref="S372:T372"/>
    <mergeCell ref="U372:V372"/>
    <mergeCell ref="W372:X372"/>
    <mergeCell ref="AA372:AB372"/>
    <mergeCell ref="U371:V371"/>
    <mergeCell ref="W371:X371"/>
    <mergeCell ref="AA371:AB371"/>
    <mergeCell ref="C372:D372"/>
    <mergeCell ref="E372:F372"/>
    <mergeCell ref="G372:H372"/>
    <mergeCell ref="I372:J372"/>
    <mergeCell ref="K372:L372"/>
    <mergeCell ref="M372:N372"/>
    <mergeCell ref="C371:D371"/>
    <mergeCell ref="E371:F371"/>
    <mergeCell ref="G371:H371"/>
    <mergeCell ref="I371:J371"/>
    <mergeCell ref="K371:L371"/>
    <mergeCell ref="M371:N371"/>
    <mergeCell ref="O371:P371"/>
    <mergeCell ref="Q371:R371"/>
    <mergeCell ref="S371:T371"/>
    <mergeCell ref="O370:P370"/>
    <mergeCell ref="Q370:R370"/>
    <mergeCell ref="S370:T370"/>
    <mergeCell ref="U370:V370"/>
    <mergeCell ref="W370:X370"/>
    <mergeCell ref="AA370:AB370"/>
    <mergeCell ref="U369:V369"/>
    <mergeCell ref="W369:X369"/>
    <mergeCell ref="AA369:AB369"/>
    <mergeCell ref="C370:D370"/>
    <mergeCell ref="E370:F370"/>
    <mergeCell ref="G370:H370"/>
    <mergeCell ref="I370:J370"/>
    <mergeCell ref="K370:L370"/>
    <mergeCell ref="M370:N370"/>
    <mergeCell ref="C369:D369"/>
    <mergeCell ref="E369:F369"/>
    <mergeCell ref="G369:H369"/>
    <mergeCell ref="I369:J369"/>
    <mergeCell ref="K369:L369"/>
    <mergeCell ref="M369:N369"/>
    <mergeCell ref="O369:P369"/>
    <mergeCell ref="Q369:R369"/>
    <mergeCell ref="S369:T369"/>
    <mergeCell ref="O368:P368"/>
    <mergeCell ref="Q368:R368"/>
    <mergeCell ref="S368:T368"/>
    <mergeCell ref="U368:V368"/>
    <mergeCell ref="W368:X368"/>
    <mergeCell ref="AA368:AB368"/>
    <mergeCell ref="U367:V367"/>
    <mergeCell ref="W367:X367"/>
    <mergeCell ref="AA367:AB367"/>
    <mergeCell ref="C368:D368"/>
    <mergeCell ref="E368:F368"/>
    <mergeCell ref="G368:H368"/>
    <mergeCell ref="I368:J368"/>
    <mergeCell ref="K368:L368"/>
    <mergeCell ref="M368:N368"/>
    <mergeCell ref="C367:D367"/>
    <mergeCell ref="E367:F367"/>
    <mergeCell ref="G367:H367"/>
    <mergeCell ref="I367:J367"/>
    <mergeCell ref="K367:L367"/>
    <mergeCell ref="M367:N367"/>
    <mergeCell ref="O367:P367"/>
    <mergeCell ref="Q367:R367"/>
    <mergeCell ref="S367:T367"/>
    <mergeCell ref="O366:P366"/>
    <mergeCell ref="Q366:R366"/>
    <mergeCell ref="S366:T366"/>
    <mergeCell ref="U366:V366"/>
    <mergeCell ref="W366:X366"/>
    <mergeCell ref="AA366:AB366"/>
    <mergeCell ref="U365:V365"/>
    <mergeCell ref="W365:X365"/>
    <mergeCell ref="AA365:AB365"/>
    <mergeCell ref="C366:D366"/>
    <mergeCell ref="E366:F366"/>
    <mergeCell ref="G366:H366"/>
    <mergeCell ref="I366:J366"/>
    <mergeCell ref="K366:L366"/>
    <mergeCell ref="M366:N366"/>
    <mergeCell ref="C365:D365"/>
    <mergeCell ref="E365:F365"/>
    <mergeCell ref="G365:H365"/>
    <mergeCell ref="I365:J365"/>
    <mergeCell ref="K365:L365"/>
    <mergeCell ref="M365:N365"/>
    <mergeCell ref="O365:P365"/>
    <mergeCell ref="Q365:R365"/>
    <mergeCell ref="S365:T365"/>
    <mergeCell ref="O364:P364"/>
    <mergeCell ref="Q364:R364"/>
    <mergeCell ref="S364:T364"/>
    <mergeCell ref="U364:V364"/>
    <mergeCell ref="W364:X364"/>
    <mergeCell ref="AA364:AB364"/>
    <mergeCell ref="U363:V363"/>
    <mergeCell ref="W363:X363"/>
    <mergeCell ref="AA363:AB363"/>
    <mergeCell ref="C364:D364"/>
    <mergeCell ref="E364:F364"/>
    <mergeCell ref="G364:H364"/>
    <mergeCell ref="I364:J364"/>
    <mergeCell ref="K364:L364"/>
    <mergeCell ref="M364:N364"/>
    <mergeCell ref="C363:D363"/>
    <mergeCell ref="E363:F363"/>
    <mergeCell ref="G363:H363"/>
    <mergeCell ref="I363:J363"/>
    <mergeCell ref="K363:L363"/>
    <mergeCell ref="M363:N363"/>
    <mergeCell ref="O363:P363"/>
    <mergeCell ref="Q363:R363"/>
    <mergeCell ref="S363:T363"/>
    <mergeCell ref="O362:P362"/>
    <mergeCell ref="Q362:R362"/>
    <mergeCell ref="S362:T362"/>
    <mergeCell ref="U362:V362"/>
    <mergeCell ref="W362:X362"/>
    <mergeCell ref="AA362:AB362"/>
    <mergeCell ref="U361:V361"/>
    <mergeCell ref="W361:X361"/>
    <mergeCell ref="AA361:AB361"/>
    <mergeCell ref="C362:D362"/>
    <mergeCell ref="E362:F362"/>
    <mergeCell ref="G362:H362"/>
    <mergeCell ref="I362:J362"/>
    <mergeCell ref="K362:L362"/>
    <mergeCell ref="M362:N362"/>
    <mergeCell ref="C361:D361"/>
    <mergeCell ref="E361:F361"/>
    <mergeCell ref="G361:H361"/>
    <mergeCell ref="I361:J361"/>
    <mergeCell ref="K361:L361"/>
    <mergeCell ref="M361:N361"/>
    <mergeCell ref="O361:P361"/>
    <mergeCell ref="Q361:R361"/>
    <mergeCell ref="S361:T361"/>
    <mergeCell ref="O360:P360"/>
    <mergeCell ref="Q360:R360"/>
    <mergeCell ref="S360:T360"/>
    <mergeCell ref="U360:V360"/>
    <mergeCell ref="W360:X360"/>
    <mergeCell ref="AA360:AB360"/>
    <mergeCell ref="U359:V359"/>
    <mergeCell ref="W359:X359"/>
    <mergeCell ref="AA359:AB359"/>
    <mergeCell ref="C360:D360"/>
    <mergeCell ref="E360:F360"/>
    <mergeCell ref="G360:H360"/>
    <mergeCell ref="I360:J360"/>
    <mergeCell ref="K360:L360"/>
    <mergeCell ref="M360:N360"/>
    <mergeCell ref="C359:D359"/>
    <mergeCell ref="E359:F359"/>
    <mergeCell ref="G359:H359"/>
    <mergeCell ref="I359:J359"/>
    <mergeCell ref="K359:L359"/>
    <mergeCell ref="M359:N359"/>
    <mergeCell ref="O359:P359"/>
    <mergeCell ref="Q359:R359"/>
    <mergeCell ref="S359:T359"/>
    <mergeCell ref="O358:P358"/>
    <mergeCell ref="Q358:R358"/>
    <mergeCell ref="S358:T358"/>
    <mergeCell ref="U358:V358"/>
    <mergeCell ref="W358:X358"/>
    <mergeCell ref="AA358:AB358"/>
    <mergeCell ref="AA357:AB357"/>
    <mergeCell ref="C358:D358"/>
    <mergeCell ref="E358:F358"/>
    <mergeCell ref="G358:H358"/>
    <mergeCell ref="I358:J358"/>
    <mergeCell ref="K358:L358"/>
    <mergeCell ref="M358:N358"/>
    <mergeCell ref="C357:D357"/>
    <mergeCell ref="E357:F357"/>
    <mergeCell ref="G357:H357"/>
    <mergeCell ref="I357:J357"/>
    <mergeCell ref="K357:L357"/>
    <mergeCell ref="M357:N357"/>
    <mergeCell ref="O357:P357"/>
    <mergeCell ref="Q357:R357"/>
    <mergeCell ref="S357:T357"/>
    <mergeCell ref="U357:V357"/>
    <mergeCell ref="W357:X357"/>
    <mergeCell ref="O356:P356"/>
    <mergeCell ref="Q356:R356"/>
    <mergeCell ref="S356:T356"/>
    <mergeCell ref="U356:V356"/>
    <mergeCell ref="W356:X356"/>
    <mergeCell ref="AA356:AB356"/>
    <mergeCell ref="C356:D356"/>
    <mergeCell ref="E356:F356"/>
    <mergeCell ref="G356:H356"/>
    <mergeCell ref="I356:J356"/>
    <mergeCell ref="K356:L356"/>
    <mergeCell ref="M356:N356"/>
    <mergeCell ref="K355:L355"/>
    <mergeCell ref="M355:N355"/>
    <mergeCell ref="O355:P355"/>
    <mergeCell ref="Q355:R355"/>
    <mergeCell ref="M354:N354"/>
    <mergeCell ref="O354:P354"/>
    <mergeCell ref="Q354:R354"/>
    <mergeCell ref="S354:T354"/>
    <mergeCell ref="U354:V354"/>
    <mergeCell ref="W354:X354"/>
    <mergeCell ref="C354:D354"/>
    <mergeCell ref="E354:F354"/>
    <mergeCell ref="G354:H354"/>
    <mergeCell ref="I354:J354"/>
    <mergeCell ref="K354:L354"/>
    <mergeCell ref="BO303:BP303"/>
    <mergeCell ref="BQ303:BR303"/>
    <mergeCell ref="BS303:BT303"/>
    <mergeCell ref="BU303:BV303"/>
    <mergeCell ref="BW303:BX303"/>
    <mergeCell ref="BY303:BZ303"/>
    <mergeCell ref="AY303:AZ303"/>
    <mergeCell ref="BA303:BB303"/>
    <mergeCell ref="BC303:BD303"/>
    <mergeCell ref="BG303:BH303"/>
    <mergeCell ref="BK303:BL303"/>
    <mergeCell ref="BM303:BN303"/>
    <mergeCell ref="AM303:AN303"/>
    <mergeCell ref="AO303:AP303"/>
    <mergeCell ref="AQ303:AR303"/>
    <mergeCell ref="AS303:AT303"/>
    <mergeCell ref="AU303:AV303"/>
    <mergeCell ref="AW303:AX303"/>
    <mergeCell ref="CA303:CB303"/>
    <mergeCell ref="CC303:CD303"/>
    <mergeCell ref="CE303:CF303"/>
    <mergeCell ref="CI303:CJ303"/>
    <mergeCell ref="C252:D252"/>
    <mergeCell ref="E252:F252"/>
    <mergeCell ref="G252:H252"/>
    <mergeCell ref="I252:J252"/>
    <mergeCell ref="K252:L252"/>
    <mergeCell ref="M252:N252"/>
    <mergeCell ref="O252:P252"/>
    <mergeCell ref="Q252:R252"/>
    <mergeCell ref="S252:T252"/>
    <mergeCell ref="C9:D9"/>
    <mergeCell ref="E9:F9"/>
    <mergeCell ref="G9:H9"/>
    <mergeCell ref="I9:J9"/>
    <mergeCell ref="K9:L9"/>
    <mergeCell ref="M9:N9"/>
    <mergeCell ref="O9:P9"/>
    <mergeCell ref="Q9:R9"/>
    <mergeCell ref="U303:V303"/>
    <mergeCell ref="W303:X303"/>
    <mergeCell ref="AA303:AB303"/>
    <mergeCell ref="AC303:AD303"/>
    <mergeCell ref="AI303:AJ303"/>
    <mergeCell ref="AK303:AL303"/>
    <mergeCell ref="C303:D303"/>
    <mergeCell ref="E303:F303"/>
    <mergeCell ref="AC9:AD9"/>
    <mergeCell ref="G303:H303"/>
    <mergeCell ref="I303:J303"/>
    <mergeCell ref="N4:P4"/>
    <mergeCell ref="N5:P5"/>
    <mergeCell ref="Q4:V4"/>
    <mergeCell ref="W4:X4"/>
    <mergeCell ref="Y4:AC4"/>
    <mergeCell ref="Q5:V5"/>
    <mergeCell ref="W5:X5"/>
    <mergeCell ref="Y5:AC5"/>
    <mergeCell ref="S9:T9"/>
    <mergeCell ref="U9:V9"/>
    <mergeCell ref="W9:X9"/>
    <mergeCell ref="AA9:AB9"/>
    <mergeCell ref="H424:L424"/>
    <mergeCell ref="M424:N424"/>
    <mergeCell ref="W424:AD424"/>
    <mergeCell ref="O526:AD526"/>
    <mergeCell ref="J526:N526"/>
    <mergeCell ref="H526:I526"/>
    <mergeCell ref="K303:L303"/>
    <mergeCell ref="M303:N303"/>
    <mergeCell ref="O303:P303"/>
    <mergeCell ref="Q303:R303"/>
    <mergeCell ref="S303:T303"/>
    <mergeCell ref="U252:V252"/>
    <mergeCell ref="W252:X252"/>
    <mergeCell ref="AA252:AB252"/>
    <mergeCell ref="AC252:AD252"/>
    <mergeCell ref="S355:T355"/>
    <mergeCell ref="U355:V355"/>
    <mergeCell ref="W355:X355"/>
    <mergeCell ref="AA355:AB355"/>
    <mergeCell ref="AC355:AD355"/>
    <mergeCell ref="M427:N427"/>
    <mergeCell ref="W427:AD427"/>
    <mergeCell ref="B603:C603"/>
    <mergeCell ref="D603:E603"/>
    <mergeCell ref="F603:G603"/>
    <mergeCell ref="H603:L603"/>
    <mergeCell ref="M603:N603"/>
    <mergeCell ref="O603:AD603"/>
    <mergeCell ref="B604:C604"/>
    <mergeCell ref="D604:E604"/>
    <mergeCell ref="F604:G604"/>
    <mergeCell ref="H604:L604"/>
    <mergeCell ref="M604:N604"/>
    <mergeCell ref="F526:G526"/>
    <mergeCell ref="D526:E526"/>
    <mergeCell ref="B526:C526"/>
    <mergeCell ref="B479:C479"/>
    <mergeCell ref="D479:E479"/>
    <mergeCell ref="F479:G479"/>
    <mergeCell ref="H479:L479"/>
    <mergeCell ref="M479:N479"/>
    <mergeCell ref="O479:P479"/>
    <mergeCell ref="H600:L600"/>
    <mergeCell ref="Q479:R479"/>
    <mergeCell ref="S479:AD479"/>
    <mergeCell ref="S431:AD431"/>
    <mergeCell ref="B432:C432"/>
    <mergeCell ref="D432:E432"/>
    <mergeCell ref="F432:G432"/>
    <mergeCell ref="H432:L432"/>
    <mergeCell ref="M432:N432"/>
    <mergeCell ref="O432:P432"/>
    <mergeCell ref="AC8:AD8"/>
    <mergeCell ref="B251:X251"/>
    <mergeCell ref="B302:X302"/>
    <mergeCell ref="B353:X353"/>
    <mergeCell ref="AC251:AD251"/>
    <mergeCell ref="AC302:AD302"/>
    <mergeCell ref="AC353:AD353"/>
    <mergeCell ref="B425:C425"/>
    <mergeCell ref="D425:E425"/>
    <mergeCell ref="F425:G425"/>
    <mergeCell ref="H425:L425"/>
    <mergeCell ref="M425:N425"/>
    <mergeCell ref="W425:AD425"/>
    <mergeCell ref="B424:C424"/>
    <mergeCell ref="D424:E424"/>
    <mergeCell ref="Q431:R431"/>
    <mergeCell ref="B426:C426"/>
    <mergeCell ref="D426:E426"/>
    <mergeCell ref="F426:G426"/>
    <mergeCell ref="H426:L426"/>
    <mergeCell ref="M426:N426"/>
    <mergeCell ref="W426:AD426"/>
    <mergeCell ref="AA354:AB354"/>
    <mergeCell ref="AC354:AD354"/>
    <mergeCell ref="C355:D355"/>
    <mergeCell ref="E355:F355"/>
    <mergeCell ref="G355:H355"/>
    <mergeCell ref="I355:J355"/>
    <mergeCell ref="B427:C427"/>
    <mergeCell ref="D427:E427"/>
    <mergeCell ref="F427:G427"/>
    <mergeCell ref="H427:L427"/>
    <mergeCell ref="B4:D4"/>
    <mergeCell ref="B5:D5"/>
    <mergeCell ref="B606:C606"/>
    <mergeCell ref="D606:E606"/>
    <mergeCell ref="F606:G606"/>
    <mergeCell ref="H606:L606"/>
    <mergeCell ref="M606:N606"/>
    <mergeCell ref="O606:AD606"/>
    <mergeCell ref="M600:N600"/>
    <mergeCell ref="O600:AD600"/>
    <mergeCell ref="B601:C601"/>
    <mergeCell ref="D601:E601"/>
    <mergeCell ref="F601:G601"/>
    <mergeCell ref="H601:L601"/>
    <mergeCell ref="M601:N601"/>
    <mergeCell ref="O601:AD601"/>
    <mergeCell ref="B602:C602"/>
    <mergeCell ref="D602:E602"/>
    <mergeCell ref="F602:G602"/>
    <mergeCell ref="H602:L602"/>
    <mergeCell ref="M602:N602"/>
    <mergeCell ref="O602:AD602"/>
    <mergeCell ref="F424:G424"/>
    <mergeCell ref="O604:AD604"/>
    <mergeCell ref="B605:C605"/>
    <mergeCell ref="D605:E605"/>
    <mergeCell ref="M605:N605"/>
    <mergeCell ref="O605:AD605"/>
    <mergeCell ref="B600:C600"/>
    <mergeCell ref="D600:E600"/>
    <mergeCell ref="F600:G600"/>
    <mergeCell ref="B8:X8"/>
  </mergeCells>
  <phoneticPr fontId="3"/>
  <conditionalFormatting sqref="C11:AD57 C59:AD105 C107:AD153 C155:AD201 C203:AD249">
    <cfRule type="cellIs" dxfId="0" priority="5" operator="greaterThanOrEqual">
      <formula>1</formula>
    </cfRule>
  </conditionalFormatting>
  <dataValidations count="3">
    <dataValidation type="whole" operator="greaterThanOrEqual" allowBlank="1" showInputMessage="1" showErrorMessage="1" sqref="J485:J533" xr:uid="{00000000-0002-0000-0000-000000000000}">
      <formula1>1</formula1>
    </dataValidation>
    <dataValidation type="list" allowBlank="1" showInputMessage="1" showErrorMessage="1" sqref="M587:N587" xr:uid="{00000000-0002-0000-0000-000005000000}">
      <formula1>"幼,小,中,義務, 高,中等,特別,大学,高専,共同,その他"</formula1>
    </dataValidation>
    <dataValidation type="list" allowBlank="1" showInputMessage="1" showErrorMessage="1" sqref="M610:N612" xr:uid="{00000000-0002-0000-0000-000006000000}">
      <formula1>"幼,小,中,義務, 高,中等,特別支援,大学,短大,高専,専各,その他"</formula1>
    </dataValidation>
  </dataValidations>
  <pageMargins left="0.78740157480314965" right="0.78740157480314965" top="0.78740157480314965" bottom="0.39370078740157483" header="0.51181102362204722" footer="0.51181102362204722"/>
  <pageSetup paperSize="9" scale="55" fitToHeight="0" orientation="portrait" cellComments="asDisplayed" r:id="rId1"/>
  <headerFooter alignWithMargins="0">
    <oddHeader>&amp;F</oddHeader>
  </headerFooter>
  <ignoredErrors>
    <ignoredError sqref="T158" 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2000000}">
          <x14:formula1>
            <xm:f>list!$B$2:$B$49</xm:f>
          </x14:formula1>
          <xm:sqref>B485:B533 B432:B480 B537:B585 B408:C410 B411:B427 B590:B608</xm:sqref>
        </x14:dataValidation>
        <x14:dataValidation type="list" allowBlank="1" showInputMessage="1" showErrorMessage="1" xr:uid="{00000000-0002-0000-0000-000003000000}">
          <x14:formula1>
            <xm:f>list!$F$2:$F$4</xm:f>
          </x14:formula1>
          <xm:sqref>O432:P480</xm:sqref>
        </x14:dataValidation>
        <x14:dataValidation type="list" allowBlank="1" showInputMessage="1" showErrorMessage="1" xr:uid="{00000000-0002-0000-0000-000004000000}">
          <x14:formula1>
            <xm:f>list!$G$2:$G$6</xm:f>
          </x14:formula1>
          <xm:sqref>O537:P585 O587:P587</xm:sqref>
        </x14:dataValidation>
        <x14:dataValidation type="list" allowBlank="1" showInputMessage="1" showErrorMessage="1" xr:uid="{09207D94-073F-4DC3-B227-8B78F1049A54}">
          <x14:formula1>
            <xm:f>list!$G$2:$G$4</xm:f>
          </x14:formula1>
          <xm:sqref>H485:I533</xm:sqref>
        </x14:dataValidation>
        <x14:dataValidation type="list" allowBlank="1" showInputMessage="1" showErrorMessage="1" xr:uid="{E94141AC-9399-45A2-95ED-0244B79802E8}">
          <x14:formula1>
            <xm:f>list!$K$2:$K$27</xm:f>
          </x14:formula1>
          <xm:sqref>L5</xm:sqref>
        </x14:dataValidation>
        <x14:dataValidation type="list" allowBlank="1" showInputMessage="1" showErrorMessage="1" xr:uid="{A1E8967C-2493-43AA-AA83-C2089F1EB5D5}">
          <x14:formula1>
            <xm:f>list!$I$2:$I$14</xm:f>
          </x14:formula1>
          <xm:sqref>H5</xm:sqref>
        </x14:dataValidation>
        <x14:dataValidation type="list" allowBlank="1" showInputMessage="1" showErrorMessage="1" xr:uid="{74240964-AF0B-4A14-BBCC-60691F2FF184}">
          <x14:formula1>
            <xm:f>list!$J$2:$J$33</xm:f>
          </x14:formula1>
          <xm:sqref>J5</xm:sqref>
        </x14:dataValidation>
        <x14:dataValidation type="list" allowBlank="1" showInputMessage="1" showErrorMessage="1" xr:uid="{00000000-0002-0000-0000-000001000000}">
          <x14:formula1>
            <xm:f>list!$E$2:$E$15</xm:f>
          </x14:formula1>
          <xm:sqref>M432:N480 M590:N608 F485:G533 M408:N427 M537:N585</xm:sqref>
        </x14:dataValidation>
        <x14:dataValidation type="list" allowBlank="1" showInputMessage="1" showErrorMessage="1" xr:uid="{FBBCED47-AC77-4764-ADD3-A85768442671}">
          <x14:formula1>
            <xm:f>list!$H$2:$H$12</xm:f>
          </x14:formula1>
          <xm:sqref>E5:F5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898A-F64E-47BC-AB50-2A4C1055BFB3}">
  <sheetPr>
    <tabColor rgb="FF00B0F0"/>
    <pageSetUpPr fitToPage="1"/>
  </sheetPr>
  <dimension ref="A1:AH83"/>
  <sheetViews>
    <sheetView tabSelected="1" view="pageBreakPreview" zoomScale="85" zoomScaleNormal="100" zoomScaleSheetLayoutView="85" workbookViewId="0">
      <selection activeCell="AM14" sqref="AM14"/>
    </sheetView>
  </sheetViews>
  <sheetFormatPr defaultColWidth="9" defaultRowHeight="13.5" x14ac:dyDescent="0.4"/>
  <cols>
    <col min="1" max="1" width="1" style="1" customWidth="1"/>
    <col min="2" max="2" width="5.5" style="1" customWidth="1"/>
    <col min="3" max="14" width="4.75" style="1" customWidth="1"/>
    <col min="15" max="16" width="5.625" style="1" customWidth="1"/>
    <col min="17" max="30" width="4.75" style="1" customWidth="1"/>
    <col min="31" max="31" width="0.875" style="1" customWidth="1"/>
    <col min="32" max="32" width="4.75" style="150" customWidth="1"/>
    <col min="33" max="34" width="4.625" style="1" customWidth="1"/>
    <col min="35" max="16384" width="9" style="1"/>
  </cols>
  <sheetData>
    <row r="1" spans="1:34" ht="24.95" customHeight="1" x14ac:dyDescent="0.4">
      <c r="A1" s="61"/>
      <c r="B1" s="164" t="s">
        <v>360</v>
      </c>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2"/>
      <c r="AE1" s="2"/>
      <c r="AG1" s="2"/>
      <c r="AH1" s="2"/>
    </row>
    <row r="2" spans="1:34" ht="18" customHeight="1" x14ac:dyDescent="0.4">
      <c r="B2" s="3"/>
      <c r="C2" s="3"/>
      <c r="D2" s="3"/>
      <c r="E2" s="3"/>
      <c r="F2" s="3"/>
      <c r="G2" s="3"/>
      <c r="H2" s="3"/>
      <c r="I2" s="3"/>
      <c r="J2" s="3"/>
      <c r="K2" s="3"/>
      <c r="L2" s="3"/>
      <c r="M2" s="3"/>
      <c r="N2" s="3"/>
      <c r="O2" s="3"/>
      <c r="P2" s="3"/>
      <c r="Q2" s="3"/>
      <c r="R2" s="3"/>
      <c r="S2" s="76" t="s">
        <v>80</v>
      </c>
      <c r="T2" s="75"/>
      <c r="U2" s="62" t="s">
        <v>79</v>
      </c>
      <c r="V2" s="3"/>
      <c r="W2" s="3"/>
      <c r="X2" s="3"/>
      <c r="Y2" s="3"/>
      <c r="Z2" s="4"/>
      <c r="AA2" s="3"/>
      <c r="AB2" s="5"/>
      <c r="AC2" s="2"/>
      <c r="AD2" s="2"/>
      <c r="AE2" s="2"/>
      <c r="AG2" s="2"/>
      <c r="AH2" s="2"/>
    </row>
    <row r="3" spans="1:34" ht="18" customHeight="1" thickBot="1" x14ac:dyDescent="0.45">
      <c r="B3" s="52" t="s">
        <v>303</v>
      </c>
      <c r="C3" s="53"/>
      <c r="D3" s="53"/>
      <c r="E3" s="53"/>
      <c r="F3" s="53"/>
      <c r="G3" s="53"/>
      <c r="H3" s="53"/>
      <c r="I3" s="53"/>
      <c r="J3" s="53"/>
      <c r="K3" s="53"/>
      <c r="L3" s="53"/>
      <c r="M3" s="53"/>
      <c r="N3" s="53"/>
      <c r="O3" s="53"/>
      <c r="P3" s="53"/>
      <c r="Q3" s="53"/>
      <c r="R3" s="53"/>
      <c r="S3" s="53"/>
      <c r="T3" s="53"/>
      <c r="U3" s="53"/>
      <c r="V3" s="53"/>
      <c r="W3" s="53"/>
      <c r="X3" s="53"/>
      <c r="Y3" s="53"/>
      <c r="Z3" s="53"/>
      <c r="AA3" s="53"/>
      <c r="AB3" s="53"/>
      <c r="AC3" s="2"/>
      <c r="AD3" s="2"/>
      <c r="AE3" s="2"/>
      <c r="AG3" s="2"/>
      <c r="AH3" s="2"/>
    </row>
    <row r="4" spans="1:34" ht="18" customHeight="1" x14ac:dyDescent="0.4">
      <c r="B4" s="190" t="s">
        <v>336</v>
      </c>
      <c r="C4" s="191"/>
      <c r="D4" s="192"/>
      <c r="E4" s="375" t="s">
        <v>356</v>
      </c>
      <c r="F4" s="376"/>
      <c r="G4" s="376"/>
      <c r="H4" s="376"/>
      <c r="I4" s="376"/>
      <c r="J4" s="376"/>
      <c r="K4" s="376"/>
      <c r="L4" s="376"/>
      <c r="M4" s="377"/>
      <c r="N4" s="241" t="s">
        <v>77</v>
      </c>
      <c r="O4" s="242"/>
      <c r="P4" s="242"/>
      <c r="Q4" s="245" t="s">
        <v>346</v>
      </c>
      <c r="R4" s="245"/>
      <c r="S4" s="245"/>
      <c r="T4" s="245"/>
      <c r="U4" s="245"/>
      <c r="V4" s="246"/>
      <c r="W4" s="247" t="s">
        <v>76</v>
      </c>
      <c r="X4" s="223"/>
      <c r="Y4" s="245" t="s">
        <v>322</v>
      </c>
      <c r="Z4" s="245"/>
      <c r="AA4" s="245"/>
      <c r="AB4" s="245"/>
      <c r="AC4" s="248"/>
      <c r="AD4" s="2"/>
      <c r="AH4" s="2"/>
    </row>
    <row r="5" spans="1:34" ht="18" customHeight="1" thickBot="1" x14ac:dyDescent="0.45">
      <c r="B5" s="193" t="s">
        <v>309</v>
      </c>
      <c r="C5" s="194"/>
      <c r="D5" s="195"/>
      <c r="E5" s="373" t="s">
        <v>325</v>
      </c>
      <c r="F5" s="374"/>
      <c r="G5" s="168" t="s">
        <v>319</v>
      </c>
      <c r="H5" s="165">
        <v>8</v>
      </c>
      <c r="I5" s="165" t="s">
        <v>310</v>
      </c>
      <c r="J5" s="165">
        <v>20</v>
      </c>
      <c r="K5" s="165" t="s">
        <v>311</v>
      </c>
      <c r="L5" s="165">
        <v>14</v>
      </c>
      <c r="M5" s="166" t="s">
        <v>312</v>
      </c>
      <c r="N5" s="243" t="s">
        <v>75</v>
      </c>
      <c r="O5" s="244"/>
      <c r="P5" s="244"/>
      <c r="Q5" s="249" t="s">
        <v>321</v>
      </c>
      <c r="R5" s="249"/>
      <c r="S5" s="249"/>
      <c r="T5" s="249"/>
      <c r="U5" s="249"/>
      <c r="V5" s="250"/>
      <c r="W5" s="251" t="s">
        <v>78</v>
      </c>
      <c r="X5" s="252"/>
      <c r="Y5" s="253" t="s">
        <v>347</v>
      </c>
      <c r="Z5" s="253"/>
      <c r="AA5" s="253"/>
      <c r="AB5" s="253"/>
      <c r="AC5" s="254"/>
    </row>
    <row r="6" spans="1:34" ht="18" customHeight="1" x14ac:dyDescent="0.4">
      <c r="B6" s="54"/>
      <c r="C6" s="6"/>
      <c r="D6" s="6"/>
      <c r="E6" s="6"/>
      <c r="F6" s="6"/>
      <c r="G6" s="6"/>
      <c r="H6" s="6"/>
      <c r="I6" s="6"/>
      <c r="J6" s="6"/>
      <c r="K6" s="6"/>
      <c r="L6" s="6"/>
      <c r="M6" s="6"/>
      <c r="N6" s="6"/>
      <c r="O6" s="6"/>
      <c r="P6" s="7"/>
      <c r="Q6" s="7"/>
      <c r="R6" s="7"/>
      <c r="S6" s="7"/>
      <c r="T6" s="7"/>
      <c r="U6" s="7"/>
      <c r="V6" s="7"/>
      <c r="W6" s="7"/>
      <c r="X6" s="7"/>
      <c r="Y6" s="7"/>
      <c r="Z6" s="7"/>
      <c r="AA6" s="7"/>
      <c r="AB6" s="7"/>
      <c r="AF6" s="1"/>
    </row>
    <row r="7" spans="1:34" ht="6.75" customHeight="1" thickBot="1" x14ac:dyDescent="0.45">
      <c r="G7" s="6"/>
      <c r="H7" s="6"/>
      <c r="I7" s="6"/>
      <c r="J7" s="6"/>
      <c r="P7" s="7"/>
      <c r="Q7" s="7"/>
      <c r="R7" s="7"/>
      <c r="S7" s="7"/>
      <c r="T7" s="7"/>
      <c r="U7" s="7"/>
      <c r="W7" s="7"/>
      <c r="AA7" s="7"/>
      <c r="AF7" s="1"/>
    </row>
    <row r="8" spans="1:34" s="8" customFormat="1" ht="18" customHeight="1" thickBot="1" x14ac:dyDescent="0.45">
      <c r="B8" s="206" t="s">
        <v>306</v>
      </c>
      <c r="C8" s="207"/>
      <c r="D8" s="207"/>
      <c r="E8" s="207"/>
      <c r="F8" s="207"/>
      <c r="G8" s="207"/>
      <c r="H8" s="207"/>
      <c r="I8" s="207"/>
      <c r="J8" s="207"/>
      <c r="K8" s="207"/>
      <c r="L8" s="207"/>
      <c r="M8" s="207"/>
      <c r="N8" s="207"/>
      <c r="O8" s="207"/>
      <c r="P8" s="207"/>
      <c r="Q8" s="207"/>
      <c r="R8" s="207"/>
      <c r="S8" s="207"/>
      <c r="T8" s="207"/>
      <c r="U8" s="207"/>
      <c r="V8" s="207"/>
      <c r="W8" s="207"/>
      <c r="X8" s="207"/>
      <c r="Y8" s="167"/>
      <c r="Z8" s="167"/>
      <c r="AA8" s="156"/>
      <c r="AB8" s="156"/>
      <c r="AC8" s="208" t="s">
        <v>307</v>
      </c>
      <c r="AD8" s="209"/>
      <c r="AF8" s="150"/>
    </row>
    <row r="9" spans="1:34" ht="18" customHeight="1" x14ac:dyDescent="0.4">
      <c r="B9" s="118"/>
      <c r="C9" s="225" t="s">
        <v>0</v>
      </c>
      <c r="D9" s="255"/>
      <c r="E9" s="225" t="s">
        <v>1</v>
      </c>
      <c r="F9" s="255"/>
      <c r="G9" s="225" t="s">
        <v>2</v>
      </c>
      <c r="H9" s="255"/>
      <c r="I9" s="225" t="s">
        <v>3</v>
      </c>
      <c r="J9" s="255"/>
      <c r="K9" s="225" t="s">
        <v>4</v>
      </c>
      <c r="L9" s="255"/>
      <c r="M9" s="225" t="s">
        <v>5</v>
      </c>
      <c r="N9" s="255"/>
      <c r="O9" s="225" t="s">
        <v>6</v>
      </c>
      <c r="P9" s="255"/>
      <c r="Q9" s="225" t="s">
        <v>7</v>
      </c>
      <c r="R9" s="255"/>
      <c r="S9" s="225" t="s">
        <v>8</v>
      </c>
      <c r="T9" s="255"/>
      <c r="U9" s="256" t="s">
        <v>9</v>
      </c>
      <c r="V9" s="257"/>
      <c r="W9" s="224" t="s">
        <v>10</v>
      </c>
      <c r="X9" s="224"/>
      <c r="Y9" s="279" t="s">
        <v>317</v>
      </c>
      <c r="Z9" s="279"/>
      <c r="AA9" s="225" t="s">
        <v>11</v>
      </c>
      <c r="AB9" s="258"/>
      <c r="AC9" s="270" t="s">
        <v>12</v>
      </c>
      <c r="AD9" s="271"/>
    </row>
    <row r="10" spans="1:34" s="15" customFormat="1" ht="18" customHeight="1" x14ac:dyDescent="0.4">
      <c r="A10" s="9"/>
      <c r="B10" s="147" t="s">
        <v>69</v>
      </c>
      <c r="C10" s="57"/>
      <c r="D10" s="56"/>
      <c r="E10" s="57"/>
      <c r="F10" s="59"/>
      <c r="G10" s="57"/>
      <c r="H10" s="59"/>
      <c r="I10" s="146"/>
      <c r="J10" s="56"/>
      <c r="K10" s="57"/>
      <c r="L10" s="111"/>
      <c r="M10" s="57"/>
      <c r="N10" s="58"/>
      <c r="O10" s="57"/>
      <c r="P10" s="58"/>
      <c r="Q10" s="57"/>
      <c r="R10" s="59"/>
      <c r="S10" s="57"/>
      <c r="T10" s="59"/>
      <c r="U10" s="57"/>
      <c r="V10" s="59"/>
      <c r="W10" s="57"/>
      <c r="X10" s="56"/>
      <c r="Y10" s="57"/>
      <c r="Z10" s="56"/>
      <c r="AA10" s="57"/>
      <c r="AB10" s="60"/>
      <c r="AC10" s="55">
        <f>C10+E10+G10+I10+K10+M10+O10+Q10+S10+U10+W10+AA10+Y10</f>
        <v>0</v>
      </c>
      <c r="AD10" s="60">
        <f>D10+F10+H10+J10+L10+N10+P10+R10+T10+V10+X10+AB10+Z10</f>
        <v>0</v>
      </c>
      <c r="AE10" s="9"/>
      <c r="AF10" s="150"/>
      <c r="AG10" s="9"/>
    </row>
    <row r="11" spans="1:34" s="15" customFormat="1" ht="18" customHeight="1" x14ac:dyDescent="0.4">
      <c r="A11" s="9"/>
      <c r="B11" s="147" t="s">
        <v>60</v>
      </c>
      <c r="C11" s="146"/>
      <c r="D11" s="56"/>
      <c r="E11" s="57"/>
      <c r="F11" s="59"/>
      <c r="G11" s="57"/>
      <c r="H11" s="59"/>
      <c r="I11" s="146"/>
      <c r="J11" s="56"/>
      <c r="K11" s="57"/>
      <c r="L11" s="58"/>
      <c r="M11" s="57"/>
      <c r="N11" s="58"/>
      <c r="O11" s="57"/>
      <c r="P11" s="58"/>
      <c r="Q11" s="57"/>
      <c r="R11" s="59"/>
      <c r="S11" s="57"/>
      <c r="T11" s="59"/>
      <c r="U11" s="57"/>
      <c r="V11" s="59"/>
      <c r="W11" s="57"/>
      <c r="X11" s="56"/>
      <c r="Y11" s="57"/>
      <c r="Z11" s="56"/>
      <c r="AA11" s="57"/>
      <c r="AB11" s="60"/>
      <c r="AC11" s="148">
        <f t="shared" ref="AC11:AD11" si="0">C11+E11+G11+I11+K11+M11+O11+Q11+S11+U11+W11+AA11+Y11</f>
        <v>0</v>
      </c>
      <c r="AD11" s="149">
        <f t="shared" si="0"/>
        <v>0</v>
      </c>
      <c r="AE11" s="9"/>
      <c r="AF11" s="150"/>
      <c r="AG11" s="9"/>
    </row>
    <row r="12" spans="1:34" s="15" customFormat="1" ht="18" customHeight="1" x14ac:dyDescent="0.4">
      <c r="A12" s="9"/>
      <c r="B12" s="147" t="s">
        <v>61</v>
      </c>
      <c r="C12" s="146"/>
      <c r="D12" s="56"/>
      <c r="E12" s="57"/>
      <c r="F12" s="59"/>
      <c r="G12" s="57"/>
      <c r="H12" s="59"/>
      <c r="I12" s="146"/>
      <c r="J12" s="56"/>
      <c r="K12" s="57"/>
      <c r="L12" s="58"/>
      <c r="M12" s="57"/>
      <c r="N12" s="58"/>
      <c r="O12" s="57"/>
      <c r="P12" s="58"/>
      <c r="Q12" s="57"/>
      <c r="R12" s="59"/>
      <c r="S12" s="57"/>
      <c r="T12" s="59"/>
      <c r="U12" s="57"/>
      <c r="V12" s="59"/>
      <c r="W12" s="57"/>
      <c r="X12" s="56"/>
      <c r="Y12" s="57"/>
      <c r="Z12" s="56"/>
      <c r="AA12" s="57"/>
      <c r="AB12" s="58"/>
      <c r="AC12" s="55">
        <f t="shared" ref="AC12:AD12" si="1">C12+E12+G12+I12+K12+M12+O12+Q12+S12+U12+W12+AA12+Y12</f>
        <v>0</v>
      </c>
      <c r="AD12" s="60">
        <f t="shared" si="1"/>
        <v>0</v>
      </c>
      <c r="AE12" s="26"/>
      <c r="AF12" s="150"/>
      <c r="AG12" s="6"/>
    </row>
    <row r="13" spans="1:34" s="15" customFormat="1" ht="18" customHeight="1" thickBot="1" x14ac:dyDescent="0.45">
      <c r="A13" s="29"/>
      <c r="B13" s="74" t="s">
        <v>62</v>
      </c>
      <c r="C13" s="146"/>
      <c r="D13" s="56"/>
      <c r="E13" s="57"/>
      <c r="F13" s="56"/>
      <c r="G13" s="57"/>
      <c r="H13" s="56"/>
      <c r="I13" s="146"/>
      <c r="J13" s="56"/>
      <c r="K13" s="57"/>
      <c r="L13" s="58"/>
      <c r="M13" s="57"/>
      <c r="N13" s="58"/>
      <c r="O13" s="57"/>
      <c r="P13" s="58"/>
      <c r="Q13" s="57"/>
      <c r="R13" s="59"/>
      <c r="S13" s="57"/>
      <c r="T13" s="59"/>
      <c r="U13" s="57"/>
      <c r="V13" s="59"/>
      <c r="W13" s="57"/>
      <c r="X13" s="56"/>
      <c r="Y13" s="57"/>
      <c r="Z13" s="56"/>
      <c r="AA13" s="57"/>
      <c r="AB13" s="58"/>
      <c r="AC13" s="55">
        <f t="shared" ref="AC13:AD14" si="2">C13+E13+G13+I13+K13+M13+O13+Q13+S13+U13+W13+AA13+Y13</f>
        <v>0</v>
      </c>
      <c r="AD13" s="60">
        <f t="shared" si="2"/>
        <v>0</v>
      </c>
      <c r="AE13" s="26"/>
      <c r="AF13" s="150"/>
      <c r="AG13" s="6"/>
    </row>
    <row r="14" spans="1:34" s="15" customFormat="1" ht="18" customHeight="1" thickBot="1" x14ac:dyDescent="0.45">
      <c r="A14" s="9"/>
      <c r="B14" s="63" t="s">
        <v>12</v>
      </c>
      <c r="C14" s="13">
        <f t="shared" ref="C14:AB14" si="3">SUM(C10,C11,C12,C13)</f>
        <v>0</v>
      </c>
      <c r="D14" s="11">
        <f t="shared" si="3"/>
        <v>0</v>
      </c>
      <c r="E14" s="12">
        <f t="shared" si="3"/>
        <v>0</v>
      </c>
      <c r="F14" s="11">
        <f t="shared" si="3"/>
        <v>0</v>
      </c>
      <c r="G14" s="12">
        <f t="shared" si="3"/>
        <v>0</v>
      </c>
      <c r="H14" s="11">
        <f t="shared" si="3"/>
        <v>0</v>
      </c>
      <c r="I14" s="12">
        <f t="shared" si="3"/>
        <v>0</v>
      </c>
      <c r="J14" s="11">
        <f t="shared" si="3"/>
        <v>0</v>
      </c>
      <c r="K14" s="12">
        <f t="shared" si="3"/>
        <v>0</v>
      </c>
      <c r="L14" s="11">
        <f t="shared" si="3"/>
        <v>0</v>
      </c>
      <c r="M14" s="12">
        <f t="shared" si="3"/>
        <v>0</v>
      </c>
      <c r="N14" s="11">
        <f t="shared" si="3"/>
        <v>0</v>
      </c>
      <c r="O14" s="12">
        <f t="shared" si="3"/>
        <v>0</v>
      </c>
      <c r="P14" s="11">
        <f t="shared" si="3"/>
        <v>0</v>
      </c>
      <c r="Q14" s="12">
        <f t="shared" si="3"/>
        <v>0</v>
      </c>
      <c r="R14" s="11">
        <f t="shared" si="3"/>
        <v>0</v>
      </c>
      <c r="S14" s="12">
        <f t="shared" si="3"/>
        <v>0</v>
      </c>
      <c r="T14" s="11">
        <f t="shared" si="3"/>
        <v>0</v>
      </c>
      <c r="U14" s="12">
        <f t="shared" si="3"/>
        <v>0</v>
      </c>
      <c r="V14" s="11">
        <f t="shared" si="3"/>
        <v>0</v>
      </c>
      <c r="W14" s="12">
        <f t="shared" si="3"/>
        <v>0</v>
      </c>
      <c r="X14" s="11">
        <f t="shared" si="3"/>
        <v>0</v>
      </c>
      <c r="Y14" s="12">
        <f t="shared" si="3"/>
        <v>0</v>
      </c>
      <c r="Z14" s="11">
        <f t="shared" si="3"/>
        <v>0</v>
      </c>
      <c r="AA14" s="12">
        <f t="shared" si="3"/>
        <v>0</v>
      </c>
      <c r="AB14" s="14">
        <f t="shared" si="3"/>
        <v>0</v>
      </c>
      <c r="AC14" s="10">
        <f t="shared" si="2"/>
        <v>0</v>
      </c>
      <c r="AD14" s="14">
        <f t="shared" si="2"/>
        <v>0</v>
      </c>
      <c r="AE14" s="26"/>
      <c r="AF14" s="150"/>
      <c r="AG14" s="6"/>
    </row>
    <row r="15" spans="1:34" s="15" customFormat="1" ht="9.75" customHeight="1" thickBot="1" x14ac:dyDescent="0.45">
      <c r="A15" s="9"/>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26"/>
      <c r="AD15" s="6"/>
      <c r="AE15" s="6"/>
      <c r="AF15" s="150"/>
      <c r="AG15" s="27"/>
      <c r="AH15" s="27"/>
    </row>
    <row r="16" spans="1:34" s="15" customFormat="1" ht="18" customHeight="1" thickBot="1" x14ac:dyDescent="0.45">
      <c r="A16" s="9"/>
      <c r="B16" s="210" t="s">
        <v>81</v>
      </c>
      <c r="C16" s="211"/>
      <c r="D16" s="211"/>
      <c r="E16" s="211"/>
      <c r="F16" s="211"/>
      <c r="G16" s="211"/>
      <c r="H16" s="211"/>
      <c r="I16" s="211"/>
      <c r="J16" s="211"/>
      <c r="K16" s="211"/>
      <c r="L16" s="211"/>
      <c r="M16" s="211"/>
      <c r="N16" s="211"/>
      <c r="O16" s="211"/>
      <c r="P16" s="211"/>
      <c r="Q16" s="211"/>
      <c r="R16" s="211"/>
      <c r="S16" s="211"/>
      <c r="T16" s="211"/>
      <c r="U16" s="211"/>
      <c r="V16" s="211"/>
      <c r="W16" s="211"/>
      <c r="X16" s="211"/>
      <c r="Y16" s="157"/>
      <c r="Z16" s="157"/>
      <c r="AA16" s="157"/>
      <c r="AB16" s="157"/>
      <c r="AC16" s="208" t="s">
        <v>307</v>
      </c>
      <c r="AD16" s="209"/>
      <c r="AE16" s="26"/>
      <c r="AF16" s="6"/>
      <c r="AG16" s="6"/>
      <c r="AH16" s="150"/>
    </row>
    <row r="17" spans="1:34" s="15" customFormat="1" ht="18" customHeight="1" x14ac:dyDescent="0.4">
      <c r="A17" s="9"/>
      <c r="B17" s="158"/>
      <c r="C17" s="225" t="s">
        <v>0</v>
      </c>
      <c r="D17" s="255"/>
      <c r="E17" s="225" t="s">
        <v>1</v>
      </c>
      <c r="F17" s="255"/>
      <c r="G17" s="225" t="s">
        <v>2</v>
      </c>
      <c r="H17" s="255"/>
      <c r="I17" s="225" t="s">
        <v>3</v>
      </c>
      <c r="J17" s="255"/>
      <c r="K17" s="225" t="s">
        <v>4</v>
      </c>
      <c r="L17" s="255"/>
      <c r="M17" s="225" t="s">
        <v>5</v>
      </c>
      <c r="N17" s="255"/>
      <c r="O17" s="225" t="s">
        <v>6</v>
      </c>
      <c r="P17" s="255"/>
      <c r="Q17" s="225" t="s">
        <v>7</v>
      </c>
      <c r="R17" s="255"/>
      <c r="S17" s="225" t="s">
        <v>8</v>
      </c>
      <c r="T17" s="255"/>
      <c r="U17" s="256" t="s">
        <v>9</v>
      </c>
      <c r="V17" s="257"/>
      <c r="W17" s="224" t="s">
        <v>10</v>
      </c>
      <c r="X17" s="224"/>
      <c r="Y17" s="279" t="s">
        <v>317</v>
      </c>
      <c r="Z17" s="279"/>
      <c r="AA17" s="225" t="s">
        <v>11</v>
      </c>
      <c r="AB17" s="266"/>
      <c r="AC17" s="226" t="s">
        <v>12</v>
      </c>
      <c r="AD17" s="227"/>
      <c r="AE17" s="26"/>
      <c r="AF17" s="6"/>
      <c r="AG17" s="6"/>
      <c r="AH17" s="150"/>
    </row>
    <row r="18" spans="1:34" s="15" customFormat="1" ht="18" customHeight="1" thickBot="1" x14ac:dyDescent="0.45">
      <c r="A18" s="9"/>
      <c r="B18" s="159"/>
      <c r="C18" s="131"/>
      <c r="D18" s="126"/>
      <c r="E18" s="127"/>
      <c r="F18" s="128"/>
      <c r="G18" s="129"/>
      <c r="H18" s="130"/>
      <c r="I18" s="127"/>
      <c r="J18" s="126"/>
      <c r="K18" s="131"/>
      <c r="L18" s="126"/>
      <c r="M18" s="129"/>
      <c r="N18" s="126"/>
      <c r="O18" s="131"/>
      <c r="P18" s="126"/>
      <c r="Q18" s="131"/>
      <c r="R18" s="126"/>
      <c r="S18" s="131"/>
      <c r="T18" s="126"/>
      <c r="U18" s="127"/>
      <c r="V18" s="128"/>
      <c r="W18" s="127"/>
      <c r="X18" s="129"/>
      <c r="Y18" s="127"/>
      <c r="Z18" s="129"/>
      <c r="AA18" s="127"/>
      <c r="AB18" s="130"/>
      <c r="AC18" s="125"/>
      <c r="AD18" s="132"/>
      <c r="AE18" s="26"/>
      <c r="AF18" s="150"/>
      <c r="AG18" s="6"/>
    </row>
    <row r="19" spans="1:34" s="15" customFormat="1" ht="9.75" customHeight="1" thickBot="1" x14ac:dyDescent="0.45">
      <c r="A19" s="9"/>
      <c r="B19" s="6"/>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26"/>
      <c r="AD19" s="6"/>
      <c r="AE19" s="6"/>
      <c r="AF19" s="150"/>
      <c r="AG19" s="27"/>
      <c r="AH19" s="27"/>
    </row>
    <row r="20" spans="1:34" s="15" customFormat="1" ht="18" customHeight="1" thickBot="1" x14ac:dyDescent="0.45">
      <c r="A20" s="9"/>
      <c r="B20" s="212" t="s">
        <v>82</v>
      </c>
      <c r="C20" s="213"/>
      <c r="D20" s="213"/>
      <c r="E20" s="213"/>
      <c r="F20" s="213"/>
      <c r="G20" s="213"/>
      <c r="H20" s="213"/>
      <c r="I20" s="213"/>
      <c r="J20" s="213"/>
      <c r="K20" s="213"/>
      <c r="L20" s="213"/>
      <c r="M20" s="213"/>
      <c r="N20" s="213"/>
      <c r="O20" s="213"/>
      <c r="P20" s="213"/>
      <c r="Q20" s="213"/>
      <c r="R20" s="213"/>
      <c r="S20" s="213"/>
      <c r="T20" s="213"/>
      <c r="U20" s="213"/>
      <c r="V20" s="213"/>
      <c r="W20" s="213"/>
      <c r="X20" s="213"/>
      <c r="Y20" s="163"/>
      <c r="Z20" s="163"/>
      <c r="AA20" s="163"/>
      <c r="AB20" s="163"/>
      <c r="AC20" s="208" t="s">
        <v>308</v>
      </c>
      <c r="AD20" s="209"/>
      <c r="AE20" s="26"/>
      <c r="AF20" s="6"/>
      <c r="AG20" s="6"/>
      <c r="AH20" s="150"/>
    </row>
    <row r="21" spans="1:34" s="15" customFormat="1" ht="18" customHeight="1" x14ac:dyDescent="0.4">
      <c r="A21" s="9"/>
      <c r="B21" s="161"/>
      <c r="C21" s="273" t="s">
        <v>0</v>
      </c>
      <c r="D21" s="274"/>
      <c r="E21" s="225" t="s">
        <v>1</v>
      </c>
      <c r="F21" s="255"/>
      <c r="G21" s="225" t="s">
        <v>2</v>
      </c>
      <c r="H21" s="255"/>
      <c r="I21" s="225" t="s">
        <v>3</v>
      </c>
      <c r="J21" s="255"/>
      <c r="K21" s="225" t="s">
        <v>4</v>
      </c>
      <c r="L21" s="255"/>
      <c r="M21" s="265" t="s">
        <v>5</v>
      </c>
      <c r="N21" s="255"/>
      <c r="O21" s="225" t="s">
        <v>6</v>
      </c>
      <c r="P21" s="255"/>
      <c r="Q21" s="225" t="s">
        <v>7</v>
      </c>
      <c r="R21" s="255"/>
      <c r="S21" s="225" t="s">
        <v>8</v>
      </c>
      <c r="T21" s="255"/>
      <c r="U21" s="256" t="s">
        <v>9</v>
      </c>
      <c r="V21" s="257"/>
      <c r="W21" s="224" t="s">
        <v>10</v>
      </c>
      <c r="X21" s="224"/>
      <c r="Y21" s="279" t="s">
        <v>317</v>
      </c>
      <c r="Z21" s="279"/>
      <c r="AA21" s="225" t="s">
        <v>11</v>
      </c>
      <c r="AB21" s="258"/>
      <c r="AC21" s="270" t="s">
        <v>12</v>
      </c>
      <c r="AD21" s="271"/>
      <c r="AE21" s="26"/>
      <c r="AF21" s="6"/>
      <c r="AG21" s="6"/>
      <c r="AH21" s="150"/>
    </row>
    <row r="22" spans="1:34" s="15" customFormat="1" ht="18" customHeight="1" thickBot="1" x14ac:dyDescent="0.45">
      <c r="A22" s="9"/>
      <c r="B22" s="162"/>
      <c r="C22" s="160"/>
      <c r="D22" s="121"/>
      <c r="E22" s="122"/>
      <c r="F22" s="121"/>
      <c r="G22" s="122"/>
      <c r="H22" s="121"/>
      <c r="I22" s="122"/>
      <c r="J22" s="121"/>
      <c r="K22" s="122"/>
      <c r="L22" s="121"/>
      <c r="M22" s="122"/>
      <c r="N22" s="121"/>
      <c r="O22" s="122"/>
      <c r="P22" s="121"/>
      <c r="Q22" s="122"/>
      <c r="R22" s="121"/>
      <c r="S22" s="122"/>
      <c r="T22" s="121"/>
      <c r="U22" s="122"/>
      <c r="V22" s="121"/>
      <c r="W22" s="122"/>
      <c r="X22" s="121"/>
      <c r="Y22" s="122"/>
      <c r="Z22" s="121"/>
      <c r="AA22" s="122"/>
      <c r="AB22" s="124"/>
      <c r="AC22" s="120"/>
      <c r="AD22" s="123"/>
      <c r="AE22" s="26"/>
      <c r="AF22" s="150"/>
      <c r="AG22" s="6"/>
    </row>
    <row r="23" spans="1:34" s="15" customFormat="1" ht="18" customHeight="1" thickBot="1" x14ac:dyDescent="0.45">
      <c r="A23" s="9"/>
      <c r="B23" s="6"/>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26"/>
      <c r="AD23" s="6"/>
      <c r="AE23" s="6"/>
      <c r="AF23" s="150"/>
      <c r="AG23" s="9"/>
      <c r="AH23" s="9"/>
    </row>
    <row r="24" spans="1:34" s="15" customFormat="1" ht="18" customHeight="1" thickBot="1" x14ac:dyDescent="0.45">
      <c r="A24" s="9"/>
      <c r="B24" s="212" t="s">
        <v>83</v>
      </c>
      <c r="C24" s="213"/>
      <c r="D24" s="213"/>
      <c r="E24" s="213"/>
      <c r="F24" s="213"/>
      <c r="G24" s="213"/>
      <c r="H24" s="213"/>
      <c r="I24" s="213"/>
      <c r="J24" s="213"/>
      <c r="K24" s="213"/>
      <c r="L24" s="213"/>
      <c r="M24" s="213"/>
      <c r="N24" s="213"/>
      <c r="O24" s="213"/>
      <c r="P24" s="213"/>
      <c r="Q24" s="213"/>
      <c r="R24" s="213"/>
      <c r="S24" s="213"/>
      <c r="T24" s="213"/>
      <c r="U24" s="213"/>
      <c r="V24" s="213"/>
      <c r="W24" s="213"/>
      <c r="X24" s="213"/>
      <c r="Y24" s="163"/>
      <c r="Z24" s="163"/>
      <c r="AA24" s="163"/>
      <c r="AB24" s="163"/>
      <c r="AC24" s="208" t="s">
        <v>308</v>
      </c>
      <c r="AD24" s="209"/>
      <c r="AE24" s="26"/>
      <c r="AF24" s="6"/>
      <c r="AG24" s="6"/>
      <c r="AH24" s="150"/>
    </row>
    <row r="25" spans="1:34" s="15" customFormat="1" ht="18" customHeight="1" x14ac:dyDescent="0.4">
      <c r="A25" s="9"/>
      <c r="B25" s="161"/>
      <c r="C25" s="255" t="s">
        <v>0</v>
      </c>
      <c r="D25" s="224"/>
      <c r="E25" s="224" t="s">
        <v>1</v>
      </c>
      <c r="F25" s="224"/>
      <c r="G25" s="224" t="s">
        <v>2</v>
      </c>
      <c r="H25" s="224"/>
      <c r="I25" s="224" t="s">
        <v>3</v>
      </c>
      <c r="J25" s="224"/>
      <c r="K25" s="224" t="s">
        <v>4</v>
      </c>
      <c r="L25" s="224"/>
      <c r="M25" s="224" t="s">
        <v>5</v>
      </c>
      <c r="N25" s="224"/>
      <c r="O25" s="224" t="s">
        <v>6</v>
      </c>
      <c r="P25" s="224"/>
      <c r="Q25" s="224" t="s">
        <v>7</v>
      </c>
      <c r="R25" s="224"/>
      <c r="S25" s="224" t="s">
        <v>8</v>
      </c>
      <c r="T25" s="224"/>
      <c r="U25" s="279" t="s">
        <v>9</v>
      </c>
      <c r="V25" s="279"/>
      <c r="W25" s="224" t="s">
        <v>10</v>
      </c>
      <c r="X25" s="224"/>
      <c r="Y25" s="279" t="s">
        <v>317</v>
      </c>
      <c r="Z25" s="279"/>
      <c r="AA25" s="224" t="s">
        <v>11</v>
      </c>
      <c r="AB25" s="225"/>
      <c r="AC25" s="226" t="s">
        <v>12</v>
      </c>
      <c r="AD25" s="227"/>
      <c r="AE25" s="26"/>
      <c r="AF25" s="6"/>
      <c r="AG25" s="6"/>
      <c r="AH25" s="150"/>
    </row>
    <row r="26" spans="1:34" s="15" customFormat="1" ht="18" customHeight="1" thickBot="1" x14ac:dyDescent="0.45">
      <c r="A26" s="9"/>
      <c r="B26" s="162"/>
      <c r="C26" s="228"/>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67"/>
      <c r="AC26" s="268"/>
      <c r="AD26" s="269"/>
      <c r="AE26" s="34"/>
      <c r="AF26" s="150"/>
      <c r="AG26" s="34"/>
    </row>
    <row r="27" spans="1:34" s="15" customFormat="1" ht="18" customHeight="1" x14ac:dyDescent="0.4">
      <c r="A27" s="9"/>
      <c r="B27" s="6"/>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26"/>
      <c r="AD27" s="6"/>
      <c r="AE27" s="6"/>
      <c r="AF27" s="150"/>
      <c r="AG27" s="9"/>
      <c r="AH27" s="9"/>
    </row>
    <row r="28" spans="1:34" s="15" customFormat="1" ht="18" customHeight="1" x14ac:dyDescent="0.4">
      <c r="A28" s="9"/>
      <c r="B28" s="105" t="s">
        <v>63</v>
      </c>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7"/>
      <c r="AD28" s="106"/>
      <c r="AE28" s="6"/>
      <c r="AF28" s="150"/>
      <c r="AG28" s="9"/>
      <c r="AH28" s="9"/>
    </row>
    <row r="29" spans="1:34" s="15" customFormat="1" ht="19.5" thickBot="1" x14ac:dyDescent="0.25">
      <c r="A29" s="9"/>
      <c r="B29" s="77" t="s">
        <v>84</v>
      </c>
      <c r="C29" s="1"/>
      <c r="D29" s="1"/>
      <c r="E29" s="1"/>
      <c r="F29" s="1"/>
      <c r="G29" s="1"/>
      <c r="H29" s="1"/>
      <c r="I29" s="1"/>
      <c r="J29" s="1"/>
      <c r="K29" s="1"/>
      <c r="L29" s="6"/>
      <c r="M29" s="6"/>
      <c r="N29" s="6"/>
      <c r="O29" s="6"/>
      <c r="P29" s="6"/>
      <c r="Q29" s="6"/>
      <c r="R29" s="6"/>
      <c r="S29" s="6"/>
      <c r="T29" s="6"/>
      <c r="U29" s="6"/>
      <c r="V29" s="6"/>
      <c r="W29" s="36"/>
      <c r="X29" s="36"/>
      <c r="Y29" s="36"/>
      <c r="Z29" s="36"/>
      <c r="AA29" s="36"/>
      <c r="AB29" s="36"/>
      <c r="AC29" s="36"/>
      <c r="AD29" s="36"/>
      <c r="AE29" s="6"/>
      <c r="AF29" s="150"/>
      <c r="AG29" s="6"/>
      <c r="AH29" s="6"/>
    </row>
    <row r="30" spans="1:34" s="15" customFormat="1" ht="15" customHeight="1" x14ac:dyDescent="0.4">
      <c r="A30" s="9"/>
      <c r="B30" s="380" t="s">
        <v>74</v>
      </c>
      <c r="C30" s="381"/>
      <c r="D30" s="381" t="s">
        <v>64</v>
      </c>
      <c r="E30" s="292"/>
      <c r="F30" s="384" t="s">
        <v>65</v>
      </c>
      <c r="G30" s="384"/>
      <c r="H30" s="295" t="s">
        <v>66</v>
      </c>
      <c r="I30" s="295"/>
      <c r="J30" s="295"/>
      <c r="K30" s="295"/>
      <c r="L30" s="295"/>
      <c r="M30" s="297" t="s">
        <v>67</v>
      </c>
      <c r="N30" s="298"/>
      <c r="O30" s="301" t="s">
        <v>304</v>
      </c>
      <c r="P30" s="302"/>
      <c r="Q30" s="302"/>
      <c r="R30" s="303"/>
      <c r="S30" s="304" t="s">
        <v>305</v>
      </c>
      <c r="T30" s="305"/>
      <c r="U30" s="305"/>
      <c r="V30" s="306"/>
      <c r="W30" s="242" t="s">
        <v>68</v>
      </c>
      <c r="X30" s="242"/>
      <c r="Y30" s="242"/>
      <c r="Z30" s="242"/>
      <c r="AA30" s="242"/>
      <c r="AB30" s="242"/>
      <c r="AC30" s="242"/>
      <c r="AD30" s="307"/>
      <c r="AE30" s="9"/>
      <c r="AF30" s="150"/>
      <c r="AG30" s="31"/>
      <c r="AH30" s="6"/>
    </row>
    <row r="31" spans="1:34" s="15" customFormat="1" ht="15" customHeight="1" x14ac:dyDescent="0.4">
      <c r="A31" s="9"/>
      <c r="B31" s="382"/>
      <c r="C31" s="383"/>
      <c r="D31" s="294"/>
      <c r="E31" s="294"/>
      <c r="F31" s="385"/>
      <c r="G31" s="385"/>
      <c r="H31" s="296"/>
      <c r="I31" s="296"/>
      <c r="J31" s="296"/>
      <c r="K31" s="296"/>
      <c r="L31" s="296"/>
      <c r="M31" s="299"/>
      <c r="N31" s="300"/>
      <c r="O31" s="99" t="s">
        <v>69</v>
      </c>
      <c r="P31" s="100" t="s">
        <v>60</v>
      </c>
      <c r="Q31" s="101" t="s">
        <v>61</v>
      </c>
      <c r="R31" s="102" t="s">
        <v>62</v>
      </c>
      <c r="S31" s="103" t="s">
        <v>69</v>
      </c>
      <c r="T31" s="101" t="s">
        <v>60</v>
      </c>
      <c r="U31" s="101" t="s">
        <v>61</v>
      </c>
      <c r="V31" s="102" t="s">
        <v>62</v>
      </c>
      <c r="W31" s="308"/>
      <c r="X31" s="308"/>
      <c r="Y31" s="308"/>
      <c r="Z31" s="308"/>
      <c r="AA31" s="308"/>
      <c r="AB31" s="308"/>
      <c r="AC31" s="308"/>
      <c r="AD31" s="309"/>
      <c r="AE31" s="9"/>
      <c r="AF31" s="150"/>
      <c r="AG31" s="31"/>
      <c r="AH31" s="6"/>
    </row>
    <row r="32" spans="1:34" s="15" customFormat="1" ht="18" customHeight="1" x14ac:dyDescent="0.4">
      <c r="A32" s="9"/>
      <c r="B32" s="401" t="s">
        <v>342</v>
      </c>
      <c r="C32" s="283"/>
      <c r="D32" s="402" t="s">
        <v>323</v>
      </c>
      <c r="E32" s="237"/>
      <c r="F32" s="403" t="s">
        <v>355</v>
      </c>
      <c r="G32" s="404"/>
      <c r="H32" s="405" t="s">
        <v>344</v>
      </c>
      <c r="I32" s="405"/>
      <c r="J32" s="405"/>
      <c r="K32" s="405"/>
      <c r="L32" s="405"/>
      <c r="M32" s="397" t="s">
        <v>243</v>
      </c>
      <c r="N32" s="398"/>
      <c r="O32" s="68">
        <v>10</v>
      </c>
      <c r="P32" s="69"/>
      <c r="Q32" s="69"/>
      <c r="R32" s="70"/>
      <c r="S32" s="68">
        <v>1</v>
      </c>
      <c r="T32" s="69"/>
      <c r="U32" s="69"/>
      <c r="V32" s="70"/>
      <c r="W32" s="399" t="s">
        <v>326</v>
      </c>
      <c r="X32" s="399"/>
      <c r="Y32" s="399"/>
      <c r="Z32" s="399"/>
      <c r="AA32" s="399"/>
      <c r="AB32" s="399"/>
      <c r="AC32" s="399"/>
      <c r="AD32" s="400"/>
      <c r="AE32" s="9"/>
      <c r="AF32" s="150"/>
      <c r="AG32" s="6"/>
      <c r="AH32" s="6"/>
    </row>
    <row r="33" spans="1:34" s="15" customFormat="1" ht="18" customHeight="1" x14ac:dyDescent="0.4">
      <c r="A33" s="9"/>
      <c r="B33" s="393" t="s">
        <v>342</v>
      </c>
      <c r="C33" s="320"/>
      <c r="D33" s="394" t="s">
        <v>323</v>
      </c>
      <c r="E33" s="197"/>
      <c r="F33" s="394" t="s">
        <v>355</v>
      </c>
      <c r="G33" s="197"/>
      <c r="H33" s="395" t="s">
        <v>345</v>
      </c>
      <c r="I33" s="396"/>
      <c r="J33" s="396"/>
      <c r="K33" s="396"/>
      <c r="L33" s="396"/>
      <c r="M33" s="397" t="s">
        <v>245</v>
      </c>
      <c r="N33" s="398"/>
      <c r="O33" s="38">
        <v>10</v>
      </c>
      <c r="P33" s="39"/>
      <c r="Q33" s="39"/>
      <c r="R33" s="40"/>
      <c r="S33" s="38"/>
      <c r="T33" s="39"/>
      <c r="U33" s="39"/>
      <c r="V33" s="40"/>
      <c r="W33" s="399" t="s">
        <v>326</v>
      </c>
      <c r="X33" s="399"/>
      <c r="Y33" s="399"/>
      <c r="Z33" s="399"/>
      <c r="AA33" s="399"/>
      <c r="AB33" s="399"/>
      <c r="AC33" s="399"/>
      <c r="AD33" s="400"/>
      <c r="AE33" s="9"/>
      <c r="AF33" s="150"/>
      <c r="AG33" s="6"/>
      <c r="AH33" s="6"/>
    </row>
    <row r="34" spans="1:34" s="15" customFormat="1" ht="18" customHeight="1" thickBot="1" x14ac:dyDescent="0.45">
      <c r="A34" s="9"/>
      <c r="B34" s="386"/>
      <c r="C34" s="387"/>
      <c r="D34" s="388"/>
      <c r="E34" s="387"/>
      <c r="F34" s="388"/>
      <c r="G34" s="387"/>
      <c r="H34" s="388"/>
      <c r="I34" s="389"/>
      <c r="J34" s="389"/>
      <c r="K34" s="389"/>
      <c r="L34" s="387"/>
      <c r="M34" s="390"/>
      <c r="N34" s="391"/>
      <c r="O34" s="42"/>
      <c r="P34" s="43"/>
      <c r="Q34" s="43"/>
      <c r="R34" s="44"/>
      <c r="S34" s="42"/>
      <c r="T34" s="43"/>
      <c r="U34" s="43"/>
      <c r="V34" s="44"/>
      <c r="W34" s="373"/>
      <c r="X34" s="374"/>
      <c r="Y34" s="374"/>
      <c r="Z34" s="374"/>
      <c r="AA34" s="374"/>
      <c r="AB34" s="374"/>
      <c r="AC34" s="374"/>
      <c r="AD34" s="392"/>
      <c r="AE34" s="9"/>
      <c r="AF34" s="150"/>
      <c r="AG34" s="6"/>
      <c r="AH34" s="6"/>
    </row>
    <row r="35" spans="1:34" s="15" customFormat="1" ht="18" customHeight="1" x14ac:dyDescent="0.4">
      <c r="A35" s="9"/>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46"/>
      <c r="AF35" s="150"/>
      <c r="AG35" s="6"/>
      <c r="AH35" s="6"/>
    </row>
    <row r="36" spans="1:34" s="15" customFormat="1" ht="19.5" thickBot="1" x14ac:dyDescent="0.25">
      <c r="A36" s="9"/>
      <c r="B36" s="78" t="s">
        <v>88</v>
      </c>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9"/>
      <c r="AF36" s="150"/>
      <c r="AG36" s="9"/>
      <c r="AH36" s="6"/>
    </row>
    <row r="37" spans="1:34" s="15" customFormat="1" ht="32.25" customHeight="1" x14ac:dyDescent="0.4">
      <c r="A37" s="9"/>
      <c r="B37" s="326" t="s">
        <v>74</v>
      </c>
      <c r="C37" s="327"/>
      <c r="D37" s="327" t="s">
        <v>64</v>
      </c>
      <c r="E37" s="327"/>
      <c r="F37" s="328" t="s">
        <v>70</v>
      </c>
      <c r="G37" s="328"/>
      <c r="H37" s="223" t="s">
        <v>66</v>
      </c>
      <c r="I37" s="223"/>
      <c r="J37" s="223"/>
      <c r="K37" s="223"/>
      <c r="L37" s="223"/>
      <c r="M37" s="223" t="s">
        <v>67</v>
      </c>
      <c r="N37" s="223"/>
      <c r="O37" s="242" t="s">
        <v>71</v>
      </c>
      <c r="P37" s="242"/>
      <c r="Q37" s="223" t="s">
        <v>72</v>
      </c>
      <c r="R37" s="223"/>
      <c r="S37" s="223" t="s">
        <v>264</v>
      </c>
      <c r="T37" s="223"/>
      <c r="U37" s="223"/>
      <c r="V37" s="223"/>
      <c r="W37" s="223"/>
      <c r="X37" s="223"/>
      <c r="Y37" s="223"/>
      <c r="Z37" s="223"/>
      <c r="AA37" s="223"/>
      <c r="AB37" s="223"/>
      <c r="AC37" s="223"/>
      <c r="AD37" s="235"/>
      <c r="AE37" s="9"/>
      <c r="AF37" s="150"/>
      <c r="AG37" s="6"/>
      <c r="AH37" s="6"/>
    </row>
    <row r="38" spans="1:34" s="15" customFormat="1" ht="18" customHeight="1" x14ac:dyDescent="0.4">
      <c r="A38" s="9"/>
      <c r="B38" s="236"/>
      <c r="C38" s="237"/>
      <c r="D38" s="402"/>
      <c r="E38" s="237"/>
      <c r="F38" s="402"/>
      <c r="G38" s="237"/>
      <c r="H38" s="402"/>
      <c r="I38" s="237"/>
      <c r="J38" s="237"/>
      <c r="K38" s="237"/>
      <c r="L38" s="237"/>
      <c r="M38" s="410"/>
      <c r="N38" s="410"/>
      <c r="O38" s="240"/>
      <c r="P38" s="240"/>
      <c r="Q38" s="237"/>
      <c r="R38" s="237"/>
      <c r="S38" s="411"/>
      <c r="T38" s="411"/>
      <c r="U38" s="411"/>
      <c r="V38" s="411"/>
      <c r="W38" s="411"/>
      <c r="X38" s="411"/>
      <c r="Y38" s="411"/>
      <c r="Z38" s="411"/>
      <c r="AA38" s="411"/>
      <c r="AB38" s="411"/>
      <c r="AC38" s="411"/>
      <c r="AD38" s="412"/>
      <c r="AE38" s="9"/>
      <c r="AF38" s="150"/>
      <c r="AG38" s="6"/>
      <c r="AH38" s="6"/>
    </row>
    <row r="39" spans="1:34" s="15" customFormat="1" ht="18" customHeight="1" thickBot="1" x14ac:dyDescent="0.45">
      <c r="A39" s="9"/>
      <c r="B39" s="386"/>
      <c r="C39" s="387"/>
      <c r="D39" s="388"/>
      <c r="E39" s="387"/>
      <c r="F39" s="388"/>
      <c r="G39" s="387"/>
      <c r="H39" s="406"/>
      <c r="I39" s="407"/>
      <c r="J39" s="407"/>
      <c r="K39" s="407"/>
      <c r="L39" s="408"/>
      <c r="M39" s="390"/>
      <c r="N39" s="391"/>
      <c r="O39" s="373"/>
      <c r="P39" s="409"/>
      <c r="Q39" s="388"/>
      <c r="R39" s="387"/>
      <c r="S39" s="373"/>
      <c r="T39" s="374"/>
      <c r="U39" s="374"/>
      <c r="V39" s="374"/>
      <c r="W39" s="374"/>
      <c r="X39" s="374"/>
      <c r="Y39" s="374"/>
      <c r="Z39" s="374"/>
      <c r="AA39" s="374"/>
      <c r="AB39" s="374"/>
      <c r="AC39" s="374"/>
      <c r="AD39" s="392"/>
      <c r="AE39" s="9"/>
      <c r="AF39" s="150"/>
      <c r="AG39" s="6"/>
      <c r="AH39" s="6"/>
    </row>
    <row r="40" spans="1:34" s="15" customFormat="1" ht="18" customHeight="1" x14ac:dyDescent="0.4">
      <c r="A40" s="9"/>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9"/>
      <c r="AF40" s="150"/>
      <c r="AG40" s="6"/>
      <c r="AH40" s="6"/>
    </row>
    <row r="41" spans="1:34" s="15" customFormat="1" ht="19.5" thickBot="1" x14ac:dyDescent="0.25">
      <c r="A41" s="9"/>
      <c r="B41" s="79" t="s">
        <v>87</v>
      </c>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150"/>
      <c r="AG41" s="9"/>
      <c r="AH41" s="6"/>
    </row>
    <row r="42" spans="1:34" s="15" customFormat="1" ht="18" customHeight="1" x14ac:dyDescent="0.4">
      <c r="A42" s="9"/>
      <c r="B42" s="326" t="s">
        <v>74</v>
      </c>
      <c r="C42" s="327"/>
      <c r="D42" s="328" t="s">
        <v>70</v>
      </c>
      <c r="E42" s="328"/>
      <c r="F42" s="223" t="s">
        <v>67</v>
      </c>
      <c r="G42" s="223"/>
      <c r="H42" s="223" t="s">
        <v>265</v>
      </c>
      <c r="I42" s="223"/>
      <c r="J42" s="340" t="s">
        <v>266</v>
      </c>
      <c r="K42" s="191"/>
      <c r="L42" s="191"/>
      <c r="M42" s="191"/>
      <c r="N42" s="192"/>
      <c r="O42" s="340" t="s">
        <v>263</v>
      </c>
      <c r="P42" s="191"/>
      <c r="Q42" s="191"/>
      <c r="R42" s="191"/>
      <c r="S42" s="191"/>
      <c r="T42" s="191"/>
      <c r="U42" s="191"/>
      <c r="V42" s="191"/>
      <c r="W42" s="191"/>
      <c r="X42" s="191"/>
      <c r="Y42" s="191"/>
      <c r="Z42" s="191"/>
      <c r="AA42" s="191"/>
      <c r="AB42" s="191"/>
      <c r="AC42" s="191"/>
      <c r="AD42" s="341"/>
      <c r="AE42" s="9"/>
      <c r="AF42" s="150"/>
      <c r="AG42" s="6"/>
      <c r="AH42" s="6"/>
    </row>
    <row r="43" spans="1:34" s="15" customFormat="1" ht="18" customHeight="1" x14ac:dyDescent="0.4">
      <c r="A43" s="9"/>
      <c r="B43" s="236"/>
      <c r="C43" s="237"/>
      <c r="D43" s="416"/>
      <c r="E43" s="417"/>
      <c r="F43" s="332"/>
      <c r="G43" s="333"/>
      <c r="H43" s="240"/>
      <c r="I43" s="240"/>
      <c r="J43" s="334"/>
      <c r="K43" s="335"/>
      <c r="L43" s="335"/>
      <c r="M43" s="335"/>
      <c r="N43" s="336"/>
      <c r="O43" s="413"/>
      <c r="P43" s="414"/>
      <c r="Q43" s="414"/>
      <c r="R43" s="414"/>
      <c r="S43" s="414"/>
      <c r="T43" s="414"/>
      <c r="U43" s="414"/>
      <c r="V43" s="414"/>
      <c r="W43" s="414"/>
      <c r="X43" s="414"/>
      <c r="Y43" s="414"/>
      <c r="Z43" s="414"/>
      <c r="AA43" s="414"/>
      <c r="AB43" s="414"/>
      <c r="AC43" s="414"/>
      <c r="AD43" s="415"/>
      <c r="AE43" s="47"/>
      <c r="AF43" s="150"/>
      <c r="AG43" s="6"/>
      <c r="AH43" s="6"/>
    </row>
    <row r="44" spans="1:34" s="15" customFormat="1" ht="18" customHeight="1" x14ac:dyDescent="0.4">
      <c r="A44" s="9"/>
      <c r="B44" s="418"/>
      <c r="C44" s="205"/>
      <c r="D44" s="419"/>
      <c r="E44" s="420"/>
      <c r="F44" s="199"/>
      <c r="G44" s="200"/>
      <c r="H44" s="329"/>
      <c r="I44" s="329"/>
      <c r="J44" s="262"/>
      <c r="K44" s="263"/>
      <c r="L44" s="263"/>
      <c r="M44" s="263"/>
      <c r="N44" s="264"/>
      <c r="O44" s="413"/>
      <c r="P44" s="414"/>
      <c r="Q44" s="414"/>
      <c r="R44" s="414"/>
      <c r="S44" s="414"/>
      <c r="T44" s="414"/>
      <c r="U44" s="414"/>
      <c r="V44" s="414"/>
      <c r="W44" s="414"/>
      <c r="X44" s="414"/>
      <c r="Y44" s="414"/>
      <c r="Z44" s="414"/>
      <c r="AA44" s="414"/>
      <c r="AB44" s="414"/>
      <c r="AC44" s="414"/>
      <c r="AD44" s="415"/>
      <c r="AE44" s="47"/>
      <c r="AF44" s="150"/>
      <c r="AG44" s="6"/>
      <c r="AH44" s="6"/>
    </row>
    <row r="45" spans="1:34" s="15" customFormat="1" ht="18" customHeight="1" x14ac:dyDescent="0.4">
      <c r="A45" s="9"/>
      <c r="B45" s="418"/>
      <c r="C45" s="205"/>
      <c r="D45" s="419"/>
      <c r="E45" s="420"/>
      <c r="F45" s="421"/>
      <c r="G45" s="200"/>
      <c r="H45" s="329"/>
      <c r="I45" s="329"/>
      <c r="J45" s="262"/>
      <c r="K45" s="263"/>
      <c r="L45" s="263"/>
      <c r="M45" s="263"/>
      <c r="N45" s="264"/>
      <c r="O45" s="413"/>
      <c r="P45" s="414"/>
      <c r="Q45" s="414"/>
      <c r="R45" s="414"/>
      <c r="S45" s="414"/>
      <c r="T45" s="414"/>
      <c r="U45" s="414"/>
      <c r="V45" s="414"/>
      <c r="W45" s="414"/>
      <c r="X45" s="414"/>
      <c r="Y45" s="414"/>
      <c r="Z45" s="414"/>
      <c r="AA45" s="414"/>
      <c r="AB45" s="414"/>
      <c r="AC45" s="414"/>
      <c r="AD45" s="415"/>
      <c r="AE45" s="47"/>
      <c r="AF45" s="150"/>
      <c r="AG45" s="6"/>
      <c r="AH45" s="6"/>
    </row>
    <row r="46" spans="1:34" s="15" customFormat="1" ht="18" customHeight="1" x14ac:dyDescent="0.4">
      <c r="A46" s="9"/>
      <c r="B46" s="418"/>
      <c r="C46" s="205"/>
      <c r="D46" s="419"/>
      <c r="E46" s="420"/>
      <c r="F46" s="421"/>
      <c r="G46" s="200"/>
      <c r="H46" s="329"/>
      <c r="I46" s="329"/>
      <c r="J46" s="262"/>
      <c r="K46" s="263"/>
      <c r="L46" s="263"/>
      <c r="M46" s="263"/>
      <c r="N46" s="264"/>
      <c r="O46" s="413"/>
      <c r="P46" s="414"/>
      <c r="Q46" s="414"/>
      <c r="R46" s="414"/>
      <c r="S46" s="414"/>
      <c r="T46" s="414"/>
      <c r="U46" s="414"/>
      <c r="V46" s="414"/>
      <c r="W46" s="414"/>
      <c r="X46" s="414"/>
      <c r="Y46" s="414"/>
      <c r="Z46" s="414"/>
      <c r="AA46" s="414"/>
      <c r="AB46" s="414"/>
      <c r="AC46" s="414"/>
      <c r="AD46" s="415"/>
      <c r="AE46" s="47"/>
      <c r="AF46" s="150"/>
      <c r="AG46" s="6"/>
      <c r="AH46" s="6"/>
    </row>
    <row r="47" spans="1:34" s="15" customFormat="1" ht="18" customHeight="1" x14ac:dyDescent="0.4">
      <c r="A47" s="9"/>
      <c r="B47" s="418"/>
      <c r="C47" s="205"/>
      <c r="D47" s="419"/>
      <c r="E47" s="420"/>
      <c r="F47" s="421"/>
      <c r="G47" s="200"/>
      <c r="H47" s="329"/>
      <c r="I47" s="329"/>
      <c r="J47" s="262"/>
      <c r="K47" s="263"/>
      <c r="L47" s="263"/>
      <c r="M47" s="263"/>
      <c r="N47" s="264"/>
      <c r="O47" s="413"/>
      <c r="P47" s="414"/>
      <c r="Q47" s="414"/>
      <c r="R47" s="414"/>
      <c r="S47" s="414"/>
      <c r="T47" s="414"/>
      <c r="U47" s="414"/>
      <c r="V47" s="414"/>
      <c r="W47" s="414"/>
      <c r="X47" s="414"/>
      <c r="Y47" s="414"/>
      <c r="Z47" s="414"/>
      <c r="AA47" s="414"/>
      <c r="AB47" s="414"/>
      <c r="AC47" s="414"/>
      <c r="AD47" s="415"/>
      <c r="AE47" s="47"/>
      <c r="AF47" s="150"/>
      <c r="AG47" s="6"/>
      <c r="AH47" s="6"/>
    </row>
    <row r="48" spans="1:34" s="15" customFormat="1" ht="18" customHeight="1" x14ac:dyDescent="0.4">
      <c r="A48" s="9"/>
      <c r="B48" s="430"/>
      <c r="C48" s="431"/>
      <c r="D48" s="431"/>
      <c r="E48" s="431"/>
      <c r="F48" s="432"/>
      <c r="G48" s="433"/>
      <c r="H48" s="432"/>
      <c r="I48" s="433"/>
      <c r="J48" s="262"/>
      <c r="K48" s="263"/>
      <c r="L48" s="263"/>
      <c r="M48" s="263"/>
      <c r="N48" s="264"/>
      <c r="O48" s="413"/>
      <c r="P48" s="414"/>
      <c r="Q48" s="414"/>
      <c r="R48" s="414"/>
      <c r="S48" s="414"/>
      <c r="T48" s="414"/>
      <c r="U48" s="414"/>
      <c r="V48" s="414"/>
      <c r="W48" s="414"/>
      <c r="X48" s="414"/>
      <c r="Y48" s="414"/>
      <c r="Z48" s="414"/>
      <c r="AA48" s="414"/>
      <c r="AB48" s="414"/>
      <c r="AC48" s="414"/>
      <c r="AD48" s="415"/>
      <c r="AE48" s="47"/>
      <c r="AF48" s="150"/>
      <c r="AG48" s="6"/>
      <c r="AH48" s="6"/>
    </row>
    <row r="49" spans="1:34" s="15" customFormat="1" ht="18" customHeight="1" thickBot="1" x14ac:dyDescent="0.45">
      <c r="A49" s="9"/>
      <c r="B49" s="422"/>
      <c r="C49" s="423"/>
      <c r="D49" s="423"/>
      <c r="E49" s="423"/>
      <c r="F49" s="373"/>
      <c r="G49" s="409"/>
      <c r="H49" s="373"/>
      <c r="I49" s="409"/>
      <c r="J49" s="424"/>
      <c r="K49" s="425"/>
      <c r="L49" s="425"/>
      <c r="M49" s="425"/>
      <c r="N49" s="426"/>
      <c r="O49" s="427"/>
      <c r="P49" s="428"/>
      <c r="Q49" s="428"/>
      <c r="R49" s="428"/>
      <c r="S49" s="428"/>
      <c r="T49" s="428"/>
      <c r="U49" s="428"/>
      <c r="V49" s="428"/>
      <c r="W49" s="428"/>
      <c r="X49" s="428"/>
      <c r="Y49" s="428"/>
      <c r="Z49" s="428"/>
      <c r="AA49" s="428"/>
      <c r="AB49" s="428"/>
      <c r="AC49" s="428"/>
      <c r="AD49" s="429"/>
      <c r="AE49" s="47"/>
      <c r="AF49" s="150"/>
      <c r="AG49" s="6"/>
      <c r="AH49" s="6"/>
    </row>
    <row r="50" spans="1:34" s="9" customFormat="1" ht="19.5" thickBot="1" x14ac:dyDescent="0.25">
      <c r="B50" s="82" t="s">
        <v>86</v>
      </c>
      <c r="AF50" s="150"/>
      <c r="AH50" s="6"/>
    </row>
    <row r="51" spans="1:34" s="15" customFormat="1" ht="18" customHeight="1" x14ac:dyDescent="0.4">
      <c r="A51" s="9"/>
      <c r="B51" s="326" t="s">
        <v>74</v>
      </c>
      <c r="C51" s="327"/>
      <c r="D51" s="327" t="s">
        <v>64</v>
      </c>
      <c r="E51" s="327"/>
      <c r="F51" s="328" t="s">
        <v>70</v>
      </c>
      <c r="G51" s="328"/>
      <c r="H51" s="223" t="s">
        <v>66</v>
      </c>
      <c r="I51" s="223"/>
      <c r="J51" s="223"/>
      <c r="K51" s="223"/>
      <c r="L51" s="223"/>
      <c r="M51" s="223" t="s">
        <v>67</v>
      </c>
      <c r="N51" s="223"/>
      <c r="O51" s="223" t="s">
        <v>265</v>
      </c>
      <c r="P51" s="223"/>
      <c r="Q51" s="347" t="s">
        <v>262</v>
      </c>
      <c r="R51" s="347"/>
      <c r="S51" s="347"/>
      <c r="T51" s="347"/>
      <c r="U51" s="347"/>
      <c r="V51" s="347"/>
      <c r="W51" s="347"/>
      <c r="X51" s="347"/>
      <c r="Y51" s="347"/>
      <c r="Z51" s="347"/>
      <c r="AA51" s="347"/>
      <c r="AB51" s="347"/>
      <c r="AC51" s="347"/>
      <c r="AD51" s="348"/>
      <c r="AE51" s="9"/>
      <c r="AF51" s="150"/>
      <c r="AG51" s="6"/>
      <c r="AH51" s="6"/>
    </row>
    <row r="52" spans="1:34" s="15" customFormat="1" ht="18" customHeight="1" x14ac:dyDescent="0.4">
      <c r="A52" s="9"/>
      <c r="B52" s="236" t="s">
        <v>342</v>
      </c>
      <c r="C52" s="237"/>
      <c r="D52" s="434" t="s">
        <v>323</v>
      </c>
      <c r="E52" s="331"/>
      <c r="F52" s="434" t="s">
        <v>355</v>
      </c>
      <c r="G52" s="331"/>
      <c r="H52" s="416" t="s">
        <v>349</v>
      </c>
      <c r="I52" s="435"/>
      <c r="J52" s="435"/>
      <c r="K52" s="435"/>
      <c r="L52" s="417"/>
      <c r="M52" s="332" t="s">
        <v>243</v>
      </c>
      <c r="N52" s="333"/>
      <c r="O52" s="329" t="s">
        <v>256</v>
      </c>
      <c r="P52" s="329"/>
      <c r="Q52" s="436" t="s">
        <v>328</v>
      </c>
      <c r="R52" s="437"/>
      <c r="S52" s="437"/>
      <c r="T52" s="437"/>
      <c r="U52" s="437"/>
      <c r="V52" s="437"/>
      <c r="W52" s="437"/>
      <c r="X52" s="437"/>
      <c r="Y52" s="437"/>
      <c r="Z52" s="437"/>
      <c r="AA52" s="437"/>
      <c r="AB52" s="437"/>
      <c r="AC52" s="437"/>
      <c r="AD52" s="438"/>
      <c r="AE52" s="47"/>
      <c r="AF52" s="150"/>
      <c r="AG52" s="6"/>
      <c r="AH52" s="6"/>
    </row>
    <row r="53" spans="1:34" s="15" customFormat="1" ht="18" customHeight="1" x14ac:dyDescent="0.4">
      <c r="A53" s="9"/>
      <c r="B53" s="418" t="s">
        <v>342</v>
      </c>
      <c r="C53" s="205"/>
      <c r="D53" s="439" t="s">
        <v>323</v>
      </c>
      <c r="E53" s="205"/>
      <c r="F53" s="434" t="s">
        <v>355</v>
      </c>
      <c r="G53" s="331"/>
      <c r="H53" s="419" t="s">
        <v>350</v>
      </c>
      <c r="I53" s="440"/>
      <c r="J53" s="440"/>
      <c r="K53" s="440"/>
      <c r="L53" s="420"/>
      <c r="M53" s="199" t="s">
        <v>245</v>
      </c>
      <c r="N53" s="200"/>
      <c r="O53" s="329" t="s">
        <v>255</v>
      </c>
      <c r="P53" s="329"/>
      <c r="Q53" s="436" t="s">
        <v>327</v>
      </c>
      <c r="R53" s="437"/>
      <c r="S53" s="437"/>
      <c r="T53" s="437"/>
      <c r="U53" s="437"/>
      <c r="V53" s="437"/>
      <c r="W53" s="437"/>
      <c r="X53" s="437"/>
      <c r="Y53" s="437"/>
      <c r="Z53" s="437"/>
      <c r="AA53" s="437"/>
      <c r="AB53" s="437"/>
      <c r="AC53" s="437"/>
      <c r="AD53" s="438"/>
      <c r="AE53" s="47"/>
      <c r="AF53" s="150"/>
      <c r="AG53" s="6"/>
      <c r="AH53" s="6"/>
    </row>
    <row r="54" spans="1:34" s="15" customFormat="1" ht="18" customHeight="1" x14ac:dyDescent="0.4">
      <c r="A54" s="9"/>
      <c r="B54" s="418" t="s">
        <v>342</v>
      </c>
      <c r="C54" s="205"/>
      <c r="D54" s="439" t="s">
        <v>323</v>
      </c>
      <c r="E54" s="205"/>
      <c r="F54" s="434" t="s">
        <v>355</v>
      </c>
      <c r="G54" s="331"/>
      <c r="H54" s="419" t="s">
        <v>351</v>
      </c>
      <c r="I54" s="440"/>
      <c r="J54" s="440"/>
      <c r="K54" s="440"/>
      <c r="L54" s="420"/>
      <c r="M54" s="421" t="s">
        <v>241</v>
      </c>
      <c r="N54" s="200"/>
      <c r="O54" s="329" t="s">
        <v>255</v>
      </c>
      <c r="P54" s="329"/>
      <c r="Q54" s="441" t="s">
        <v>329</v>
      </c>
      <c r="R54" s="442"/>
      <c r="S54" s="442"/>
      <c r="T54" s="442"/>
      <c r="U54" s="442"/>
      <c r="V54" s="442"/>
      <c r="W54" s="442"/>
      <c r="X54" s="442"/>
      <c r="Y54" s="442"/>
      <c r="Z54" s="442"/>
      <c r="AA54" s="442"/>
      <c r="AB54" s="442"/>
      <c r="AC54" s="442"/>
      <c r="AD54" s="443"/>
      <c r="AE54" s="47"/>
      <c r="AF54" s="150"/>
      <c r="AG54" s="6"/>
      <c r="AH54" s="6"/>
    </row>
    <row r="55" spans="1:34" s="15" customFormat="1" ht="18" customHeight="1" x14ac:dyDescent="0.4">
      <c r="A55" s="9"/>
      <c r="B55" s="418" t="s">
        <v>342</v>
      </c>
      <c r="C55" s="205"/>
      <c r="D55" s="439" t="s">
        <v>324</v>
      </c>
      <c r="E55" s="205"/>
      <c r="F55" s="434" t="s">
        <v>355</v>
      </c>
      <c r="G55" s="331"/>
      <c r="H55" s="419" t="s">
        <v>352</v>
      </c>
      <c r="I55" s="440"/>
      <c r="J55" s="440"/>
      <c r="K55" s="440"/>
      <c r="L55" s="420"/>
      <c r="M55" s="421" t="s">
        <v>359</v>
      </c>
      <c r="N55" s="200"/>
      <c r="O55" s="329" t="s">
        <v>255</v>
      </c>
      <c r="P55" s="329"/>
      <c r="Q55" s="436" t="s">
        <v>327</v>
      </c>
      <c r="R55" s="437"/>
      <c r="S55" s="437"/>
      <c r="T55" s="437"/>
      <c r="U55" s="437"/>
      <c r="V55" s="437"/>
      <c r="W55" s="437"/>
      <c r="X55" s="437"/>
      <c r="Y55" s="437"/>
      <c r="Z55" s="437"/>
      <c r="AA55" s="437"/>
      <c r="AB55" s="437"/>
      <c r="AC55" s="437"/>
      <c r="AD55" s="438"/>
      <c r="AE55" s="47"/>
      <c r="AF55" s="150"/>
      <c r="AG55" s="6"/>
      <c r="AH55" s="6"/>
    </row>
    <row r="56" spans="1:34" s="15" customFormat="1" ht="18" customHeight="1" x14ac:dyDescent="0.4">
      <c r="A56" s="9"/>
      <c r="B56" s="418"/>
      <c r="C56" s="205"/>
      <c r="D56" s="439"/>
      <c r="E56" s="205"/>
      <c r="F56" s="439"/>
      <c r="G56" s="205"/>
      <c r="H56" s="419"/>
      <c r="I56" s="440"/>
      <c r="J56" s="440"/>
      <c r="K56" s="440"/>
      <c r="L56" s="420"/>
      <c r="M56" s="421"/>
      <c r="N56" s="200"/>
      <c r="O56" s="329"/>
      <c r="P56" s="329"/>
      <c r="Q56" s="436"/>
      <c r="R56" s="437"/>
      <c r="S56" s="437"/>
      <c r="T56" s="437"/>
      <c r="U56" s="437"/>
      <c r="V56" s="437"/>
      <c r="W56" s="437"/>
      <c r="X56" s="437"/>
      <c r="Y56" s="437"/>
      <c r="Z56" s="437"/>
      <c r="AA56" s="437"/>
      <c r="AB56" s="437"/>
      <c r="AC56" s="437"/>
      <c r="AD56" s="438"/>
      <c r="AE56" s="47"/>
      <c r="AF56" s="150"/>
      <c r="AG56" s="6"/>
      <c r="AH56" s="6"/>
    </row>
    <row r="57" spans="1:34" s="15" customFormat="1" ht="18" customHeight="1" x14ac:dyDescent="0.4">
      <c r="A57" s="9"/>
      <c r="B57" s="418"/>
      <c r="C57" s="205"/>
      <c r="D57" s="431"/>
      <c r="E57" s="431"/>
      <c r="F57" s="431"/>
      <c r="G57" s="431"/>
      <c r="H57" s="431"/>
      <c r="I57" s="431"/>
      <c r="J57" s="431"/>
      <c r="K57" s="431"/>
      <c r="L57" s="431"/>
      <c r="M57" s="432"/>
      <c r="N57" s="433"/>
      <c r="O57" s="432"/>
      <c r="P57" s="433"/>
      <c r="Q57" s="444"/>
      <c r="R57" s="445"/>
      <c r="S57" s="445"/>
      <c r="T57" s="445"/>
      <c r="U57" s="445"/>
      <c r="V57" s="445"/>
      <c r="W57" s="445"/>
      <c r="X57" s="445"/>
      <c r="Y57" s="445"/>
      <c r="Z57" s="445"/>
      <c r="AA57" s="445"/>
      <c r="AB57" s="445"/>
      <c r="AC57" s="445"/>
      <c r="AD57" s="446"/>
      <c r="AE57" s="47"/>
      <c r="AF57" s="150"/>
      <c r="AG57" s="6"/>
      <c r="AH57" s="6"/>
    </row>
    <row r="58" spans="1:34" s="15" customFormat="1" ht="18" customHeight="1" x14ac:dyDescent="0.4">
      <c r="A58" s="9"/>
      <c r="B58" s="418"/>
      <c r="C58" s="205"/>
      <c r="D58" s="197"/>
      <c r="E58" s="197"/>
      <c r="F58" s="197"/>
      <c r="G58" s="197"/>
      <c r="H58" s="197"/>
      <c r="I58" s="197"/>
      <c r="J58" s="197"/>
      <c r="K58" s="197"/>
      <c r="L58" s="197"/>
      <c r="M58" s="199"/>
      <c r="N58" s="200"/>
      <c r="O58" s="199"/>
      <c r="P58" s="200"/>
      <c r="Q58" s="447"/>
      <c r="R58" s="448"/>
      <c r="S58" s="448"/>
      <c r="T58" s="448"/>
      <c r="U58" s="448"/>
      <c r="V58" s="448"/>
      <c r="W58" s="448"/>
      <c r="X58" s="448"/>
      <c r="Y58" s="448"/>
      <c r="Z58" s="448"/>
      <c r="AA58" s="448"/>
      <c r="AB58" s="448"/>
      <c r="AC58" s="448"/>
      <c r="AD58" s="449"/>
      <c r="AE58" s="47"/>
      <c r="AF58" s="150"/>
      <c r="AG58" s="6"/>
      <c r="AH58" s="6"/>
    </row>
    <row r="59" spans="1:34" s="15" customFormat="1" ht="18" customHeight="1" x14ac:dyDescent="0.4">
      <c r="A59" s="9"/>
      <c r="B59" s="418"/>
      <c r="C59" s="205"/>
      <c r="D59" s="197"/>
      <c r="E59" s="197"/>
      <c r="F59" s="197"/>
      <c r="G59" s="197"/>
      <c r="H59" s="394"/>
      <c r="I59" s="197"/>
      <c r="J59" s="197"/>
      <c r="K59" s="197"/>
      <c r="L59" s="197"/>
      <c r="M59" s="199"/>
      <c r="N59" s="200"/>
      <c r="O59" s="199"/>
      <c r="P59" s="200"/>
      <c r="Q59" s="450"/>
      <c r="R59" s="451"/>
      <c r="S59" s="451"/>
      <c r="T59" s="451"/>
      <c r="U59" s="451"/>
      <c r="V59" s="451"/>
      <c r="W59" s="451"/>
      <c r="X59" s="451"/>
      <c r="Y59" s="451"/>
      <c r="Z59" s="451"/>
      <c r="AA59" s="451"/>
      <c r="AB59" s="451"/>
      <c r="AC59" s="451"/>
      <c r="AD59" s="452"/>
      <c r="AE59" s="47"/>
      <c r="AF59" s="150"/>
      <c r="AG59" s="6"/>
      <c r="AH59" s="6"/>
    </row>
    <row r="60" spans="1:34" s="15" customFormat="1" ht="18" customHeight="1" x14ac:dyDescent="0.4">
      <c r="A60" s="9"/>
      <c r="B60" s="418"/>
      <c r="C60" s="205"/>
      <c r="D60" s="439"/>
      <c r="E60" s="453"/>
      <c r="F60" s="439"/>
      <c r="G60" s="453"/>
      <c r="H60" s="439"/>
      <c r="I60" s="454"/>
      <c r="J60" s="454"/>
      <c r="K60" s="454"/>
      <c r="L60" s="453"/>
      <c r="M60" s="421"/>
      <c r="N60" s="200"/>
      <c r="O60" s="199"/>
      <c r="P60" s="200"/>
      <c r="Q60" s="455"/>
      <c r="R60" s="456"/>
      <c r="S60" s="456"/>
      <c r="T60" s="456"/>
      <c r="U60" s="456"/>
      <c r="V60" s="456"/>
      <c r="W60" s="456"/>
      <c r="X60" s="456"/>
      <c r="Y60" s="456"/>
      <c r="Z60" s="456"/>
      <c r="AA60" s="456"/>
      <c r="AB60" s="456"/>
      <c r="AC60" s="456"/>
      <c r="AD60" s="457"/>
      <c r="AE60" s="47"/>
      <c r="AF60" s="150"/>
      <c r="AG60" s="6"/>
      <c r="AH60" s="6"/>
    </row>
    <row r="61" spans="1:34" s="73" customFormat="1" ht="18" customHeight="1" x14ac:dyDescent="0.4">
      <c r="A61" s="71"/>
      <c r="B61" s="418"/>
      <c r="C61" s="205"/>
      <c r="D61" s="439"/>
      <c r="E61" s="453"/>
      <c r="F61" s="439"/>
      <c r="G61" s="453"/>
      <c r="H61" s="439"/>
      <c r="I61" s="454"/>
      <c r="J61" s="454"/>
      <c r="K61" s="454"/>
      <c r="L61" s="453"/>
      <c r="M61" s="421"/>
      <c r="N61" s="200"/>
      <c r="O61" s="199"/>
      <c r="P61" s="200"/>
      <c r="Q61" s="455"/>
      <c r="R61" s="456"/>
      <c r="S61" s="456"/>
      <c r="T61" s="456"/>
      <c r="U61" s="456"/>
      <c r="V61" s="456"/>
      <c r="W61" s="456"/>
      <c r="X61" s="456"/>
      <c r="Y61" s="456"/>
      <c r="Z61" s="456"/>
      <c r="AA61" s="456"/>
      <c r="AB61" s="456"/>
      <c r="AC61" s="456"/>
      <c r="AD61" s="457"/>
      <c r="AE61" s="71"/>
      <c r="AF61" s="150"/>
      <c r="AG61" s="72"/>
      <c r="AH61" s="72"/>
    </row>
    <row r="62" spans="1:34" s="15" customFormat="1" ht="18" customHeight="1" x14ac:dyDescent="0.4">
      <c r="A62" s="9"/>
      <c r="B62" s="418"/>
      <c r="C62" s="205"/>
      <c r="D62" s="439"/>
      <c r="E62" s="453"/>
      <c r="F62" s="439"/>
      <c r="G62" s="453"/>
      <c r="H62" s="439"/>
      <c r="I62" s="454"/>
      <c r="J62" s="454"/>
      <c r="K62" s="454"/>
      <c r="L62" s="453"/>
      <c r="M62" s="421"/>
      <c r="N62" s="200"/>
      <c r="O62" s="199"/>
      <c r="P62" s="200"/>
      <c r="Q62" s="455"/>
      <c r="R62" s="456"/>
      <c r="S62" s="456"/>
      <c r="T62" s="456"/>
      <c r="U62" s="456"/>
      <c r="V62" s="456"/>
      <c r="W62" s="456"/>
      <c r="X62" s="456"/>
      <c r="Y62" s="456"/>
      <c r="Z62" s="456"/>
      <c r="AA62" s="456"/>
      <c r="AB62" s="456"/>
      <c r="AC62" s="456"/>
      <c r="AD62" s="457"/>
      <c r="AE62" s="47"/>
      <c r="AF62" s="150"/>
      <c r="AG62" s="6"/>
      <c r="AH62" s="6"/>
    </row>
    <row r="63" spans="1:34" s="73" customFormat="1" ht="18" customHeight="1" x14ac:dyDescent="0.4">
      <c r="A63" s="71"/>
      <c r="B63" s="418"/>
      <c r="C63" s="205"/>
      <c r="D63" s="439"/>
      <c r="E63" s="453"/>
      <c r="F63" s="439"/>
      <c r="G63" s="453"/>
      <c r="H63" s="439"/>
      <c r="I63" s="454"/>
      <c r="J63" s="454"/>
      <c r="K63" s="454"/>
      <c r="L63" s="453"/>
      <c r="M63" s="421"/>
      <c r="N63" s="200"/>
      <c r="O63" s="199"/>
      <c r="P63" s="200"/>
      <c r="Q63" s="455"/>
      <c r="R63" s="456"/>
      <c r="S63" s="456"/>
      <c r="T63" s="456"/>
      <c r="U63" s="456"/>
      <c r="V63" s="456"/>
      <c r="W63" s="456"/>
      <c r="X63" s="456"/>
      <c r="Y63" s="456"/>
      <c r="Z63" s="456"/>
      <c r="AA63" s="456"/>
      <c r="AB63" s="456"/>
      <c r="AC63" s="456"/>
      <c r="AD63" s="457"/>
      <c r="AE63" s="71"/>
      <c r="AF63" s="150"/>
      <c r="AG63" s="72"/>
      <c r="AH63" s="72"/>
    </row>
    <row r="64" spans="1:34" s="15" customFormat="1" ht="18" customHeight="1" x14ac:dyDescent="0.4">
      <c r="A64" s="9"/>
      <c r="B64" s="418" t="s">
        <v>342</v>
      </c>
      <c r="C64" s="205"/>
      <c r="D64" s="462" t="s">
        <v>330</v>
      </c>
      <c r="E64" s="463"/>
      <c r="F64" s="462" t="s">
        <v>357</v>
      </c>
      <c r="G64" s="463"/>
      <c r="H64" s="458" t="s">
        <v>351</v>
      </c>
      <c r="I64" s="459"/>
      <c r="J64" s="459"/>
      <c r="K64" s="459"/>
      <c r="L64" s="460"/>
      <c r="M64" s="421" t="s">
        <v>241</v>
      </c>
      <c r="N64" s="200"/>
      <c r="O64" s="199" t="s">
        <v>255</v>
      </c>
      <c r="P64" s="200"/>
      <c r="Q64" s="461" t="s">
        <v>331</v>
      </c>
      <c r="R64" s="451"/>
      <c r="S64" s="451"/>
      <c r="T64" s="451"/>
      <c r="U64" s="451"/>
      <c r="V64" s="451"/>
      <c r="W64" s="451"/>
      <c r="X64" s="451"/>
      <c r="Y64" s="451"/>
      <c r="Z64" s="451"/>
      <c r="AA64" s="451"/>
      <c r="AB64" s="451"/>
      <c r="AC64" s="451"/>
      <c r="AD64" s="452"/>
      <c r="AE64" s="71"/>
      <c r="AF64" s="150"/>
      <c r="AG64" s="6"/>
      <c r="AH64" s="6"/>
    </row>
    <row r="65" spans="1:34" s="15" customFormat="1" ht="18" customHeight="1" x14ac:dyDescent="0.4">
      <c r="A65" s="9"/>
      <c r="B65" s="418" t="s">
        <v>342</v>
      </c>
      <c r="C65" s="205"/>
      <c r="D65" s="434"/>
      <c r="E65" s="464"/>
      <c r="F65" s="434"/>
      <c r="G65" s="464"/>
      <c r="H65" s="458" t="s">
        <v>353</v>
      </c>
      <c r="I65" s="459"/>
      <c r="J65" s="459"/>
      <c r="K65" s="459"/>
      <c r="L65" s="460"/>
      <c r="M65" s="421" t="s">
        <v>241</v>
      </c>
      <c r="N65" s="200"/>
      <c r="O65" s="199" t="s">
        <v>255</v>
      </c>
      <c r="P65" s="200"/>
      <c r="Q65" s="461" t="s">
        <v>331</v>
      </c>
      <c r="R65" s="451"/>
      <c r="S65" s="451"/>
      <c r="T65" s="451"/>
      <c r="U65" s="451"/>
      <c r="V65" s="451"/>
      <c r="W65" s="451"/>
      <c r="X65" s="451"/>
      <c r="Y65" s="451"/>
      <c r="Z65" s="451"/>
      <c r="AA65" s="451"/>
      <c r="AB65" s="451"/>
      <c r="AC65" s="451"/>
      <c r="AD65" s="452"/>
      <c r="AE65" s="71"/>
      <c r="AF65" s="150"/>
      <c r="AG65" s="6"/>
      <c r="AH65" s="6"/>
    </row>
    <row r="66" spans="1:34" s="15" customFormat="1" ht="18" customHeight="1" x14ac:dyDescent="0.4">
      <c r="A66" s="9"/>
      <c r="B66" s="418"/>
      <c r="C66" s="205"/>
      <c r="D66" s="439"/>
      <c r="E66" s="453"/>
      <c r="F66" s="439"/>
      <c r="G66" s="453"/>
      <c r="H66" s="439"/>
      <c r="I66" s="454"/>
      <c r="J66" s="454"/>
      <c r="K66" s="454"/>
      <c r="L66" s="453"/>
      <c r="M66" s="421"/>
      <c r="N66" s="200"/>
      <c r="O66" s="199"/>
      <c r="P66" s="200"/>
      <c r="Q66" s="455"/>
      <c r="R66" s="456"/>
      <c r="S66" s="456"/>
      <c r="T66" s="456"/>
      <c r="U66" s="456"/>
      <c r="V66" s="456"/>
      <c r="W66" s="456"/>
      <c r="X66" s="456"/>
      <c r="Y66" s="456"/>
      <c r="Z66" s="456"/>
      <c r="AA66" s="456"/>
      <c r="AB66" s="456"/>
      <c r="AC66" s="456"/>
      <c r="AD66" s="457"/>
      <c r="AE66" s="47"/>
      <c r="AF66" s="150"/>
      <c r="AG66" s="6"/>
      <c r="AH66" s="6"/>
    </row>
    <row r="67" spans="1:34" s="73" customFormat="1" ht="18" customHeight="1" x14ac:dyDescent="0.4">
      <c r="A67" s="71"/>
      <c r="B67" s="418"/>
      <c r="C67" s="205"/>
      <c r="D67" s="439"/>
      <c r="E67" s="453"/>
      <c r="F67" s="439"/>
      <c r="G67" s="453"/>
      <c r="H67" s="419"/>
      <c r="I67" s="440"/>
      <c r="J67" s="440"/>
      <c r="K67" s="440"/>
      <c r="L67" s="420"/>
      <c r="M67" s="421"/>
      <c r="N67" s="200"/>
      <c r="O67" s="199"/>
      <c r="P67" s="200"/>
      <c r="Q67" s="465"/>
      <c r="R67" s="437"/>
      <c r="S67" s="437"/>
      <c r="T67" s="437"/>
      <c r="U67" s="437"/>
      <c r="V67" s="437"/>
      <c r="W67" s="437"/>
      <c r="X67" s="437"/>
      <c r="Y67" s="437"/>
      <c r="Z67" s="437"/>
      <c r="AA67" s="437"/>
      <c r="AB67" s="437"/>
      <c r="AC67" s="437"/>
      <c r="AD67" s="438"/>
      <c r="AE67" s="71"/>
      <c r="AF67" s="150"/>
      <c r="AG67" s="72"/>
      <c r="AH67" s="72"/>
    </row>
    <row r="68" spans="1:34" s="15" customFormat="1" ht="18" customHeight="1" x14ac:dyDescent="0.4">
      <c r="A68" s="9"/>
      <c r="B68" s="418" t="s">
        <v>342</v>
      </c>
      <c r="C68" s="205"/>
      <c r="D68" s="439" t="s">
        <v>330</v>
      </c>
      <c r="E68" s="453"/>
      <c r="F68" s="439" t="s">
        <v>358</v>
      </c>
      <c r="G68" s="453"/>
      <c r="H68" s="458" t="s">
        <v>351</v>
      </c>
      <c r="I68" s="459"/>
      <c r="J68" s="459"/>
      <c r="K68" s="459"/>
      <c r="L68" s="460"/>
      <c r="M68" s="421" t="s">
        <v>241</v>
      </c>
      <c r="N68" s="200"/>
      <c r="O68" s="199" t="s">
        <v>255</v>
      </c>
      <c r="P68" s="200"/>
      <c r="Q68" s="465" t="s">
        <v>332</v>
      </c>
      <c r="R68" s="437"/>
      <c r="S68" s="437"/>
      <c r="T68" s="437"/>
      <c r="U68" s="437"/>
      <c r="V68" s="437"/>
      <c r="W68" s="437"/>
      <c r="X68" s="437"/>
      <c r="Y68" s="437"/>
      <c r="Z68" s="437"/>
      <c r="AA68" s="437"/>
      <c r="AB68" s="437"/>
      <c r="AC68" s="437"/>
      <c r="AD68" s="438"/>
      <c r="AE68" s="71"/>
      <c r="AF68" s="150"/>
      <c r="AG68" s="6"/>
      <c r="AH68" s="6"/>
    </row>
    <row r="69" spans="1:34" s="15" customFormat="1" ht="18" customHeight="1" x14ac:dyDescent="0.4">
      <c r="A69" s="9"/>
      <c r="B69" s="418" t="s">
        <v>342</v>
      </c>
      <c r="C69" s="205"/>
      <c r="D69" s="439" t="s">
        <v>330</v>
      </c>
      <c r="E69" s="453"/>
      <c r="F69" s="439" t="s">
        <v>358</v>
      </c>
      <c r="G69" s="453"/>
      <c r="H69" s="458" t="s">
        <v>353</v>
      </c>
      <c r="I69" s="459"/>
      <c r="J69" s="459"/>
      <c r="K69" s="459"/>
      <c r="L69" s="460"/>
      <c r="M69" s="421" t="s">
        <v>241</v>
      </c>
      <c r="N69" s="200"/>
      <c r="O69" s="199" t="s">
        <v>255</v>
      </c>
      <c r="P69" s="200"/>
      <c r="Q69" s="465" t="s">
        <v>332</v>
      </c>
      <c r="R69" s="437"/>
      <c r="S69" s="437"/>
      <c r="T69" s="437"/>
      <c r="U69" s="437"/>
      <c r="V69" s="437"/>
      <c r="W69" s="437"/>
      <c r="X69" s="437"/>
      <c r="Y69" s="437"/>
      <c r="Z69" s="437"/>
      <c r="AA69" s="437"/>
      <c r="AB69" s="437"/>
      <c r="AC69" s="437"/>
      <c r="AD69" s="438"/>
      <c r="AE69" s="71"/>
      <c r="AF69" s="150"/>
      <c r="AG69" s="6"/>
      <c r="AH69" s="6"/>
    </row>
    <row r="70" spans="1:34" s="15" customFormat="1" ht="18" customHeight="1" x14ac:dyDescent="0.4">
      <c r="A70" s="9"/>
      <c r="B70" s="418"/>
      <c r="C70" s="205"/>
      <c r="D70" s="439"/>
      <c r="E70" s="453"/>
      <c r="F70" s="439"/>
      <c r="G70" s="453"/>
      <c r="H70" s="439"/>
      <c r="I70" s="454"/>
      <c r="J70" s="454"/>
      <c r="K70" s="454"/>
      <c r="L70" s="453"/>
      <c r="M70" s="421"/>
      <c r="N70" s="200"/>
      <c r="O70" s="199"/>
      <c r="P70" s="200"/>
      <c r="Q70" s="455"/>
      <c r="R70" s="456"/>
      <c r="S70" s="456"/>
      <c r="T70" s="456"/>
      <c r="U70" s="456"/>
      <c r="V70" s="456"/>
      <c r="W70" s="456"/>
      <c r="X70" s="456"/>
      <c r="Y70" s="456"/>
      <c r="Z70" s="456"/>
      <c r="AA70" s="456"/>
      <c r="AB70" s="456"/>
      <c r="AC70" s="456"/>
      <c r="AD70" s="457"/>
      <c r="AE70" s="71"/>
      <c r="AF70" s="150"/>
      <c r="AG70" s="6"/>
      <c r="AH70" s="6"/>
    </row>
    <row r="71" spans="1:34" s="15" customFormat="1" ht="18" customHeight="1" x14ac:dyDescent="0.4">
      <c r="A71" s="9"/>
      <c r="B71" s="418"/>
      <c r="C71" s="205"/>
      <c r="D71" s="439"/>
      <c r="E71" s="453"/>
      <c r="F71" s="439"/>
      <c r="G71" s="453"/>
      <c r="H71" s="439"/>
      <c r="I71" s="454"/>
      <c r="J71" s="454"/>
      <c r="K71" s="454"/>
      <c r="L71" s="453"/>
      <c r="M71" s="421"/>
      <c r="N71" s="200"/>
      <c r="O71" s="199"/>
      <c r="P71" s="200"/>
      <c r="Q71" s="455"/>
      <c r="R71" s="456"/>
      <c r="S71" s="456"/>
      <c r="T71" s="456"/>
      <c r="U71" s="456"/>
      <c r="V71" s="456"/>
      <c r="W71" s="456"/>
      <c r="X71" s="456"/>
      <c r="Y71" s="456"/>
      <c r="Z71" s="456"/>
      <c r="AA71" s="456"/>
      <c r="AB71" s="456"/>
      <c r="AC71" s="456"/>
      <c r="AD71" s="457"/>
      <c r="AE71" s="71"/>
      <c r="AF71" s="150"/>
      <c r="AG71" s="6"/>
      <c r="AH71" s="6"/>
    </row>
    <row r="72" spans="1:34" s="15" customFormat="1" ht="18" customHeight="1" x14ac:dyDescent="0.4">
      <c r="A72" s="9"/>
      <c r="B72" s="418"/>
      <c r="C72" s="205"/>
      <c r="D72" s="462"/>
      <c r="E72" s="463"/>
      <c r="F72" s="462"/>
      <c r="G72" s="463"/>
      <c r="H72" s="419"/>
      <c r="I72" s="440"/>
      <c r="J72" s="440"/>
      <c r="K72" s="440"/>
      <c r="L72" s="420"/>
      <c r="M72" s="199"/>
      <c r="N72" s="200"/>
      <c r="O72" s="329"/>
      <c r="P72" s="329"/>
      <c r="Q72" s="465"/>
      <c r="R72" s="437"/>
      <c r="S72" s="437"/>
      <c r="T72" s="437"/>
      <c r="U72" s="437"/>
      <c r="V72" s="437"/>
      <c r="W72" s="437"/>
      <c r="X72" s="437"/>
      <c r="Y72" s="437"/>
      <c r="Z72" s="437"/>
      <c r="AA72" s="437"/>
      <c r="AB72" s="437"/>
      <c r="AC72" s="437"/>
      <c r="AD72" s="438"/>
      <c r="AE72" s="71"/>
      <c r="AF72" s="150"/>
      <c r="AG72" s="6"/>
      <c r="AH72" s="6"/>
    </row>
    <row r="73" spans="1:34" s="15" customFormat="1" ht="18" customHeight="1" x14ac:dyDescent="0.4">
      <c r="A73" s="9"/>
      <c r="B73" s="418"/>
      <c r="C73" s="205"/>
      <c r="D73" s="462"/>
      <c r="E73" s="463"/>
      <c r="F73" s="462"/>
      <c r="G73" s="463"/>
      <c r="H73" s="419"/>
      <c r="I73" s="440"/>
      <c r="J73" s="440"/>
      <c r="K73" s="440"/>
      <c r="L73" s="420"/>
      <c r="M73" s="199"/>
      <c r="N73" s="200"/>
      <c r="O73" s="329"/>
      <c r="P73" s="329"/>
      <c r="Q73" s="465"/>
      <c r="R73" s="437"/>
      <c r="S73" s="437"/>
      <c r="T73" s="437"/>
      <c r="U73" s="437"/>
      <c r="V73" s="437"/>
      <c r="W73" s="437"/>
      <c r="X73" s="437"/>
      <c r="Y73" s="437"/>
      <c r="Z73" s="437"/>
      <c r="AA73" s="437"/>
      <c r="AB73" s="437"/>
      <c r="AC73" s="437"/>
      <c r="AD73" s="438"/>
      <c r="AE73" s="9"/>
      <c r="AF73" s="150"/>
      <c r="AG73" s="6"/>
      <c r="AH73" s="6"/>
    </row>
    <row r="74" spans="1:34" s="15" customFormat="1" ht="18" customHeight="1" thickBot="1" x14ac:dyDescent="0.2">
      <c r="A74" s="9"/>
      <c r="B74" s="466"/>
      <c r="C74" s="387"/>
      <c r="D74" s="423"/>
      <c r="E74" s="423"/>
      <c r="F74" s="423"/>
      <c r="G74" s="423"/>
      <c r="H74" s="467"/>
      <c r="I74" s="468"/>
      <c r="J74" s="468"/>
      <c r="K74" s="468"/>
      <c r="L74" s="469"/>
      <c r="M74" s="373"/>
      <c r="N74" s="409"/>
      <c r="O74" s="373"/>
      <c r="P74" s="409"/>
      <c r="Q74" s="470"/>
      <c r="R74" s="471"/>
      <c r="S74" s="471"/>
      <c r="T74" s="471"/>
      <c r="U74" s="471"/>
      <c r="V74" s="471"/>
      <c r="W74" s="471"/>
      <c r="X74" s="471"/>
      <c r="Y74" s="471"/>
      <c r="Z74" s="471"/>
      <c r="AA74" s="471"/>
      <c r="AB74" s="471"/>
      <c r="AC74" s="471"/>
      <c r="AD74" s="472"/>
      <c r="AE74" s="9"/>
      <c r="AF74" s="150"/>
      <c r="AG74" s="6"/>
      <c r="AH74" s="6"/>
    </row>
    <row r="75" spans="1:34" s="51" customFormat="1" ht="18" customHeight="1" x14ac:dyDescent="0.4">
      <c r="A75" s="48"/>
      <c r="B75" s="80"/>
      <c r="C75" s="80"/>
      <c r="D75" s="80"/>
      <c r="E75" s="80"/>
      <c r="F75" s="80"/>
      <c r="G75" s="80"/>
      <c r="H75" s="81"/>
      <c r="I75" s="81"/>
      <c r="J75" s="81"/>
      <c r="K75" s="81"/>
      <c r="L75" s="81"/>
      <c r="M75" s="72"/>
      <c r="N75" s="72"/>
      <c r="O75" s="72"/>
      <c r="P75" s="72"/>
      <c r="Q75" s="81"/>
      <c r="R75" s="81"/>
      <c r="S75" s="81"/>
      <c r="T75" s="81"/>
      <c r="U75" s="81"/>
      <c r="V75" s="81"/>
      <c r="W75" s="81"/>
      <c r="X75" s="81"/>
      <c r="Y75" s="81"/>
      <c r="Z75" s="81"/>
      <c r="AA75" s="81"/>
      <c r="AB75" s="81"/>
      <c r="AC75" s="81"/>
      <c r="AD75" s="81"/>
      <c r="AE75" s="48"/>
      <c r="AF75" s="150"/>
      <c r="AG75" s="49"/>
      <c r="AH75" s="49"/>
    </row>
    <row r="76" spans="1:34" ht="19.5" thickBot="1" x14ac:dyDescent="0.25">
      <c r="B76" s="79" t="s">
        <v>85</v>
      </c>
      <c r="C76" s="9"/>
      <c r="D76" s="9"/>
      <c r="E76" s="9"/>
      <c r="F76" s="9"/>
      <c r="G76" s="9"/>
      <c r="H76" s="9"/>
      <c r="I76" s="9"/>
      <c r="J76" s="9"/>
      <c r="K76" s="9"/>
      <c r="L76" s="9"/>
      <c r="M76" s="9"/>
      <c r="N76" s="9"/>
      <c r="O76" s="9"/>
      <c r="P76" s="9"/>
      <c r="Q76" s="9"/>
      <c r="R76" s="9"/>
      <c r="S76" s="9"/>
      <c r="T76" s="9"/>
      <c r="U76" s="9"/>
      <c r="V76" s="9"/>
      <c r="W76" s="9"/>
      <c r="X76" s="9"/>
      <c r="Y76" s="9"/>
    </row>
    <row r="77" spans="1:34" s="51" customFormat="1" ht="18" customHeight="1" x14ac:dyDescent="0.4">
      <c r="A77" s="48"/>
      <c r="B77" s="326" t="s">
        <v>74</v>
      </c>
      <c r="C77" s="327"/>
      <c r="D77" s="327" t="s">
        <v>64</v>
      </c>
      <c r="E77" s="327"/>
      <c r="F77" s="328" t="s">
        <v>70</v>
      </c>
      <c r="G77" s="328"/>
      <c r="H77" s="223" t="s">
        <v>66</v>
      </c>
      <c r="I77" s="223"/>
      <c r="J77" s="223"/>
      <c r="K77" s="223"/>
      <c r="L77" s="223"/>
      <c r="M77" s="223" t="s">
        <v>67</v>
      </c>
      <c r="N77" s="223"/>
      <c r="O77" s="347" t="s">
        <v>334</v>
      </c>
      <c r="P77" s="347"/>
      <c r="Q77" s="347"/>
      <c r="R77" s="347"/>
      <c r="S77" s="347"/>
      <c r="T77" s="347"/>
      <c r="U77" s="347"/>
      <c r="V77" s="347"/>
      <c r="W77" s="347"/>
      <c r="X77" s="347"/>
      <c r="Y77" s="347"/>
      <c r="Z77" s="347"/>
      <c r="AA77" s="347"/>
      <c r="AB77" s="347"/>
      <c r="AC77" s="347"/>
      <c r="AD77" s="348"/>
      <c r="AE77" s="48"/>
      <c r="AF77" s="150"/>
      <c r="AG77" s="49"/>
      <c r="AH77" s="49"/>
    </row>
    <row r="78" spans="1:34" s="15" customFormat="1" ht="18" customHeight="1" x14ac:dyDescent="0.4">
      <c r="A78" s="48"/>
      <c r="B78" s="359" t="s">
        <v>342</v>
      </c>
      <c r="C78" s="331"/>
      <c r="D78" s="434" t="s">
        <v>323</v>
      </c>
      <c r="E78" s="331"/>
      <c r="F78" s="434" t="s">
        <v>343</v>
      </c>
      <c r="G78" s="331"/>
      <c r="H78" s="416" t="s">
        <v>350</v>
      </c>
      <c r="I78" s="435"/>
      <c r="J78" s="435"/>
      <c r="K78" s="435"/>
      <c r="L78" s="417"/>
      <c r="M78" s="474" t="s">
        <v>245</v>
      </c>
      <c r="N78" s="475"/>
      <c r="O78" s="476" t="s">
        <v>333</v>
      </c>
      <c r="P78" s="477"/>
      <c r="Q78" s="477"/>
      <c r="R78" s="477"/>
      <c r="S78" s="477"/>
      <c r="T78" s="477"/>
      <c r="U78" s="477"/>
      <c r="V78" s="477"/>
      <c r="W78" s="477"/>
      <c r="X78" s="477"/>
      <c r="Y78" s="477"/>
      <c r="Z78" s="477"/>
      <c r="AA78" s="477"/>
      <c r="AB78" s="477"/>
      <c r="AC78" s="477"/>
      <c r="AD78" s="478"/>
      <c r="AE78" s="9"/>
      <c r="AF78" s="150"/>
      <c r="AG78" s="6"/>
      <c r="AH78" s="6"/>
    </row>
    <row r="79" spans="1:34" s="15" customFormat="1" ht="18" customHeight="1" x14ac:dyDescent="0.4">
      <c r="A79" s="48"/>
      <c r="B79" s="214" t="s">
        <v>342</v>
      </c>
      <c r="C79" s="205"/>
      <c r="D79" s="439" t="s">
        <v>324</v>
      </c>
      <c r="E79" s="205"/>
      <c r="F79" s="439" t="s">
        <v>343</v>
      </c>
      <c r="G79" s="205"/>
      <c r="H79" s="419" t="s">
        <v>354</v>
      </c>
      <c r="I79" s="440"/>
      <c r="J79" s="440"/>
      <c r="K79" s="440"/>
      <c r="L79" s="420"/>
      <c r="M79" s="421" t="s">
        <v>348</v>
      </c>
      <c r="N79" s="473"/>
      <c r="O79" s="450" t="s">
        <v>335</v>
      </c>
      <c r="P79" s="451"/>
      <c r="Q79" s="451"/>
      <c r="R79" s="451"/>
      <c r="S79" s="451"/>
      <c r="T79" s="451"/>
      <c r="U79" s="451"/>
      <c r="V79" s="451"/>
      <c r="W79" s="451"/>
      <c r="X79" s="451"/>
      <c r="Y79" s="451"/>
      <c r="Z79" s="451"/>
      <c r="AA79" s="451"/>
      <c r="AB79" s="451"/>
      <c r="AC79" s="451"/>
      <c r="AD79" s="452"/>
      <c r="AE79" s="9"/>
      <c r="AF79" s="150"/>
      <c r="AG79" s="6"/>
      <c r="AH79" s="6"/>
    </row>
    <row r="80" spans="1:34" s="15" customFormat="1" ht="18" customHeight="1" thickBot="1" x14ac:dyDescent="0.45">
      <c r="A80" s="48"/>
      <c r="B80" s="214"/>
      <c r="C80" s="205"/>
      <c r="D80" s="204"/>
      <c r="E80" s="205"/>
      <c r="F80" s="204"/>
      <c r="G80" s="205"/>
      <c r="H80" s="204"/>
      <c r="I80" s="480"/>
      <c r="J80" s="480"/>
      <c r="K80" s="480"/>
      <c r="L80" s="205"/>
      <c r="M80" s="199"/>
      <c r="N80" s="200"/>
      <c r="O80" s="481"/>
      <c r="P80" s="482"/>
      <c r="Q80" s="482"/>
      <c r="R80" s="482"/>
      <c r="S80" s="482"/>
      <c r="T80" s="482"/>
      <c r="U80" s="482"/>
      <c r="V80" s="482"/>
      <c r="W80" s="482"/>
      <c r="X80" s="482"/>
      <c r="Y80" s="482"/>
      <c r="Z80" s="482"/>
      <c r="AA80" s="482"/>
      <c r="AB80" s="482"/>
      <c r="AC80" s="482"/>
      <c r="AD80" s="483"/>
      <c r="AE80" s="9"/>
      <c r="AF80" s="150"/>
      <c r="AG80" s="6"/>
      <c r="AH80" s="6"/>
    </row>
    <row r="81" spans="2:30" ht="18" customHeight="1" x14ac:dyDescent="0.4">
      <c r="B81" s="371"/>
      <c r="C81" s="371"/>
      <c r="D81" s="371"/>
      <c r="E81" s="371"/>
      <c r="F81" s="371"/>
      <c r="G81" s="371"/>
      <c r="H81" s="372"/>
      <c r="I81" s="372"/>
      <c r="J81" s="372"/>
      <c r="K81" s="372"/>
      <c r="L81" s="372"/>
      <c r="M81" s="479"/>
      <c r="N81" s="479"/>
      <c r="O81" s="364"/>
      <c r="P81" s="364"/>
      <c r="Q81" s="364"/>
      <c r="R81" s="364"/>
      <c r="S81" s="364"/>
      <c r="T81" s="364"/>
      <c r="U81" s="364"/>
      <c r="V81" s="364"/>
      <c r="W81" s="364"/>
      <c r="X81" s="364"/>
      <c r="Y81" s="364"/>
      <c r="Z81" s="364"/>
      <c r="AA81" s="364"/>
      <c r="AB81" s="364"/>
      <c r="AC81" s="364"/>
      <c r="AD81" s="364"/>
    </row>
    <row r="82" spans="2:30" ht="18" customHeight="1" x14ac:dyDescent="0.4">
      <c r="B82" s="367"/>
      <c r="C82" s="367"/>
      <c r="D82" s="367"/>
      <c r="E82" s="367"/>
      <c r="F82" s="367"/>
      <c r="G82" s="367"/>
      <c r="H82" s="368"/>
      <c r="I82" s="368"/>
      <c r="J82" s="368"/>
      <c r="K82" s="368"/>
      <c r="L82" s="368"/>
      <c r="M82" s="484"/>
      <c r="N82" s="484"/>
      <c r="O82" s="370"/>
      <c r="P82" s="370"/>
      <c r="Q82" s="370"/>
      <c r="R82" s="370"/>
      <c r="S82" s="370"/>
      <c r="T82" s="370"/>
      <c r="U82" s="370"/>
      <c r="V82" s="370"/>
      <c r="W82" s="370"/>
      <c r="X82" s="370"/>
      <c r="Y82" s="370"/>
      <c r="Z82" s="370"/>
      <c r="AA82" s="370"/>
      <c r="AB82" s="370"/>
      <c r="AC82" s="370"/>
      <c r="AD82" s="370"/>
    </row>
    <row r="83" spans="2:30" ht="18" customHeight="1" x14ac:dyDescent="0.4">
      <c r="B83" s="367"/>
      <c r="C83" s="367"/>
      <c r="D83" s="367"/>
      <c r="E83" s="367"/>
      <c r="F83" s="367"/>
      <c r="G83" s="367"/>
      <c r="H83" s="368"/>
      <c r="I83" s="368"/>
      <c r="J83" s="368"/>
      <c r="K83" s="368"/>
      <c r="L83" s="368"/>
      <c r="M83" s="484"/>
      <c r="N83" s="484"/>
      <c r="O83" s="370"/>
      <c r="P83" s="370"/>
      <c r="Q83" s="370"/>
      <c r="R83" s="370"/>
      <c r="S83" s="370"/>
      <c r="T83" s="370"/>
      <c r="U83" s="370"/>
      <c r="V83" s="370"/>
      <c r="W83" s="370"/>
      <c r="X83" s="370"/>
      <c r="Y83" s="370"/>
      <c r="Z83" s="370"/>
      <c r="AA83" s="370"/>
      <c r="AB83" s="370"/>
      <c r="AC83" s="370"/>
      <c r="AD83" s="370"/>
    </row>
  </sheetData>
  <sheetProtection formatCells="0" formatRows="0" insertRows="0" deleteRows="0" sort="0" autoFilter="0"/>
  <mergeCells count="396">
    <mergeCell ref="B83:C83"/>
    <mergeCell ref="D83:E83"/>
    <mergeCell ref="F83:G83"/>
    <mergeCell ref="H83:L83"/>
    <mergeCell ref="M83:N83"/>
    <mergeCell ref="O83:AD83"/>
    <mergeCell ref="B82:C82"/>
    <mergeCell ref="D82:E82"/>
    <mergeCell ref="F82:G82"/>
    <mergeCell ref="H82:L82"/>
    <mergeCell ref="M82:N82"/>
    <mergeCell ref="O82:AD82"/>
    <mergeCell ref="B81:C81"/>
    <mergeCell ref="D81:E81"/>
    <mergeCell ref="F81:G81"/>
    <mergeCell ref="H81:L81"/>
    <mergeCell ref="M81:N81"/>
    <mergeCell ref="O81:AD81"/>
    <mergeCell ref="B80:C80"/>
    <mergeCell ref="D80:E80"/>
    <mergeCell ref="F80:G80"/>
    <mergeCell ref="H80:L80"/>
    <mergeCell ref="M80:N80"/>
    <mergeCell ref="O80:AD80"/>
    <mergeCell ref="B79:C79"/>
    <mergeCell ref="D79:E79"/>
    <mergeCell ref="F79:G79"/>
    <mergeCell ref="H79:L79"/>
    <mergeCell ref="M79:N79"/>
    <mergeCell ref="O79:AD79"/>
    <mergeCell ref="B78:C78"/>
    <mergeCell ref="D78:E78"/>
    <mergeCell ref="F78:G78"/>
    <mergeCell ref="H78:L78"/>
    <mergeCell ref="M78:N78"/>
    <mergeCell ref="O78:AD78"/>
    <mergeCell ref="B77:C77"/>
    <mergeCell ref="D77:E77"/>
    <mergeCell ref="F77:G77"/>
    <mergeCell ref="H77:L77"/>
    <mergeCell ref="M77:N77"/>
    <mergeCell ref="O77:AD77"/>
    <mergeCell ref="B74:C74"/>
    <mergeCell ref="D74:E74"/>
    <mergeCell ref="F74:G74"/>
    <mergeCell ref="H74:L74"/>
    <mergeCell ref="M74:N74"/>
    <mergeCell ref="O74:P74"/>
    <mergeCell ref="Q74:AD74"/>
    <mergeCell ref="Q73:AD73"/>
    <mergeCell ref="B73:C73"/>
    <mergeCell ref="D73:E73"/>
    <mergeCell ref="F73:G73"/>
    <mergeCell ref="H73:L73"/>
    <mergeCell ref="M73:N73"/>
    <mergeCell ref="O73:P73"/>
    <mergeCell ref="Q71:AD71"/>
    <mergeCell ref="B72:C72"/>
    <mergeCell ref="D72:E72"/>
    <mergeCell ref="F72:G72"/>
    <mergeCell ref="H72:L72"/>
    <mergeCell ref="M72:N72"/>
    <mergeCell ref="O72:P72"/>
    <mergeCell ref="Q72:AD72"/>
    <mergeCell ref="B71:C71"/>
    <mergeCell ref="D71:E71"/>
    <mergeCell ref="F71:G71"/>
    <mergeCell ref="H71:L71"/>
    <mergeCell ref="M71:N71"/>
    <mergeCell ref="O71:P71"/>
    <mergeCell ref="Q69:AD69"/>
    <mergeCell ref="B70:C70"/>
    <mergeCell ref="D70:E70"/>
    <mergeCell ref="F70:G70"/>
    <mergeCell ref="H70:L70"/>
    <mergeCell ref="M70:N70"/>
    <mergeCell ref="O70:P70"/>
    <mergeCell ref="Q70:AD70"/>
    <mergeCell ref="B69:C69"/>
    <mergeCell ref="D69:E69"/>
    <mergeCell ref="F69:G69"/>
    <mergeCell ref="H69:L69"/>
    <mergeCell ref="M69:N69"/>
    <mergeCell ref="O69:P69"/>
    <mergeCell ref="Q67:AD67"/>
    <mergeCell ref="B68:C68"/>
    <mergeCell ref="D68:E68"/>
    <mergeCell ref="F68:G68"/>
    <mergeCell ref="H68:L68"/>
    <mergeCell ref="M68:N68"/>
    <mergeCell ref="O68:P68"/>
    <mergeCell ref="Q68:AD68"/>
    <mergeCell ref="B67:C67"/>
    <mergeCell ref="D67:E67"/>
    <mergeCell ref="F67:G67"/>
    <mergeCell ref="H67:L67"/>
    <mergeCell ref="M67:N67"/>
    <mergeCell ref="O67:P67"/>
    <mergeCell ref="B66:C66"/>
    <mergeCell ref="D66:E66"/>
    <mergeCell ref="F66:G66"/>
    <mergeCell ref="H66:L66"/>
    <mergeCell ref="M66:N66"/>
    <mergeCell ref="O66:P66"/>
    <mergeCell ref="Q66:AD66"/>
    <mergeCell ref="B65:C65"/>
    <mergeCell ref="H65:L65"/>
    <mergeCell ref="M65:N65"/>
    <mergeCell ref="O65:P65"/>
    <mergeCell ref="Q63:AD63"/>
    <mergeCell ref="B64:C64"/>
    <mergeCell ref="H64:L64"/>
    <mergeCell ref="M64:N64"/>
    <mergeCell ref="O64:P64"/>
    <mergeCell ref="Q64:AD64"/>
    <mergeCell ref="B63:C63"/>
    <mergeCell ref="D63:E63"/>
    <mergeCell ref="F63:G63"/>
    <mergeCell ref="H63:L63"/>
    <mergeCell ref="M63:N63"/>
    <mergeCell ref="O63:P63"/>
    <mergeCell ref="D64:E65"/>
    <mergeCell ref="F64:G65"/>
    <mergeCell ref="Q65:AD65"/>
    <mergeCell ref="Q61:AD61"/>
    <mergeCell ref="B62:C62"/>
    <mergeCell ref="D62:E62"/>
    <mergeCell ref="F62:G62"/>
    <mergeCell ref="H62:L62"/>
    <mergeCell ref="M62:N62"/>
    <mergeCell ref="O62:P62"/>
    <mergeCell ref="Q62:AD62"/>
    <mergeCell ref="B61:C61"/>
    <mergeCell ref="D61:E61"/>
    <mergeCell ref="F61:G61"/>
    <mergeCell ref="H61:L61"/>
    <mergeCell ref="M61:N61"/>
    <mergeCell ref="O61:P61"/>
    <mergeCell ref="Q59:AD59"/>
    <mergeCell ref="B60:C60"/>
    <mergeCell ref="D60:E60"/>
    <mergeCell ref="F60:G60"/>
    <mergeCell ref="H60:L60"/>
    <mergeCell ref="M60:N60"/>
    <mergeCell ref="O60:P60"/>
    <mergeCell ref="Q60:AD60"/>
    <mergeCell ref="B59:C59"/>
    <mergeCell ref="D59:E59"/>
    <mergeCell ref="F59:G59"/>
    <mergeCell ref="H59:L59"/>
    <mergeCell ref="M59:N59"/>
    <mergeCell ref="O59:P59"/>
    <mergeCell ref="Q57:AD57"/>
    <mergeCell ref="B58:C58"/>
    <mergeCell ref="D58:E58"/>
    <mergeCell ref="F58:G58"/>
    <mergeCell ref="H58:L58"/>
    <mergeCell ref="M58:N58"/>
    <mergeCell ref="O58:P58"/>
    <mergeCell ref="Q58:AD58"/>
    <mergeCell ref="B57:C57"/>
    <mergeCell ref="D57:E57"/>
    <mergeCell ref="F57:G57"/>
    <mergeCell ref="H57:L57"/>
    <mergeCell ref="M57:N57"/>
    <mergeCell ref="O57:P57"/>
    <mergeCell ref="Q55:AD55"/>
    <mergeCell ref="B56:C56"/>
    <mergeCell ref="D56:E56"/>
    <mergeCell ref="F56:G56"/>
    <mergeCell ref="H56:L56"/>
    <mergeCell ref="M56:N56"/>
    <mergeCell ref="O56:P56"/>
    <mergeCell ref="Q56:AD56"/>
    <mergeCell ref="B55:C55"/>
    <mergeCell ref="D55:E55"/>
    <mergeCell ref="F55:G55"/>
    <mergeCell ref="H55:L55"/>
    <mergeCell ref="M55:N55"/>
    <mergeCell ref="O55:P55"/>
    <mergeCell ref="Q53:AD53"/>
    <mergeCell ref="B54:C54"/>
    <mergeCell ref="D54:E54"/>
    <mergeCell ref="F54:G54"/>
    <mergeCell ref="H54:L54"/>
    <mergeCell ref="M54:N54"/>
    <mergeCell ref="O54:P54"/>
    <mergeCell ref="Q54:AD54"/>
    <mergeCell ref="B53:C53"/>
    <mergeCell ref="D53:E53"/>
    <mergeCell ref="F53:G53"/>
    <mergeCell ref="H53:L53"/>
    <mergeCell ref="M53:N53"/>
    <mergeCell ref="O53:P53"/>
    <mergeCell ref="Q51:AD51"/>
    <mergeCell ref="B52:C52"/>
    <mergeCell ref="D52:E52"/>
    <mergeCell ref="F52:G52"/>
    <mergeCell ref="H52:L52"/>
    <mergeCell ref="M52:N52"/>
    <mergeCell ref="O52:P52"/>
    <mergeCell ref="Q52:AD52"/>
    <mergeCell ref="B51:C51"/>
    <mergeCell ref="D51:E51"/>
    <mergeCell ref="F51:G51"/>
    <mergeCell ref="H51:L51"/>
    <mergeCell ref="M51:N51"/>
    <mergeCell ref="O51:P51"/>
    <mergeCell ref="B49:C49"/>
    <mergeCell ref="D49:E49"/>
    <mergeCell ref="F49:G49"/>
    <mergeCell ref="H49:I49"/>
    <mergeCell ref="J49:N49"/>
    <mergeCell ref="O49:AD49"/>
    <mergeCell ref="B48:C48"/>
    <mergeCell ref="D48:E48"/>
    <mergeCell ref="F48:G48"/>
    <mergeCell ref="H48:I48"/>
    <mergeCell ref="J48:N48"/>
    <mergeCell ref="O48:AD48"/>
    <mergeCell ref="B47:C47"/>
    <mergeCell ref="D47:E47"/>
    <mergeCell ref="F47:G47"/>
    <mergeCell ref="H47:I47"/>
    <mergeCell ref="J47:N47"/>
    <mergeCell ref="O47:AD47"/>
    <mergeCell ref="B46:C46"/>
    <mergeCell ref="D46:E46"/>
    <mergeCell ref="F46:G46"/>
    <mergeCell ref="H46:I46"/>
    <mergeCell ref="J46:N46"/>
    <mergeCell ref="O46:AD46"/>
    <mergeCell ref="B45:C45"/>
    <mergeCell ref="D45:E45"/>
    <mergeCell ref="F45:G45"/>
    <mergeCell ref="H45:I45"/>
    <mergeCell ref="J45:N45"/>
    <mergeCell ref="O45:AD45"/>
    <mergeCell ref="B44:C44"/>
    <mergeCell ref="D44:E44"/>
    <mergeCell ref="F44:G44"/>
    <mergeCell ref="H44:I44"/>
    <mergeCell ref="J44:N44"/>
    <mergeCell ref="O43:AD43"/>
    <mergeCell ref="O44:AD44"/>
    <mergeCell ref="B43:C43"/>
    <mergeCell ref="D43:E43"/>
    <mergeCell ref="F43:G43"/>
    <mergeCell ref="H43:I43"/>
    <mergeCell ref="J43:N43"/>
    <mergeCell ref="B42:C42"/>
    <mergeCell ref="D42:E42"/>
    <mergeCell ref="F42:G42"/>
    <mergeCell ref="H42:I42"/>
    <mergeCell ref="J42:N42"/>
    <mergeCell ref="O42:AD42"/>
    <mergeCell ref="B39:C39"/>
    <mergeCell ref="D39:E39"/>
    <mergeCell ref="F39:G39"/>
    <mergeCell ref="H39:L39"/>
    <mergeCell ref="M39:N39"/>
    <mergeCell ref="O39:P39"/>
    <mergeCell ref="Q39:R39"/>
    <mergeCell ref="S39:AD39"/>
    <mergeCell ref="Q37:R37"/>
    <mergeCell ref="S37:AD37"/>
    <mergeCell ref="B38:C38"/>
    <mergeCell ref="D38:E38"/>
    <mergeCell ref="F38:G38"/>
    <mergeCell ref="H38:L38"/>
    <mergeCell ref="M38:N38"/>
    <mergeCell ref="O38:P38"/>
    <mergeCell ref="Q38:R38"/>
    <mergeCell ref="S38:AD38"/>
    <mergeCell ref="B37:C37"/>
    <mergeCell ref="D37:E37"/>
    <mergeCell ref="F37:G37"/>
    <mergeCell ref="H37:L37"/>
    <mergeCell ref="M37:N37"/>
    <mergeCell ref="O37:P37"/>
    <mergeCell ref="AA25:AB25"/>
    <mergeCell ref="AC25:AD25"/>
    <mergeCell ref="C26:D26"/>
    <mergeCell ref="B34:C34"/>
    <mergeCell ref="D34:E34"/>
    <mergeCell ref="F34:G34"/>
    <mergeCell ref="H34:L34"/>
    <mergeCell ref="M34:N34"/>
    <mergeCell ref="W34:AD34"/>
    <mergeCell ref="B33:C33"/>
    <mergeCell ref="D33:E33"/>
    <mergeCell ref="F33:G33"/>
    <mergeCell ref="H33:L33"/>
    <mergeCell ref="M33:N33"/>
    <mergeCell ref="W33:AD33"/>
    <mergeCell ref="S26:T26"/>
    <mergeCell ref="U26:V26"/>
    <mergeCell ref="W26:X26"/>
    <mergeCell ref="B32:C32"/>
    <mergeCell ref="D32:E32"/>
    <mergeCell ref="F32:G32"/>
    <mergeCell ref="H32:L32"/>
    <mergeCell ref="M32:N32"/>
    <mergeCell ref="W32:AD32"/>
    <mergeCell ref="B30:C31"/>
    <mergeCell ref="D30:E31"/>
    <mergeCell ref="F30:G31"/>
    <mergeCell ref="H30:L31"/>
    <mergeCell ref="M30:N31"/>
    <mergeCell ref="O30:R30"/>
    <mergeCell ref="S30:V30"/>
    <mergeCell ref="W30:AD31"/>
    <mergeCell ref="Y26:Z26"/>
    <mergeCell ref="AA26:AB26"/>
    <mergeCell ref="AC26:AD26"/>
    <mergeCell ref="E26:F26"/>
    <mergeCell ref="G26:H26"/>
    <mergeCell ref="I26:J26"/>
    <mergeCell ref="K26:L26"/>
    <mergeCell ref="M26:N26"/>
    <mergeCell ref="O26:P26"/>
    <mergeCell ref="Q26:R26"/>
    <mergeCell ref="O25:P25"/>
    <mergeCell ref="Q25:R25"/>
    <mergeCell ref="M25:N25"/>
    <mergeCell ref="S25:T25"/>
    <mergeCell ref="U25:V25"/>
    <mergeCell ref="W25:X25"/>
    <mergeCell ref="Y25:Z25"/>
    <mergeCell ref="C25:D25"/>
    <mergeCell ref="E25:F25"/>
    <mergeCell ref="G25:H25"/>
    <mergeCell ref="I25:J25"/>
    <mergeCell ref="K25:L25"/>
    <mergeCell ref="B20:X20"/>
    <mergeCell ref="AC20:AD20"/>
    <mergeCell ref="C21:D21"/>
    <mergeCell ref="E21:F21"/>
    <mergeCell ref="G21:H21"/>
    <mergeCell ref="I21:J21"/>
    <mergeCell ref="K21:L21"/>
    <mergeCell ref="M21:N21"/>
    <mergeCell ref="O21:P21"/>
    <mergeCell ref="Q21:R21"/>
    <mergeCell ref="B24:X24"/>
    <mergeCell ref="AC24:AD24"/>
    <mergeCell ref="S17:T17"/>
    <mergeCell ref="U17:V17"/>
    <mergeCell ref="W17:X17"/>
    <mergeCell ref="Y17:Z17"/>
    <mergeCell ref="AA17:AB17"/>
    <mergeCell ref="AC17:AD17"/>
    <mergeCell ref="B16:X16"/>
    <mergeCell ref="AC16:AD16"/>
    <mergeCell ref="C17:D17"/>
    <mergeCell ref="E17:F17"/>
    <mergeCell ref="G17:H17"/>
    <mergeCell ref="I17:J17"/>
    <mergeCell ref="K17:L17"/>
    <mergeCell ref="M17:N17"/>
    <mergeCell ref="O17:P17"/>
    <mergeCell ref="Q17:R17"/>
    <mergeCell ref="S21:T21"/>
    <mergeCell ref="U21:V21"/>
    <mergeCell ref="W21:X21"/>
    <mergeCell ref="Y21:Z21"/>
    <mergeCell ref="AA21:AB21"/>
    <mergeCell ref="AC21:AD21"/>
    <mergeCell ref="S9:T9"/>
    <mergeCell ref="U9:V9"/>
    <mergeCell ref="W9:X9"/>
    <mergeCell ref="Y9:Z9"/>
    <mergeCell ref="AA9:AB9"/>
    <mergeCell ref="AC9:AD9"/>
    <mergeCell ref="B8:X8"/>
    <mergeCell ref="AC8:AD8"/>
    <mergeCell ref="C9:D9"/>
    <mergeCell ref="E9:F9"/>
    <mergeCell ref="G9:H9"/>
    <mergeCell ref="I9:J9"/>
    <mergeCell ref="K9:L9"/>
    <mergeCell ref="M9:N9"/>
    <mergeCell ref="O9:P9"/>
    <mergeCell ref="Q9:R9"/>
    <mergeCell ref="B5:D5"/>
    <mergeCell ref="E5:F5"/>
    <mergeCell ref="N5:P5"/>
    <mergeCell ref="Q5:V5"/>
    <mergeCell ref="W5:X5"/>
    <mergeCell ref="Y5:AC5"/>
    <mergeCell ref="B4:D4"/>
    <mergeCell ref="E4:M4"/>
    <mergeCell ref="N4:P4"/>
    <mergeCell ref="Q4:V4"/>
    <mergeCell ref="W4:X4"/>
    <mergeCell ref="Y4:AC4"/>
  </mergeCells>
  <phoneticPr fontId="3"/>
  <pageMargins left="0.78740157480314965" right="0.78740157480314965" top="0.39370078740157483" bottom="0.39370078740157483" header="0.51181102362204722" footer="0.51181102362204722"/>
  <pageSetup paperSize="9" scale="54" orientation="portrait" cellComments="asDisplayed" r:id="rId1"/>
  <headerFooter alignWithMargins="0">
    <oddFooter>&amp;C-13-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1DF70-D8CE-4ED6-93ED-AA3E40D28A55}">
  <dimension ref="A1:M70"/>
  <sheetViews>
    <sheetView zoomScaleNormal="100" workbookViewId="0">
      <selection activeCell="I10" sqref="I10"/>
    </sheetView>
  </sheetViews>
  <sheetFormatPr defaultRowHeight="13.5" x14ac:dyDescent="0.15"/>
  <cols>
    <col min="1" max="1" width="12.75" style="92" customWidth="1"/>
    <col min="2" max="3" width="15.75" style="92" customWidth="1"/>
    <col min="4" max="4" width="1" style="85" customWidth="1"/>
    <col min="5" max="13" width="15.75" style="92" customWidth="1"/>
    <col min="14" max="16384" width="9" style="85"/>
  </cols>
  <sheetData>
    <row r="1" spans="1:13" ht="27" x14ac:dyDescent="0.4">
      <c r="A1" s="84" t="s">
        <v>89</v>
      </c>
      <c r="B1" s="93" t="s">
        <v>260</v>
      </c>
      <c r="C1" s="84" t="s">
        <v>261</v>
      </c>
      <c r="E1" s="84" t="s">
        <v>240</v>
      </c>
      <c r="F1" s="84" t="s">
        <v>71</v>
      </c>
      <c r="G1" s="84" t="s">
        <v>73</v>
      </c>
      <c r="H1" s="84" t="s">
        <v>319</v>
      </c>
      <c r="I1" s="84" t="s">
        <v>313</v>
      </c>
      <c r="J1" s="84" t="s">
        <v>314</v>
      </c>
      <c r="K1" s="84" t="s">
        <v>315</v>
      </c>
      <c r="L1" s="84" t="s">
        <v>259</v>
      </c>
      <c r="M1" s="84" t="s">
        <v>259</v>
      </c>
    </row>
    <row r="2" spans="1:13" x14ac:dyDescent="0.4">
      <c r="A2" s="86" t="s">
        <v>90</v>
      </c>
      <c r="B2" s="94"/>
      <c r="C2" s="86" t="s">
        <v>90</v>
      </c>
      <c r="E2" s="86"/>
      <c r="F2" s="86"/>
      <c r="G2" s="86"/>
      <c r="H2" s="86"/>
      <c r="I2" s="86"/>
      <c r="J2" s="86"/>
      <c r="K2" s="86"/>
      <c r="L2" s="86"/>
      <c r="M2" s="86"/>
    </row>
    <row r="3" spans="1:13" x14ac:dyDescent="0.4">
      <c r="A3" s="83" t="s">
        <v>91</v>
      </c>
      <c r="B3" s="95" t="s">
        <v>92</v>
      </c>
      <c r="C3" s="88" t="str">
        <f>B3</f>
        <v>北海道</v>
      </c>
      <c r="E3" s="87" t="s">
        <v>241</v>
      </c>
      <c r="F3" s="87" t="s">
        <v>253</v>
      </c>
      <c r="G3" s="87" t="s">
        <v>255</v>
      </c>
      <c r="H3" s="87">
        <v>2023</v>
      </c>
      <c r="I3" s="87">
        <v>1</v>
      </c>
      <c r="J3" s="87">
        <v>1</v>
      </c>
      <c r="K3" s="87">
        <v>0</v>
      </c>
      <c r="L3" s="87"/>
      <c r="M3" s="87"/>
    </row>
    <row r="4" spans="1:13" x14ac:dyDescent="0.4">
      <c r="A4" s="83" t="s">
        <v>93</v>
      </c>
      <c r="B4" s="95" t="s">
        <v>94</v>
      </c>
      <c r="C4" s="88" t="str">
        <f t="shared" ref="C4:C49" si="0">B4</f>
        <v>青森県</v>
      </c>
      <c r="E4" s="87" t="s">
        <v>242</v>
      </c>
      <c r="F4" s="87" t="s">
        <v>254</v>
      </c>
      <c r="G4" s="87" t="s">
        <v>256</v>
      </c>
      <c r="H4" s="87">
        <v>2024</v>
      </c>
      <c r="I4" s="87">
        <v>2</v>
      </c>
      <c r="J4" s="87">
        <v>2</v>
      </c>
      <c r="K4" s="87">
        <v>1</v>
      </c>
      <c r="L4" s="87"/>
      <c r="M4" s="87"/>
    </row>
    <row r="5" spans="1:13" x14ac:dyDescent="0.15">
      <c r="A5" s="83" t="s">
        <v>95</v>
      </c>
      <c r="B5" s="95" t="s">
        <v>96</v>
      </c>
      <c r="C5" s="88" t="str">
        <f t="shared" si="0"/>
        <v>岩手県</v>
      </c>
      <c r="E5" s="87" t="s">
        <v>243</v>
      </c>
      <c r="G5" s="87" t="s">
        <v>258</v>
      </c>
      <c r="H5" s="87">
        <v>2025</v>
      </c>
      <c r="I5" s="87">
        <v>3</v>
      </c>
      <c r="J5" s="87">
        <v>3</v>
      </c>
      <c r="K5" s="87">
        <v>2</v>
      </c>
      <c r="L5" s="87"/>
      <c r="M5" s="87"/>
    </row>
    <row r="6" spans="1:13" x14ac:dyDescent="0.15">
      <c r="A6" s="83" t="s">
        <v>97</v>
      </c>
      <c r="B6" s="95" t="s">
        <v>98</v>
      </c>
      <c r="C6" s="88" t="str">
        <f t="shared" si="0"/>
        <v>宮城県</v>
      </c>
      <c r="E6" s="87" t="s">
        <v>244</v>
      </c>
      <c r="G6" s="87" t="s">
        <v>257</v>
      </c>
      <c r="H6" s="87">
        <v>2026</v>
      </c>
      <c r="I6" s="87">
        <v>4</v>
      </c>
      <c r="J6" s="87">
        <v>4</v>
      </c>
      <c r="K6" s="87">
        <v>3</v>
      </c>
      <c r="L6" s="87"/>
      <c r="M6" s="87"/>
    </row>
    <row r="7" spans="1:13" x14ac:dyDescent="0.15">
      <c r="A7" s="83" t="s">
        <v>99</v>
      </c>
      <c r="B7" s="95" t="s">
        <v>100</v>
      </c>
      <c r="C7" s="88" t="str">
        <f t="shared" si="0"/>
        <v>秋田県</v>
      </c>
      <c r="E7" s="87" t="s">
        <v>245</v>
      </c>
      <c r="H7" s="87">
        <v>2027</v>
      </c>
      <c r="I7" s="87">
        <v>5</v>
      </c>
      <c r="J7" s="87">
        <v>5</v>
      </c>
      <c r="K7" s="87">
        <v>4</v>
      </c>
      <c r="L7" s="87"/>
      <c r="M7" s="87"/>
    </row>
    <row r="8" spans="1:13" x14ac:dyDescent="0.15">
      <c r="A8" s="83" t="s">
        <v>101</v>
      </c>
      <c r="B8" s="95" t="s">
        <v>102</v>
      </c>
      <c r="C8" s="88" t="str">
        <f t="shared" si="0"/>
        <v>山形県</v>
      </c>
      <c r="E8" s="87" t="s">
        <v>246</v>
      </c>
      <c r="H8" s="87">
        <v>2028</v>
      </c>
      <c r="I8" s="87">
        <v>6</v>
      </c>
      <c r="J8" s="87">
        <v>6</v>
      </c>
      <c r="K8" s="87">
        <v>5</v>
      </c>
      <c r="L8" s="87"/>
      <c r="M8" s="87"/>
    </row>
    <row r="9" spans="1:13" x14ac:dyDescent="0.15">
      <c r="A9" s="83" t="s">
        <v>103</v>
      </c>
      <c r="B9" s="95" t="s">
        <v>104</v>
      </c>
      <c r="C9" s="88" t="str">
        <f t="shared" si="0"/>
        <v>福島県</v>
      </c>
      <c r="E9" s="87" t="s">
        <v>247</v>
      </c>
      <c r="H9" s="87">
        <v>2029</v>
      </c>
      <c r="I9" s="87">
        <v>7</v>
      </c>
      <c r="J9" s="87">
        <v>7</v>
      </c>
      <c r="K9" s="87">
        <v>6</v>
      </c>
      <c r="L9" s="87"/>
      <c r="M9" s="87"/>
    </row>
    <row r="10" spans="1:13" x14ac:dyDescent="0.15">
      <c r="A10" s="83" t="s">
        <v>105</v>
      </c>
      <c r="B10" s="95" t="s">
        <v>106</v>
      </c>
      <c r="C10" s="88" t="str">
        <f t="shared" si="0"/>
        <v>茨城県</v>
      </c>
      <c r="E10" s="87" t="s">
        <v>248</v>
      </c>
      <c r="H10" s="87">
        <v>2030</v>
      </c>
      <c r="I10" s="87">
        <v>8</v>
      </c>
      <c r="J10" s="87">
        <v>8</v>
      </c>
      <c r="K10" s="87">
        <v>7</v>
      </c>
      <c r="L10" s="87"/>
      <c r="M10" s="87"/>
    </row>
    <row r="11" spans="1:13" x14ac:dyDescent="0.15">
      <c r="A11" s="83" t="s">
        <v>107</v>
      </c>
      <c r="B11" s="95" t="s">
        <v>108</v>
      </c>
      <c r="C11" s="88" t="str">
        <f t="shared" si="0"/>
        <v>栃木県</v>
      </c>
      <c r="E11" s="87" t="s">
        <v>249</v>
      </c>
      <c r="H11" s="87">
        <v>2031</v>
      </c>
      <c r="I11" s="87">
        <v>9</v>
      </c>
      <c r="J11" s="87">
        <v>9</v>
      </c>
      <c r="K11" s="87">
        <v>8</v>
      </c>
      <c r="L11" s="87"/>
      <c r="M11" s="87"/>
    </row>
    <row r="12" spans="1:13" x14ac:dyDescent="0.15">
      <c r="A12" s="83" t="s">
        <v>109</v>
      </c>
      <c r="B12" s="95" t="s">
        <v>110</v>
      </c>
      <c r="C12" s="88" t="str">
        <f t="shared" si="0"/>
        <v>群馬県</v>
      </c>
      <c r="E12" s="87" t="s">
        <v>250</v>
      </c>
      <c r="H12" s="87">
        <v>2031</v>
      </c>
      <c r="I12" s="87">
        <v>10</v>
      </c>
      <c r="J12" s="87">
        <v>10</v>
      </c>
      <c r="K12" s="87">
        <v>9</v>
      </c>
      <c r="L12" s="87"/>
      <c r="M12" s="87"/>
    </row>
    <row r="13" spans="1:13" x14ac:dyDescent="0.15">
      <c r="A13" s="83" t="s">
        <v>111</v>
      </c>
      <c r="B13" s="95" t="s">
        <v>112</v>
      </c>
      <c r="C13" s="88" t="str">
        <f t="shared" si="0"/>
        <v>埼玉県</v>
      </c>
      <c r="E13" s="87" t="s">
        <v>251</v>
      </c>
      <c r="I13" s="87">
        <v>11</v>
      </c>
      <c r="J13" s="87">
        <v>11</v>
      </c>
      <c r="K13" s="87">
        <v>10</v>
      </c>
      <c r="L13" s="87"/>
      <c r="M13" s="87"/>
    </row>
    <row r="14" spans="1:13" x14ac:dyDescent="0.15">
      <c r="A14" s="83" t="s">
        <v>113</v>
      </c>
      <c r="B14" s="95" t="s">
        <v>114</v>
      </c>
      <c r="C14" s="88" t="str">
        <f t="shared" si="0"/>
        <v>千葉県</v>
      </c>
      <c r="E14" s="87" t="s">
        <v>316</v>
      </c>
      <c r="I14" s="87">
        <v>12</v>
      </c>
      <c r="J14" s="87">
        <v>12</v>
      </c>
      <c r="K14" s="87">
        <v>11</v>
      </c>
      <c r="L14" s="87"/>
      <c r="M14" s="87"/>
    </row>
    <row r="15" spans="1:13" x14ac:dyDescent="0.15">
      <c r="A15" s="83" t="s">
        <v>115</v>
      </c>
      <c r="B15" s="95" t="s">
        <v>116</v>
      </c>
      <c r="C15" s="88" t="str">
        <f t="shared" si="0"/>
        <v>東京都</v>
      </c>
      <c r="E15" s="87" t="s">
        <v>252</v>
      </c>
      <c r="J15" s="87">
        <v>13</v>
      </c>
      <c r="K15" s="87">
        <v>12</v>
      </c>
      <c r="L15" s="87"/>
      <c r="M15" s="87"/>
    </row>
    <row r="16" spans="1:13" x14ac:dyDescent="0.15">
      <c r="A16" s="83" t="s">
        <v>117</v>
      </c>
      <c r="B16" s="95" t="s">
        <v>118</v>
      </c>
      <c r="C16" s="88" t="str">
        <f t="shared" si="0"/>
        <v>神奈川県</v>
      </c>
      <c r="J16" s="87">
        <v>14</v>
      </c>
      <c r="K16" s="87">
        <v>13</v>
      </c>
      <c r="L16" s="87"/>
      <c r="M16" s="87"/>
    </row>
    <row r="17" spans="1:13" x14ac:dyDescent="0.15">
      <c r="A17" s="83" t="s">
        <v>119</v>
      </c>
      <c r="B17" s="95" t="s">
        <v>120</v>
      </c>
      <c r="C17" s="88" t="str">
        <f t="shared" si="0"/>
        <v>新潟県</v>
      </c>
      <c r="J17" s="87">
        <v>15</v>
      </c>
      <c r="K17" s="87">
        <v>14</v>
      </c>
      <c r="L17" s="87"/>
      <c r="M17" s="87"/>
    </row>
    <row r="18" spans="1:13" x14ac:dyDescent="0.15">
      <c r="A18" s="83" t="s">
        <v>121</v>
      </c>
      <c r="B18" s="95" t="s">
        <v>122</v>
      </c>
      <c r="C18" s="88" t="str">
        <f t="shared" si="0"/>
        <v>富山県</v>
      </c>
      <c r="J18" s="87">
        <v>16</v>
      </c>
      <c r="K18" s="87">
        <v>15</v>
      </c>
      <c r="L18" s="87"/>
      <c r="M18" s="87"/>
    </row>
    <row r="19" spans="1:13" x14ac:dyDescent="0.15">
      <c r="A19" s="83" t="s">
        <v>123</v>
      </c>
      <c r="B19" s="95" t="s">
        <v>124</v>
      </c>
      <c r="C19" s="88" t="str">
        <f t="shared" si="0"/>
        <v>石川県</v>
      </c>
      <c r="J19" s="87">
        <v>17</v>
      </c>
      <c r="K19" s="87">
        <v>16</v>
      </c>
      <c r="L19" s="87"/>
      <c r="M19" s="87"/>
    </row>
    <row r="20" spans="1:13" x14ac:dyDescent="0.15">
      <c r="A20" s="83" t="s">
        <v>125</v>
      </c>
      <c r="B20" s="95" t="s">
        <v>126</v>
      </c>
      <c r="C20" s="88" t="str">
        <f t="shared" si="0"/>
        <v>福井県</v>
      </c>
      <c r="J20" s="87">
        <v>18</v>
      </c>
      <c r="K20" s="87">
        <v>17</v>
      </c>
      <c r="L20" s="87"/>
      <c r="M20" s="87"/>
    </row>
    <row r="21" spans="1:13" x14ac:dyDescent="0.15">
      <c r="A21" s="83" t="s">
        <v>127</v>
      </c>
      <c r="B21" s="95" t="s">
        <v>128</v>
      </c>
      <c r="C21" s="88" t="str">
        <f t="shared" si="0"/>
        <v>山梨県</v>
      </c>
      <c r="J21" s="87">
        <v>19</v>
      </c>
      <c r="K21" s="87">
        <v>18</v>
      </c>
      <c r="L21" s="87"/>
      <c r="M21" s="87"/>
    </row>
    <row r="22" spans="1:13" x14ac:dyDescent="0.15">
      <c r="A22" s="83" t="s">
        <v>129</v>
      </c>
      <c r="B22" s="95" t="s">
        <v>130</v>
      </c>
      <c r="C22" s="88" t="str">
        <f t="shared" si="0"/>
        <v>長野県</v>
      </c>
      <c r="J22" s="87">
        <v>20</v>
      </c>
      <c r="K22" s="87">
        <v>19</v>
      </c>
      <c r="L22" s="87"/>
      <c r="M22" s="87"/>
    </row>
    <row r="23" spans="1:13" x14ac:dyDescent="0.15">
      <c r="A23" s="83" t="s">
        <v>131</v>
      </c>
      <c r="B23" s="95" t="s">
        <v>132</v>
      </c>
      <c r="C23" s="88" t="str">
        <f t="shared" si="0"/>
        <v>岐阜県</v>
      </c>
      <c r="J23" s="87">
        <v>21</v>
      </c>
      <c r="K23" s="87">
        <v>20</v>
      </c>
      <c r="L23" s="87"/>
      <c r="M23" s="87"/>
    </row>
    <row r="24" spans="1:13" x14ac:dyDescent="0.15">
      <c r="A24" s="83" t="s">
        <v>133</v>
      </c>
      <c r="B24" s="95" t="s">
        <v>134</v>
      </c>
      <c r="C24" s="88" t="str">
        <f t="shared" si="0"/>
        <v>静岡県</v>
      </c>
      <c r="J24" s="87">
        <v>22</v>
      </c>
      <c r="K24" s="87">
        <v>21</v>
      </c>
      <c r="L24" s="87"/>
      <c r="M24" s="87"/>
    </row>
    <row r="25" spans="1:13" x14ac:dyDescent="0.15">
      <c r="A25" s="83" t="s">
        <v>135</v>
      </c>
      <c r="B25" s="95" t="s">
        <v>136</v>
      </c>
      <c r="C25" s="88" t="str">
        <f t="shared" si="0"/>
        <v>愛知県</v>
      </c>
      <c r="J25" s="87">
        <v>23</v>
      </c>
      <c r="K25" s="87">
        <v>22</v>
      </c>
      <c r="L25" s="87"/>
      <c r="M25" s="87"/>
    </row>
    <row r="26" spans="1:13" x14ac:dyDescent="0.15">
      <c r="A26" s="83" t="s">
        <v>137</v>
      </c>
      <c r="B26" s="95" t="s">
        <v>138</v>
      </c>
      <c r="C26" s="88" t="str">
        <f t="shared" si="0"/>
        <v>三重県</v>
      </c>
      <c r="J26" s="87">
        <v>24</v>
      </c>
      <c r="K26" s="87">
        <v>23</v>
      </c>
      <c r="L26" s="87"/>
      <c r="M26" s="87"/>
    </row>
    <row r="27" spans="1:13" x14ac:dyDescent="0.15">
      <c r="A27" s="83" t="s">
        <v>139</v>
      </c>
      <c r="B27" s="95" t="s">
        <v>140</v>
      </c>
      <c r="C27" s="88" t="str">
        <f t="shared" si="0"/>
        <v>滋賀県</v>
      </c>
      <c r="J27" s="87">
        <v>25</v>
      </c>
      <c r="K27" s="87">
        <v>24</v>
      </c>
      <c r="L27" s="87"/>
      <c r="M27" s="87"/>
    </row>
    <row r="28" spans="1:13" x14ac:dyDescent="0.15">
      <c r="A28" s="83" t="s">
        <v>141</v>
      </c>
      <c r="B28" s="95" t="s">
        <v>142</v>
      </c>
      <c r="C28" s="88" t="str">
        <f t="shared" si="0"/>
        <v>京都府</v>
      </c>
      <c r="J28" s="87">
        <v>26</v>
      </c>
      <c r="L28" s="87"/>
      <c r="M28" s="87"/>
    </row>
    <row r="29" spans="1:13" x14ac:dyDescent="0.15">
      <c r="A29" s="83" t="s">
        <v>143</v>
      </c>
      <c r="B29" s="95" t="s">
        <v>144</v>
      </c>
      <c r="C29" s="88" t="str">
        <f t="shared" si="0"/>
        <v>大阪府</v>
      </c>
      <c r="J29" s="87">
        <v>27</v>
      </c>
      <c r="L29" s="87"/>
      <c r="M29" s="87"/>
    </row>
    <row r="30" spans="1:13" x14ac:dyDescent="0.15">
      <c r="A30" s="83" t="s">
        <v>145</v>
      </c>
      <c r="B30" s="95" t="s">
        <v>146</v>
      </c>
      <c r="C30" s="88" t="str">
        <f t="shared" si="0"/>
        <v>兵庫県</v>
      </c>
      <c r="J30" s="87">
        <v>28</v>
      </c>
      <c r="L30" s="87"/>
      <c r="M30" s="87"/>
    </row>
    <row r="31" spans="1:13" x14ac:dyDescent="0.15">
      <c r="A31" s="83" t="s">
        <v>147</v>
      </c>
      <c r="B31" s="95" t="s">
        <v>148</v>
      </c>
      <c r="C31" s="88" t="str">
        <f t="shared" si="0"/>
        <v>奈良県</v>
      </c>
      <c r="J31" s="87">
        <v>29</v>
      </c>
      <c r="L31" s="87"/>
      <c r="M31" s="87"/>
    </row>
    <row r="32" spans="1:13" x14ac:dyDescent="0.15">
      <c r="A32" s="83" t="s">
        <v>149</v>
      </c>
      <c r="B32" s="95" t="s">
        <v>150</v>
      </c>
      <c r="C32" s="88" t="str">
        <f t="shared" si="0"/>
        <v>和歌山県</v>
      </c>
      <c r="J32" s="87">
        <v>30</v>
      </c>
      <c r="L32" s="87"/>
      <c r="M32" s="87"/>
    </row>
    <row r="33" spans="1:13" x14ac:dyDescent="0.15">
      <c r="A33" s="83" t="s">
        <v>151</v>
      </c>
      <c r="B33" s="95" t="s">
        <v>152</v>
      </c>
      <c r="C33" s="88" t="str">
        <f t="shared" si="0"/>
        <v>鳥取県</v>
      </c>
      <c r="J33" s="87">
        <v>31</v>
      </c>
      <c r="L33" s="87"/>
      <c r="M33" s="87"/>
    </row>
    <row r="34" spans="1:13" x14ac:dyDescent="0.15">
      <c r="A34" s="83" t="s">
        <v>153</v>
      </c>
      <c r="B34" s="95" t="s">
        <v>154</v>
      </c>
      <c r="C34" s="88" t="str">
        <f t="shared" si="0"/>
        <v>島根県</v>
      </c>
      <c r="L34" s="87"/>
      <c r="M34" s="87"/>
    </row>
    <row r="35" spans="1:13" x14ac:dyDescent="0.15">
      <c r="A35" s="83" t="s">
        <v>155</v>
      </c>
      <c r="B35" s="95" t="s">
        <v>156</v>
      </c>
      <c r="C35" s="88" t="str">
        <f t="shared" si="0"/>
        <v>岡山県</v>
      </c>
      <c r="L35" s="87"/>
      <c r="M35" s="87"/>
    </row>
    <row r="36" spans="1:13" x14ac:dyDescent="0.15">
      <c r="A36" s="83" t="s">
        <v>157</v>
      </c>
      <c r="B36" s="95" t="s">
        <v>158</v>
      </c>
      <c r="C36" s="88" t="str">
        <f t="shared" si="0"/>
        <v>広島県</v>
      </c>
      <c r="L36" s="87"/>
      <c r="M36" s="87"/>
    </row>
    <row r="37" spans="1:13" x14ac:dyDescent="0.15">
      <c r="A37" s="83" t="s">
        <v>159</v>
      </c>
      <c r="B37" s="95" t="s">
        <v>160</v>
      </c>
      <c r="C37" s="88" t="str">
        <f t="shared" si="0"/>
        <v>山口県</v>
      </c>
      <c r="L37" s="87"/>
      <c r="M37" s="87"/>
    </row>
    <row r="38" spans="1:13" x14ac:dyDescent="0.15">
      <c r="A38" s="83" t="s">
        <v>161</v>
      </c>
      <c r="B38" s="95" t="s">
        <v>162</v>
      </c>
      <c r="C38" s="88" t="str">
        <f t="shared" si="0"/>
        <v>徳島県</v>
      </c>
      <c r="L38" s="87"/>
      <c r="M38" s="87"/>
    </row>
    <row r="39" spans="1:13" x14ac:dyDescent="0.15">
      <c r="A39" s="83" t="s">
        <v>163</v>
      </c>
      <c r="B39" s="95" t="s">
        <v>164</v>
      </c>
      <c r="C39" s="88" t="str">
        <f t="shared" si="0"/>
        <v>香川県</v>
      </c>
      <c r="L39" s="87"/>
      <c r="M39" s="87"/>
    </row>
    <row r="40" spans="1:13" x14ac:dyDescent="0.15">
      <c r="A40" s="83" t="s">
        <v>165</v>
      </c>
      <c r="B40" s="95" t="s">
        <v>166</v>
      </c>
      <c r="C40" s="88" t="str">
        <f t="shared" si="0"/>
        <v>愛媛県</v>
      </c>
      <c r="L40" s="87"/>
      <c r="M40" s="87"/>
    </row>
    <row r="41" spans="1:13" x14ac:dyDescent="0.15">
      <c r="A41" s="83" t="s">
        <v>167</v>
      </c>
      <c r="B41" s="95" t="s">
        <v>168</v>
      </c>
      <c r="C41" s="88" t="str">
        <f t="shared" si="0"/>
        <v>高知県</v>
      </c>
      <c r="L41" s="87"/>
      <c r="M41" s="87"/>
    </row>
    <row r="42" spans="1:13" x14ac:dyDescent="0.15">
      <c r="A42" s="83" t="s">
        <v>169</v>
      </c>
      <c r="B42" s="95" t="s">
        <v>170</v>
      </c>
      <c r="C42" s="88" t="str">
        <f t="shared" si="0"/>
        <v>福岡県</v>
      </c>
      <c r="L42" s="87"/>
      <c r="M42" s="87"/>
    </row>
    <row r="43" spans="1:13" x14ac:dyDescent="0.15">
      <c r="A43" s="83" t="s">
        <v>171</v>
      </c>
      <c r="B43" s="95" t="s">
        <v>172</v>
      </c>
      <c r="C43" s="88" t="str">
        <f t="shared" si="0"/>
        <v>佐賀県</v>
      </c>
      <c r="L43" s="87"/>
      <c r="M43" s="87"/>
    </row>
    <row r="44" spans="1:13" x14ac:dyDescent="0.15">
      <c r="A44" s="83" t="s">
        <v>173</v>
      </c>
      <c r="B44" s="95" t="s">
        <v>174</v>
      </c>
      <c r="C44" s="88" t="str">
        <f t="shared" si="0"/>
        <v>長崎県</v>
      </c>
      <c r="L44" s="87"/>
      <c r="M44" s="87"/>
    </row>
    <row r="45" spans="1:13" x14ac:dyDescent="0.15">
      <c r="A45" s="83" t="s">
        <v>175</v>
      </c>
      <c r="B45" s="95" t="s">
        <v>176</v>
      </c>
      <c r="C45" s="88" t="str">
        <f t="shared" si="0"/>
        <v>熊本県</v>
      </c>
      <c r="L45" s="87"/>
      <c r="M45" s="87"/>
    </row>
    <row r="46" spans="1:13" x14ac:dyDescent="0.15">
      <c r="A46" s="83" t="s">
        <v>177</v>
      </c>
      <c r="B46" s="95" t="s">
        <v>178</v>
      </c>
      <c r="C46" s="88" t="str">
        <f t="shared" si="0"/>
        <v>大分県</v>
      </c>
      <c r="L46" s="87"/>
      <c r="M46" s="87"/>
    </row>
    <row r="47" spans="1:13" x14ac:dyDescent="0.15">
      <c r="A47" s="83" t="s">
        <v>179</v>
      </c>
      <c r="B47" s="95" t="s">
        <v>180</v>
      </c>
      <c r="C47" s="88" t="str">
        <f t="shared" si="0"/>
        <v>宮崎県</v>
      </c>
      <c r="L47" s="87"/>
      <c r="M47" s="87"/>
    </row>
    <row r="48" spans="1:13" x14ac:dyDescent="0.15">
      <c r="A48" s="83" t="s">
        <v>181</v>
      </c>
      <c r="B48" s="95" t="s">
        <v>182</v>
      </c>
      <c r="C48" s="88" t="str">
        <f t="shared" si="0"/>
        <v>鹿児島県</v>
      </c>
      <c r="L48" s="87"/>
      <c r="M48" s="87"/>
    </row>
    <row r="49" spans="1:13" x14ac:dyDescent="0.15">
      <c r="A49" s="83" t="s">
        <v>183</v>
      </c>
      <c r="B49" s="95" t="s">
        <v>184</v>
      </c>
      <c r="C49" s="88" t="str">
        <f t="shared" si="0"/>
        <v>沖縄県</v>
      </c>
      <c r="L49" s="87"/>
      <c r="M49" s="87"/>
    </row>
    <row r="50" spans="1:13" x14ac:dyDescent="0.15">
      <c r="A50" s="86" t="s">
        <v>185</v>
      </c>
      <c r="B50" s="94"/>
      <c r="C50" s="86" t="s">
        <v>185</v>
      </c>
      <c r="L50" s="87"/>
      <c r="M50" s="87"/>
    </row>
    <row r="51" spans="1:13" x14ac:dyDescent="0.15">
      <c r="A51" s="89" t="s">
        <v>186</v>
      </c>
      <c r="B51" s="96" t="s">
        <v>187</v>
      </c>
      <c r="C51" s="87" t="s">
        <v>188</v>
      </c>
      <c r="L51" s="87"/>
      <c r="M51" s="87"/>
    </row>
    <row r="52" spans="1:13" x14ac:dyDescent="0.15">
      <c r="A52" s="90" t="s">
        <v>189</v>
      </c>
      <c r="B52" s="97" t="s">
        <v>190</v>
      </c>
      <c r="C52" s="87" t="s">
        <v>191</v>
      </c>
      <c r="L52" s="87"/>
      <c r="M52" s="87"/>
    </row>
    <row r="53" spans="1:13" x14ac:dyDescent="0.15">
      <c r="A53" s="91" t="s">
        <v>192</v>
      </c>
      <c r="B53" s="98" t="s">
        <v>193</v>
      </c>
      <c r="C53" s="87" t="s">
        <v>194</v>
      </c>
      <c r="L53" s="87"/>
      <c r="M53" s="87"/>
    </row>
    <row r="54" spans="1:13" x14ac:dyDescent="0.15">
      <c r="A54" s="91" t="s">
        <v>195</v>
      </c>
      <c r="B54" s="98" t="s">
        <v>196</v>
      </c>
      <c r="C54" s="87" t="s">
        <v>197</v>
      </c>
      <c r="L54" s="87"/>
      <c r="M54" s="87"/>
    </row>
    <row r="55" spans="1:13" x14ac:dyDescent="0.15">
      <c r="A55" s="91" t="s">
        <v>198</v>
      </c>
      <c r="B55" s="98" t="s">
        <v>199</v>
      </c>
      <c r="C55" s="87" t="s">
        <v>200</v>
      </c>
      <c r="L55" s="87"/>
      <c r="M55" s="87"/>
    </row>
    <row r="56" spans="1:13" x14ac:dyDescent="0.15">
      <c r="A56" s="91" t="s">
        <v>201</v>
      </c>
      <c r="B56" s="98" t="s">
        <v>199</v>
      </c>
      <c r="C56" s="87" t="s">
        <v>202</v>
      </c>
      <c r="L56" s="87"/>
      <c r="M56" s="87"/>
    </row>
    <row r="57" spans="1:13" x14ac:dyDescent="0.15">
      <c r="A57" s="91" t="s">
        <v>203</v>
      </c>
      <c r="B57" s="98" t="s">
        <v>199</v>
      </c>
      <c r="C57" s="87" t="s">
        <v>204</v>
      </c>
      <c r="L57" s="87"/>
      <c r="M57" s="87"/>
    </row>
    <row r="58" spans="1:13" x14ac:dyDescent="0.15">
      <c r="A58" s="90" t="s">
        <v>205</v>
      </c>
      <c r="B58" s="97" t="s">
        <v>206</v>
      </c>
      <c r="C58" s="87" t="s">
        <v>207</v>
      </c>
      <c r="L58" s="87"/>
      <c r="M58" s="87"/>
    </row>
    <row r="59" spans="1:13" x14ac:dyDescent="0.15">
      <c r="A59" s="91" t="s">
        <v>208</v>
      </c>
      <c r="B59" s="98" t="s">
        <v>209</v>
      </c>
      <c r="C59" s="87" t="s">
        <v>210</v>
      </c>
      <c r="L59" s="87"/>
      <c r="M59" s="87"/>
    </row>
    <row r="60" spans="1:13" x14ac:dyDescent="0.15">
      <c r="A60" s="91" t="s">
        <v>211</v>
      </c>
      <c r="B60" s="98" t="s">
        <v>209</v>
      </c>
      <c r="C60" s="87" t="s">
        <v>212</v>
      </c>
      <c r="L60" s="87"/>
      <c r="M60" s="87"/>
    </row>
    <row r="61" spans="1:13" x14ac:dyDescent="0.15">
      <c r="A61" s="91" t="s">
        <v>213</v>
      </c>
      <c r="B61" s="98" t="s">
        <v>214</v>
      </c>
      <c r="C61" s="87" t="s">
        <v>215</v>
      </c>
      <c r="L61" s="87"/>
      <c r="M61" s="87"/>
    </row>
    <row r="62" spans="1:13" x14ac:dyDescent="0.15">
      <c r="A62" s="91" t="s">
        <v>216</v>
      </c>
      <c r="B62" s="98" t="s">
        <v>217</v>
      </c>
      <c r="C62" s="87" t="s">
        <v>218</v>
      </c>
      <c r="L62" s="87"/>
      <c r="M62" s="87"/>
    </row>
    <row r="63" spans="1:13" x14ac:dyDescent="0.15">
      <c r="A63" s="91" t="s">
        <v>219</v>
      </c>
      <c r="B63" s="98" t="s">
        <v>220</v>
      </c>
      <c r="C63" s="87" t="s">
        <v>221</v>
      </c>
      <c r="L63" s="87"/>
      <c r="M63" s="87"/>
    </row>
    <row r="64" spans="1:13" x14ac:dyDescent="0.15">
      <c r="A64" s="91" t="s">
        <v>222</v>
      </c>
      <c r="B64" s="98" t="s">
        <v>220</v>
      </c>
      <c r="C64" s="87" t="s">
        <v>223</v>
      </c>
      <c r="L64" s="87"/>
      <c r="M64" s="87"/>
    </row>
    <row r="65" spans="1:13" x14ac:dyDescent="0.15">
      <c r="A65" s="91" t="s">
        <v>224</v>
      </c>
      <c r="B65" s="98" t="s">
        <v>225</v>
      </c>
      <c r="C65" s="87" t="s">
        <v>226</v>
      </c>
      <c r="L65" s="87"/>
      <c r="M65" s="87"/>
    </row>
    <row r="66" spans="1:13" x14ac:dyDescent="0.15">
      <c r="A66" s="91" t="s">
        <v>227</v>
      </c>
      <c r="B66" s="98" t="s">
        <v>228</v>
      </c>
      <c r="C66" s="87" t="s">
        <v>229</v>
      </c>
      <c r="L66" s="87"/>
      <c r="M66" s="87"/>
    </row>
    <row r="67" spans="1:13" x14ac:dyDescent="0.15">
      <c r="A67" s="91" t="s">
        <v>230</v>
      </c>
      <c r="B67" s="98" t="s">
        <v>231</v>
      </c>
      <c r="C67" s="87" t="s">
        <v>232</v>
      </c>
      <c r="L67" s="87"/>
      <c r="M67" s="87"/>
    </row>
    <row r="68" spans="1:13" x14ac:dyDescent="0.15">
      <c r="A68" s="91" t="s">
        <v>233</v>
      </c>
      <c r="B68" s="98" t="s">
        <v>234</v>
      </c>
      <c r="C68" s="87" t="s">
        <v>235</v>
      </c>
      <c r="L68" s="87"/>
      <c r="M68" s="87"/>
    </row>
    <row r="69" spans="1:13" x14ac:dyDescent="0.15">
      <c r="A69" s="91" t="s">
        <v>236</v>
      </c>
      <c r="B69" s="98" t="s">
        <v>234</v>
      </c>
      <c r="C69" s="87" t="s">
        <v>237</v>
      </c>
      <c r="L69" s="87"/>
      <c r="M69" s="87"/>
    </row>
    <row r="70" spans="1:13" x14ac:dyDescent="0.15">
      <c r="A70" s="91">
        <v>431001</v>
      </c>
      <c r="B70" s="98" t="s">
        <v>238</v>
      </c>
      <c r="C70" s="87" t="s">
        <v>239</v>
      </c>
      <c r="L70" s="87"/>
      <c r="M70" s="87"/>
    </row>
  </sheetData>
  <phoneticPr fontId="3"/>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【人的】私立学校</vt:lpstr>
      <vt:lpstr>（記入例）【人的】学校 </vt:lpstr>
      <vt:lpstr>list</vt:lpstr>
      <vt:lpstr>'（記入例）【人的】学校 '!_FilterDatabase</vt:lpstr>
      <vt:lpstr>【人的】私立学校!_FilterDatabase</vt:lpstr>
      <vt:lpstr>'（記入例）【人的】学校 '!Print_Area</vt:lpstr>
      <vt:lpstr>【人的】私立学校!Print_Area</vt:lpstr>
    </vt:vector>
  </TitlesOfParts>
  <Company>MEXT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西川　澄子</cp:lastModifiedBy>
  <cp:lastPrinted>2025-05-26T02:15:34Z</cp:lastPrinted>
  <dcterms:created xsi:type="dcterms:W3CDTF">2021-09-28T02:37:21Z</dcterms:created>
  <dcterms:modified xsi:type="dcterms:W3CDTF">2025-05-26T02:17:08Z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2023-01-18T06:41:29Z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0d92ed69-4478-4a2a-96b1-f7423c333d8d</vt:lpwstr>
  </property>
  <property fmtid="{D5CDD505-2E9C-101B-9397-08002B2CF9AE}" pid="8" name="MSIP_Label_d899a617-f30e-4fb8-b81c-fb6d0b94ac5b_ContentBits">
    <vt:lpwstr>0</vt:lpwstr>
  </property>
</Properties>
</file>