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R05桐畑主任主事から引継ぎ\2.構造解析\WIS(R5)\99.HP更新(R5_R4実績)\"/>
    </mc:Choice>
  </mc:AlternateContent>
  <xr:revisionPtr revIDLastSave="0" documentId="13_ncr:1_{5220A343-5A31-4368-94A8-0FDA02E862B7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図表1" sheetId="10" r:id="rId1"/>
    <sheet name="図表2" sheetId="7" r:id="rId2"/>
    <sheet name="図表3" sheetId="8" r:id="rId3"/>
    <sheet name="図表4" sheetId="12" r:id="rId4"/>
    <sheet name="図表5" sheetId="4" r:id="rId5"/>
    <sheet name="図表6" sheetId="5" r:id="rId6"/>
  </sheets>
  <externalReferences>
    <externalReference r:id="rId7"/>
  </externalReferences>
  <definedNames>
    <definedName name="A">#REF!</definedName>
    <definedName name="_xlnm.Database">#REF!</definedName>
    <definedName name="database2">#REF!</definedName>
    <definedName name="ｐｐ">#REF!</definedName>
    <definedName name="ppp">#REF!</definedName>
    <definedName name="_xlnm.Print_Area" localSheetId="0">図表1!$M$4:$AB$20</definedName>
    <definedName name="_xlnm.Print_Area" localSheetId="1">図表2!$D$3:$M$29</definedName>
    <definedName name="_xlnm.Print_Area" localSheetId="2">図表3!$D$3:$T$20</definedName>
    <definedName name="_xlnm.Print_Area" localSheetId="3">図表4!$V$7:$AI$28</definedName>
    <definedName name="_xlnm.Print_Area" localSheetId="4">図表5!$C$1:$AA$13</definedName>
    <definedName name="RZK_DD">#REF!</definedName>
    <definedName name="RZK_TTL">#REF!</definedName>
    <definedName name="項目41">[1]QR項目名!$D$1:$D$70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" i="10" l="1"/>
  <c r="K11" i="4" l="1"/>
  <c r="I11" i="4"/>
  <c r="G28" i="10" l="1"/>
  <c r="K28" i="10" l="1"/>
  <c r="H28" i="10"/>
  <c r="I28" i="10"/>
  <c r="E28" i="10"/>
  <c r="F28" i="10"/>
  <c r="J28" i="10" l="1"/>
</calcChain>
</file>

<file path=xl/sharedStrings.xml><?xml version="1.0" encoding="utf-8"?>
<sst xmlns="http://schemas.openxmlformats.org/spreadsheetml/2006/main" count="188" uniqueCount="124">
  <si>
    <t>総排出量</t>
    <rPh sb="0" eb="1">
      <t>ソウ</t>
    </rPh>
    <rPh sb="1" eb="4">
      <t>ハイシュツリョウ</t>
    </rPh>
    <phoneticPr fontId="4"/>
  </si>
  <si>
    <t>万ｔ／年</t>
    <rPh sb="0" eb="1">
      <t>マン</t>
    </rPh>
    <rPh sb="3" eb="4">
      <t>ネン</t>
    </rPh>
    <phoneticPr fontId="4"/>
  </si>
  <si>
    <t>総排出量</t>
    <rPh sb="0" eb="1">
      <t>ソウ</t>
    </rPh>
    <rPh sb="1" eb="3">
      <t>ハイシュツ</t>
    </rPh>
    <rPh sb="3" eb="4">
      <t>リョウ</t>
    </rPh>
    <phoneticPr fontId="6"/>
  </si>
  <si>
    <t>再生利用量</t>
    <rPh sb="0" eb="2">
      <t>サイセイ</t>
    </rPh>
    <rPh sb="2" eb="5">
      <t>リヨウリョウ</t>
    </rPh>
    <phoneticPr fontId="4"/>
  </si>
  <si>
    <t>再生利用率</t>
    <rPh sb="0" eb="2">
      <t>サイセイ</t>
    </rPh>
    <rPh sb="2" eb="4">
      <t>リヨウ</t>
    </rPh>
    <rPh sb="4" eb="5">
      <t>リツ</t>
    </rPh>
    <phoneticPr fontId="4"/>
  </si>
  <si>
    <t>最終処分量</t>
    <rPh sb="0" eb="2">
      <t>サイシュウ</t>
    </rPh>
    <rPh sb="2" eb="4">
      <t>ショブン</t>
    </rPh>
    <rPh sb="4" eb="5">
      <t>リョウ</t>
    </rPh>
    <phoneticPr fontId="4"/>
  </si>
  <si>
    <t>　（単位：千t/年）</t>
    <rPh sb="2" eb="4">
      <t>タンイ</t>
    </rPh>
    <rPh sb="5" eb="6">
      <t>セン</t>
    </rPh>
    <rPh sb="8" eb="9">
      <t>ネン</t>
    </rPh>
    <phoneticPr fontId="6"/>
  </si>
  <si>
    <t>合計</t>
    <rPh sb="0" eb="2">
      <t>ゴウケイ</t>
    </rPh>
    <phoneticPr fontId="6"/>
  </si>
  <si>
    <t>農業</t>
    <rPh sb="0" eb="2">
      <t>ノウギョウ</t>
    </rPh>
    <phoneticPr fontId="6"/>
  </si>
  <si>
    <t>鉱業</t>
    <rPh sb="0" eb="2">
      <t>コウギョウ</t>
    </rPh>
    <phoneticPr fontId="6"/>
  </si>
  <si>
    <t>建設業</t>
    <rPh sb="0" eb="2">
      <t>ケンセツ</t>
    </rPh>
    <rPh sb="2" eb="3">
      <t>ギョウ</t>
    </rPh>
    <phoneticPr fontId="6"/>
  </si>
  <si>
    <t>製造業</t>
    <rPh sb="0" eb="3">
      <t>セイゾウギョウ</t>
    </rPh>
    <phoneticPr fontId="6"/>
  </si>
  <si>
    <t>水道業</t>
    <rPh sb="0" eb="3">
      <t>スイドウギョウ</t>
    </rPh>
    <phoneticPr fontId="6"/>
  </si>
  <si>
    <t>その他</t>
    <rPh sb="2" eb="3">
      <t>タ</t>
    </rPh>
    <phoneticPr fontId="6"/>
  </si>
  <si>
    <t>燃え殻</t>
  </si>
  <si>
    <t>汚泥</t>
  </si>
  <si>
    <t>廃油</t>
  </si>
  <si>
    <t>廃酸</t>
  </si>
  <si>
    <t>廃アルカリ</t>
  </si>
  <si>
    <t>廃プラスチック類</t>
  </si>
  <si>
    <t>紙くず</t>
  </si>
  <si>
    <t>木くず</t>
  </si>
  <si>
    <t>繊維くず</t>
  </si>
  <si>
    <t>動植物性残さ</t>
  </si>
  <si>
    <t>ゴムくず</t>
  </si>
  <si>
    <t>金属くず</t>
  </si>
  <si>
    <t>鉱さい</t>
  </si>
  <si>
    <t>がれき類</t>
  </si>
  <si>
    <t>ばいじん</t>
  </si>
  <si>
    <t>家畜の死体</t>
    <rPh sb="0" eb="2">
      <t>カチク</t>
    </rPh>
    <rPh sb="3" eb="5">
      <t>シタイ</t>
    </rPh>
    <phoneticPr fontId="6"/>
  </si>
  <si>
    <t>合計</t>
  </si>
  <si>
    <t>直接再生利用量</t>
    <rPh sb="0" eb="2">
      <t>チョクセツ</t>
    </rPh>
    <rPh sb="2" eb="4">
      <t>サイセイ</t>
    </rPh>
    <rPh sb="4" eb="6">
      <t>リヨウ</t>
    </rPh>
    <rPh sb="6" eb="7">
      <t>リョウ</t>
    </rPh>
    <phoneticPr fontId="6"/>
  </si>
  <si>
    <t>再生利用量</t>
    <rPh sb="0" eb="2">
      <t>サイセイ</t>
    </rPh>
    <rPh sb="2" eb="4">
      <t>リヨウ</t>
    </rPh>
    <rPh sb="4" eb="5">
      <t>リョウ</t>
    </rPh>
    <phoneticPr fontId="6"/>
  </si>
  <si>
    <t>処理後再生利用量</t>
    <rPh sb="0" eb="2">
      <t>ショリ</t>
    </rPh>
    <rPh sb="2" eb="3">
      <t>アト</t>
    </rPh>
    <rPh sb="3" eb="5">
      <t>サイセイ</t>
    </rPh>
    <rPh sb="5" eb="7">
      <t>リヨウ</t>
    </rPh>
    <rPh sb="7" eb="8">
      <t>リョウ</t>
    </rPh>
    <phoneticPr fontId="6"/>
  </si>
  <si>
    <t>処理残さ量</t>
    <rPh sb="0" eb="2">
      <t>ショリ</t>
    </rPh>
    <rPh sb="2" eb="3">
      <t>ザン</t>
    </rPh>
    <rPh sb="4" eb="5">
      <t>リョウ</t>
    </rPh>
    <phoneticPr fontId="6"/>
  </si>
  <si>
    <t>中間処理量</t>
    <rPh sb="0" eb="2">
      <t>チュウカン</t>
    </rPh>
    <rPh sb="2" eb="5">
      <t>ショリリョウ</t>
    </rPh>
    <phoneticPr fontId="6"/>
  </si>
  <si>
    <t>処理後最終処分量</t>
    <rPh sb="0" eb="2">
      <t>ショリ</t>
    </rPh>
    <rPh sb="2" eb="3">
      <t>アト</t>
    </rPh>
    <rPh sb="3" eb="5">
      <t>サイシュウ</t>
    </rPh>
    <rPh sb="5" eb="8">
      <t>ショブンリョウ</t>
    </rPh>
    <phoneticPr fontId="6"/>
  </si>
  <si>
    <t>減量化量</t>
    <rPh sb="0" eb="3">
      <t>ゲンリョウカ</t>
    </rPh>
    <rPh sb="3" eb="4">
      <t>リョウ</t>
    </rPh>
    <phoneticPr fontId="6"/>
  </si>
  <si>
    <t>直接最終処分量</t>
    <rPh sb="0" eb="2">
      <t>チョクセツ</t>
    </rPh>
    <rPh sb="2" eb="4">
      <t>サイシュウ</t>
    </rPh>
    <rPh sb="4" eb="6">
      <t>ショブン</t>
    </rPh>
    <rPh sb="6" eb="7">
      <t>リョウ</t>
    </rPh>
    <phoneticPr fontId="6"/>
  </si>
  <si>
    <t>最終処分量</t>
    <rPh sb="0" eb="2">
      <t>サイシュウ</t>
    </rPh>
    <rPh sb="2" eb="5">
      <t>ショブンリョウ</t>
    </rPh>
    <phoneticPr fontId="6"/>
  </si>
  <si>
    <t>産業廃棄物の目標値および実績値</t>
    <rPh sb="0" eb="2">
      <t>サンギョウ</t>
    </rPh>
    <rPh sb="2" eb="5">
      <t>ハイキブツ</t>
    </rPh>
    <rPh sb="6" eb="9">
      <t>モクヒョウチ</t>
    </rPh>
    <rPh sb="12" eb="15">
      <t>ジッセキチ</t>
    </rPh>
    <phoneticPr fontId="4"/>
  </si>
  <si>
    <t>（万ｔ/年）</t>
    <rPh sb="1" eb="2">
      <t>マン</t>
    </rPh>
    <rPh sb="4" eb="5">
      <t>ネン</t>
    </rPh>
    <phoneticPr fontId="6"/>
  </si>
  <si>
    <t>％</t>
    <phoneticPr fontId="4"/>
  </si>
  <si>
    <t>平成16　年度</t>
    <rPh sb="0" eb="2">
      <t>ヘイセイ</t>
    </rPh>
    <rPh sb="5" eb="6">
      <t>ネン</t>
    </rPh>
    <rPh sb="6" eb="7">
      <t>ド</t>
    </rPh>
    <phoneticPr fontId="4"/>
  </si>
  <si>
    <t>平成17　年度</t>
    <rPh sb="0" eb="2">
      <t>ヘイセイ</t>
    </rPh>
    <rPh sb="5" eb="7">
      <t>ネンド</t>
    </rPh>
    <phoneticPr fontId="4"/>
  </si>
  <si>
    <t>平成18　年度</t>
    <rPh sb="0" eb="2">
      <t>ヘイセイ</t>
    </rPh>
    <rPh sb="5" eb="6">
      <t>ネン</t>
    </rPh>
    <rPh sb="6" eb="7">
      <t>ド</t>
    </rPh>
    <phoneticPr fontId="4"/>
  </si>
  <si>
    <t>平成22　年度</t>
    <rPh sb="0" eb="2">
      <t>ヘイセイ</t>
    </rPh>
    <rPh sb="5" eb="7">
      <t>ネンド</t>
    </rPh>
    <phoneticPr fontId="4"/>
  </si>
  <si>
    <t>動物系固形不要物</t>
  </si>
  <si>
    <t>その他</t>
  </si>
  <si>
    <t>有機性汚泥</t>
  </si>
  <si>
    <t>無機性汚泥</t>
  </si>
  <si>
    <t>識別不明</t>
  </si>
  <si>
    <t>感染性廃棄物</t>
  </si>
  <si>
    <t>混合廃棄物</t>
  </si>
  <si>
    <t>比率</t>
    <rPh sb="0" eb="2">
      <t>ヒリツ</t>
    </rPh>
    <phoneticPr fontId="4"/>
  </si>
  <si>
    <t>業種別の産業廃棄物の総排出量</t>
    <phoneticPr fontId="4"/>
  </si>
  <si>
    <t>ガラス・陶磁器</t>
    <phoneticPr fontId="4"/>
  </si>
  <si>
    <t>家畜ふん尿</t>
    <phoneticPr fontId="6"/>
  </si>
  <si>
    <t>種類</t>
    <rPh sb="0" eb="2">
      <t>シュルイ</t>
    </rPh>
    <phoneticPr fontId="4"/>
  </si>
  <si>
    <t>排出量</t>
    <rPh sb="0" eb="2">
      <t>ハイシュツ</t>
    </rPh>
    <rPh sb="2" eb="3">
      <t>リョウ</t>
    </rPh>
    <phoneticPr fontId="4"/>
  </si>
  <si>
    <t>再生利用量</t>
    <rPh sb="0" eb="2">
      <t>サイセイ</t>
    </rPh>
    <rPh sb="2" eb="4">
      <t>リヨウ</t>
    </rPh>
    <rPh sb="4" eb="5">
      <t>リョウ</t>
    </rPh>
    <phoneticPr fontId="4"/>
  </si>
  <si>
    <t>平成19　年度</t>
    <rPh sb="0" eb="2">
      <t>ヘイセイ</t>
    </rPh>
    <rPh sb="5" eb="7">
      <t>ネンド</t>
    </rPh>
    <phoneticPr fontId="4"/>
  </si>
  <si>
    <t>平成20　年度</t>
    <rPh sb="0" eb="2">
      <t>ヘイセイ</t>
    </rPh>
    <rPh sb="5" eb="7">
      <t>ネンド</t>
    </rPh>
    <phoneticPr fontId="4"/>
  </si>
  <si>
    <t>平成21　年度</t>
    <rPh sb="0" eb="2">
      <t>ヘイセイ</t>
    </rPh>
    <rPh sb="5" eb="7">
      <t>ネンド</t>
    </rPh>
    <phoneticPr fontId="4"/>
  </si>
  <si>
    <t>鉱業</t>
  </si>
  <si>
    <t>建設業</t>
  </si>
  <si>
    <t>製造業</t>
  </si>
  <si>
    <t>水道業</t>
  </si>
  <si>
    <t>農業</t>
  </si>
  <si>
    <t>平成12　年度</t>
    <rPh sb="0" eb="2">
      <t>ヘイセイ</t>
    </rPh>
    <rPh sb="5" eb="6">
      <t>ネン</t>
    </rPh>
    <rPh sb="6" eb="7">
      <t>ド</t>
    </rPh>
    <phoneticPr fontId="4"/>
  </si>
  <si>
    <t>平成27　年度</t>
    <rPh sb="0" eb="2">
      <t>ヘイセイ</t>
    </rPh>
    <rPh sb="5" eb="7">
      <t>ネンド</t>
    </rPh>
    <phoneticPr fontId="4"/>
  </si>
  <si>
    <t>実績値</t>
    <rPh sb="0" eb="2">
      <t>ジッセキ</t>
    </rPh>
    <rPh sb="2" eb="3">
      <t>チ</t>
    </rPh>
    <phoneticPr fontId="4"/>
  </si>
  <si>
    <t>平成24　年度</t>
    <rPh sb="0" eb="2">
      <t>ヘイセイ</t>
    </rPh>
    <rPh sb="5" eb="7">
      <t>ネンド</t>
    </rPh>
    <phoneticPr fontId="4"/>
  </si>
  <si>
    <t>合計</t>
    <rPh sb="0" eb="2">
      <t>ゴウケイ</t>
    </rPh>
    <phoneticPr fontId="4"/>
  </si>
  <si>
    <t>昭和
63年度</t>
    <phoneticPr fontId="4"/>
  </si>
  <si>
    <t>ガラス陶磁器くず</t>
  </si>
  <si>
    <t>13号廃棄物</t>
  </si>
  <si>
    <t>動物のふん尿</t>
  </si>
  <si>
    <t>動物の死体</t>
  </si>
  <si>
    <t>減量化量</t>
    <rPh sb="0" eb="3">
      <t>ゲンリョウカ</t>
    </rPh>
    <rPh sb="3" eb="4">
      <t>リョウ</t>
    </rPh>
    <phoneticPr fontId="4"/>
  </si>
  <si>
    <t>平均</t>
    <rPh sb="0" eb="2">
      <t>ヘイキン</t>
    </rPh>
    <phoneticPr fontId="4"/>
  </si>
  <si>
    <t>その他</t>
    <rPh sb="2" eb="3">
      <t>タ</t>
    </rPh>
    <phoneticPr fontId="4"/>
  </si>
  <si>
    <t>減量化率</t>
    <rPh sb="0" eb="3">
      <t>ゲンリョウカ</t>
    </rPh>
    <rPh sb="3" eb="4">
      <t>リツ</t>
    </rPh>
    <phoneticPr fontId="4"/>
  </si>
  <si>
    <t>最終処分率</t>
    <rPh sb="0" eb="2">
      <t>サイシュウ</t>
    </rPh>
    <rPh sb="2" eb="4">
      <t>ショブン</t>
    </rPh>
    <rPh sb="4" eb="5">
      <t>リツ</t>
    </rPh>
    <phoneticPr fontId="4"/>
  </si>
  <si>
    <t>平成25　年度</t>
    <rPh sb="0" eb="2">
      <t>ヘイセイ</t>
    </rPh>
    <rPh sb="5" eb="7">
      <t>ネンド</t>
    </rPh>
    <phoneticPr fontId="4"/>
  </si>
  <si>
    <t>平成26　年度</t>
    <rPh sb="0" eb="2">
      <t>ヘイセイ</t>
    </rPh>
    <rPh sb="5" eb="7">
      <t>ネンド</t>
    </rPh>
    <phoneticPr fontId="4"/>
  </si>
  <si>
    <t>目標値</t>
    <rPh sb="0" eb="3">
      <t>モクヒョウチ</t>
    </rPh>
    <phoneticPr fontId="4"/>
  </si>
  <si>
    <t>参考指標</t>
    <rPh sb="0" eb="2">
      <t>サンコウ</t>
    </rPh>
    <rPh sb="2" eb="4">
      <t>シヒョウ</t>
    </rPh>
    <phoneticPr fontId="4"/>
  </si>
  <si>
    <t>発生量</t>
    <rPh sb="0" eb="2">
      <t>ハッセイ</t>
    </rPh>
    <rPh sb="2" eb="3">
      <t>リョウ</t>
    </rPh>
    <phoneticPr fontId="4"/>
  </si>
  <si>
    <t>平成28　年度</t>
    <rPh sb="0" eb="2">
      <t>ヘイセイ</t>
    </rPh>
    <rPh sb="5" eb="7">
      <t>ネンド</t>
    </rPh>
    <phoneticPr fontId="4"/>
  </si>
  <si>
    <t>平成29　年度</t>
    <rPh sb="0" eb="2">
      <t>ヘイセイ</t>
    </rPh>
    <rPh sb="5" eb="7">
      <t>ネンド</t>
    </rPh>
    <phoneticPr fontId="4"/>
  </si>
  <si>
    <t>H9</t>
    <phoneticPr fontId="4"/>
  </si>
  <si>
    <t>H18</t>
  </si>
  <si>
    <t>H19</t>
  </si>
  <si>
    <t>H20</t>
  </si>
  <si>
    <t>H21</t>
  </si>
  <si>
    <t>H22</t>
  </si>
  <si>
    <t>H23</t>
  </si>
  <si>
    <t>H12</t>
    <phoneticPr fontId="4"/>
  </si>
  <si>
    <t>H16</t>
    <phoneticPr fontId="4"/>
  </si>
  <si>
    <t>H17</t>
    <phoneticPr fontId="4"/>
  </si>
  <si>
    <t>H24</t>
  </si>
  <si>
    <t>H25</t>
  </si>
  <si>
    <t>H26</t>
  </si>
  <si>
    <t>H27</t>
  </si>
  <si>
    <t>H28</t>
  </si>
  <si>
    <t>H29</t>
  </si>
  <si>
    <t>H30</t>
  </si>
  <si>
    <t>R1</t>
    <phoneticPr fontId="4"/>
  </si>
  <si>
    <t>令和元　年度</t>
    <rPh sb="0" eb="2">
      <t>レイワ</t>
    </rPh>
    <rPh sb="2" eb="3">
      <t>モト</t>
    </rPh>
    <rPh sb="4" eb="6">
      <t>ネンド</t>
    </rPh>
    <phoneticPr fontId="4"/>
  </si>
  <si>
    <t>平成30　年度</t>
    <rPh sb="0" eb="2">
      <t>ヘイセイ</t>
    </rPh>
    <rPh sb="5" eb="7">
      <t>ネンド</t>
    </rPh>
    <phoneticPr fontId="4"/>
  </si>
  <si>
    <t>令和2
年度</t>
    <rPh sb="0" eb="2">
      <t>レイワ</t>
    </rPh>
    <rPh sb="4" eb="6">
      <t>ネンド</t>
    </rPh>
    <phoneticPr fontId="4"/>
  </si>
  <si>
    <t>R2</t>
    <phoneticPr fontId="4"/>
  </si>
  <si>
    <t>令和7
年度</t>
    <rPh sb="0" eb="2">
      <t>レイワ</t>
    </rPh>
    <rPh sb="4" eb="6">
      <t>ネンド</t>
    </rPh>
    <phoneticPr fontId="3"/>
  </si>
  <si>
    <t>目標値等</t>
    <rPh sb="0" eb="3">
      <t>モクヒョウチ</t>
    </rPh>
    <rPh sb="3" eb="4">
      <t>ナド</t>
    </rPh>
    <phoneticPr fontId="3"/>
  </si>
  <si>
    <t>※　(    )内の数値は、汚泥を事業所内での脱水後の汚泥量で捉えたもの。</t>
    <rPh sb="14" eb="16">
      <t>オデイ</t>
    </rPh>
    <rPh sb="17" eb="20">
      <t>ジギョウショ</t>
    </rPh>
    <rPh sb="20" eb="21">
      <t>ナイ</t>
    </rPh>
    <rPh sb="23" eb="25">
      <t>ダッスイ</t>
    </rPh>
    <rPh sb="25" eb="26">
      <t>アト</t>
    </rPh>
    <rPh sb="27" eb="29">
      <t>オデイ</t>
    </rPh>
    <rPh sb="29" eb="30">
      <t>リョウ</t>
    </rPh>
    <rPh sb="31" eb="32">
      <t>トラ</t>
    </rPh>
    <phoneticPr fontId="6"/>
  </si>
  <si>
    <t>※　各項目の値を四捨五入しているため、合計が内訳を集計した数値と合わないことがあります。</t>
    <rPh sb="2" eb="5">
      <t>カクコウモク</t>
    </rPh>
    <rPh sb="6" eb="7">
      <t>アタイ</t>
    </rPh>
    <rPh sb="8" eb="12">
      <t>シシャゴニュウ</t>
    </rPh>
    <rPh sb="19" eb="21">
      <t>ゴウケイ</t>
    </rPh>
    <rPh sb="22" eb="24">
      <t>ウチワケ</t>
    </rPh>
    <rPh sb="25" eb="27">
      <t>シュウケイ</t>
    </rPh>
    <rPh sb="29" eb="31">
      <t>スウチ</t>
    </rPh>
    <rPh sb="32" eb="33">
      <t>ア</t>
    </rPh>
    <phoneticPr fontId="6"/>
  </si>
  <si>
    <t>令和3年</t>
    <rPh sb="0" eb="2">
      <t>レイワ</t>
    </rPh>
    <rPh sb="3" eb="4">
      <t>ネン</t>
    </rPh>
    <phoneticPr fontId="4"/>
  </si>
  <si>
    <t>令和3
年度</t>
    <rPh sb="0" eb="2">
      <t>レイワ</t>
    </rPh>
    <rPh sb="4" eb="6">
      <t>ネンド</t>
    </rPh>
    <phoneticPr fontId="4"/>
  </si>
  <si>
    <t>R3</t>
    <phoneticPr fontId="4"/>
  </si>
  <si>
    <t>＜　＞内は、令和3年度値</t>
    <rPh sb="3" eb="4">
      <t>ナイ</t>
    </rPh>
    <rPh sb="6" eb="8">
      <t>レイワ</t>
    </rPh>
    <rPh sb="9" eb="11">
      <t>ネンド</t>
    </rPh>
    <rPh sb="11" eb="12">
      <t>チ</t>
    </rPh>
    <phoneticPr fontId="6"/>
  </si>
  <si>
    <t>R4</t>
    <phoneticPr fontId="4"/>
  </si>
  <si>
    <t>令和4
年度</t>
    <rPh sb="0" eb="2">
      <t>レイワ</t>
    </rPh>
    <rPh sb="4" eb="6">
      <t>ネンド</t>
    </rPh>
    <phoneticPr fontId="4"/>
  </si>
  <si>
    <t>令和4年</t>
    <rPh sb="0" eb="2">
      <t>レイワ</t>
    </rPh>
    <rPh sb="3" eb="4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</si>
</sst>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76" formatCode="0_ "/>
    <numFmt numFmtId="177" formatCode="#,##0_ "/>
    <numFmt numFmtId="178" formatCode="\&lt;#,##0\&gt;"/>
    <numFmt numFmtId="179" formatCode="0.0_);[Red]\(0.0\)"/>
    <numFmt numFmtId="180" formatCode="0_);[Red]\(0\)"/>
    <numFmt numFmtId="181" formatCode="\(#,##0\)"/>
    <numFmt numFmtId="182" formatCode="#,##0&quot;千t&quot;"/>
    <numFmt numFmtId="183" formatCode="\(0.0%\)"/>
    <numFmt numFmtId="184" formatCode="\&lt;#,##0&quot;千t&quot;\&gt;"/>
    <numFmt numFmtId="185" formatCode="#,##0_);[Red]\(#,##0\)"/>
    <numFmt numFmtId="186" formatCode="0_);\(0\)"/>
    <numFmt numFmtId="187" formatCode="0.0_);\(0.0\)"/>
    <numFmt numFmtId="188" formatCode="0.0_ "/>
    <numFmt numFmtId="189" formatCode="#,##0.0000"/>
    <numFmt numFmtId="190" formatCode="0.00_ "/>
  </numFmts>
  <fonts count="43">
    <font>
      <sz val="10"/>
      <name val="MS UI Gothic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name val="MS UI Gothic"/>
      <family val="3"/>
      <charset val="128"/>
    </font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MS UI Gothic"/>
      <family val="3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Arial"/>
      <family val="2"/>
    </font>
    <font>
      <b/>
      <sz val="10"/>
      <color indexed="10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10"/>
      <color indexed="9"/>
      <name val="ＭＳ ゴシック"/>
      <family val="3"/>
      <charset val="128"/>
    </font>
    <font>
      <b/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Calibri"/>
      <family val="2"/>
    </font>
    <font>
      <sz val="9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9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8"/>
      <name val="Helvetic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8"/>
      <name val="ＭＳ Ｐゴシック"/>
      <family val="3"/>
      <charset val="128"/>
    </font>
    <font>
      <sz val="12"/>
      <name val="Osaka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b/>
      <sz val="10"/>
      <color rgb="FFFF0000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1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6"/>
      </patternFill>
    </fill>
    <fill>
      <patternFill patternType="darkTrellis"/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0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17" fillId="5" borderId="0" applyNumberFormat="0" applyBorder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49" fontId="18" fillId="0" borderId="1" applyNumberFormat="0" applyFont="0" applyFill="0" applyBorder="0" applyProtection="0">
      <alignment horizontal="left" vertical="center" indent="2"/>
    </xf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8" borderId="0" applyNumberFormat="0" applyBorder="0" applyAlignment="0" applyProtection="0"/>
    <xf numFmtId="0" fontId="17" fillId="11" borderId="0" applyNumberFormat="0" applyBorder="0" applyAlignment="0" applyProtection="0"/>
    <xf numFmtId="0" fontId="17" fillId="14" borderId="0" applyNumberFormat="0" applyBorder="0" applyAlignment="0" applyProtection="0"/>
    <xf numFmtId="49" fontId="18" fillId="0" borderId="23" applyNumberFormat="0" applyFont="0" applyFill="0" applyBorder="0" applyProtection="0">
      <alignment horizontal="left" vertical="center" indent="5"/>
    </xf>
    <xf numFmtId="0" fontId="19" fillId="15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2" borderId="0" applyNumberFormat="0" applyBorder="0" applyAlignment="0" applyProtection="0"/>
    <xf numFmtId="0" fontId="20" fillId="6" borderId="0" applyNumberFormat="0" applyBorder="0" applyAlignment="0" applyProtection="0"/>
    <xf numFmtId="4" fontId="21" fillId="0" borderId="7" applyFill="0" applyBorder="0" applyProtection="0">
      <alignment horizontal="right" vertical="center"/>
    </xf>
    <xf numFmtId="0" fontId="22" fillId="23" borderId="24" applyNumberFormat="0" applyAlignment="0" applyProtection="0"/>
    <xf numFmtId="0" fontId="23" fillId="24" borderId="25" applyNumberFormat="0" applyAlignment="0" applyProtection="0"/>
    <xf numFmtId="0" fontId="24" fillId="0" borderId="0" applyNumberFormat="0" applyFill="0" applyBorder="0" applyAlignment="0" applyProtection="0"/>
    <xf numFmtId="0" fontId="25" fillId="7" borderId="0" applyNumberFormat="0" applyBorder="0" applyAlignment="0" applyProtection="0"/>
    <xf numFmtId="0" fontId="26" fillId="0" borderId="26" applyNumberFormat="0" applyFill="0" applyAlignment="0" applyProtection="0"/>
    <xf numFmtId="0" fontId="27" fillId="0" borderId="27" applyNumberFormat="0" applyFill="0" applyAlignment="0" applyProtection="0"/>
    <xf numFmtId="0" fontId="28" fillId="0" borderId="28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10" borderId="24" applyNumberFormat="0" applyAlignment="0" applyProtection="0"/>
    <xf numFmtId="0" fontId="31" fillId="0" borderId="29" applyNumberFormat="0" applyFill="0" applyAlignment="0" applyProtection="0"/>
    <xf numFmtId="0" fontId="32" fillId="25" borderId="0" applyNumberFormat="0" applyBorder="0" applyAlignment="0" applyProtection="0"/>
    <xf numFmtId="0" fontId="5" fillId="0" borderId="0"/>
    <xf numFmtId="4" fontId="18" fillId="0" borderId="1" applyFill="0" applyBorder="0" applyProtection="0">
      <alignment horizontal="right" vertical="center"/>
    </xf>
    <xf numFmtId="0" fontId="33" fillId="26" borderId="0" applyNumberFormat="0" applyFont="0" applyBorder="0" applyAlignment="0" applyProtection="0"/>
    <xf numFmtId="0" fontId="5" fillId="27" borderId="30" applyNumberFormat="0" applyFont="0" applyAlignment="0" applyProtection="0"/>
    <xf numFmtId="0" fontId="34" fillId="23" borderId="31" applyNumberFormat="0" applyAlignment="0" applyProtection="0"/>
    <xf numFmtId="189" fontId="18" fillId="28" borderId="1" applyNumberFormat="0" applyFont="0" applyBorder="0" applyAlignment="0" applyProtection="0">
      <alignment horizontal="right" vertical="center"/>
    </xf>
    <xf numFmtId="0" fontId="35" fillId="0" borderId="0" applyNumberFormat="0" applyFill="0" applyBorder="0" applyAlignment="0" applyProtection="0"/>
    <xf numFmtId="0" fontId="36" fillId="0" borderId="32" applyNumberFormat="0" applyFill="0" applyAlignment="0" applyProtection="0"/>
    <xf numFmtId="0" fontId="37" fillId="0" borderId="0" applyNumberFormat="0" applyFill="0" applyBorder="0" applyAlignment="0" applyProtection="0"/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38" fontId="38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39" fillId="0" borderId="0" applyFont="0" applyFill="0" applyBorder="0" applyAlignment="0" applyProtection="0"/>
    <xf numFmtId="38" fontId="5" fillId="0" borderId="0" applyFont="0" applyFill="0" applyBorder="0" applyAlignment="0" applyProtection="0"/>
    <xf numFmtId="38" fontId="5" fillId="0" borderId="0" applyFont="0" applyFill="0" applyBorder="0" applyAlignment="0" applyProtection="0">
      <alignment vertical="center"/>
    </xf>
    <xf numFmtId="0" fontId="39" fillId="0" borderId="0"/>
    <xf numFmtId="0" fontId="4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8" fillId="0" borderId="0">
      <alignment vertical="center"/>
    </xf>
    <xf numFmtId="0" fontId="5" fillId="0" borderId="0">
      <alignment vertical="center"/>
    </xf>
    <xf numFmtId="0" fontId="41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40" fillId="0" borderId="0">
      <alignment vertical="center"/>
    </xf>
    <xf numFmtId="0" fontId="38" fillId="0" borderId="0">
      <alignment vertical="center"/>
    </xf>
    <xf numFmtId="0" fontId="5" fillId="0" borderId="0"/>
    <xf numFmtId="0" fontId="38" fillId="0" borderId="0">
      <alignment vertical="center"/>
    </xf>
    <xf numFmtId="0" fontId="8" fillId="0" borderId="0"/>
    <xf numFmtId="0" fontId="38" fillId="0" borderId="0">
      <alignment vertical="center"/>
    </xf>
    <xf numFmtId="0" fontId="8" fillId="0" borderId="0"/>
    <xf numFmtId="0" fontId="5" fillId="0" borderId="0">
      <alignment vertical="center"/>
    </xf>
    <xf numFmtId="0" fontId="8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171">
    <xf numFmtId="0" fontId="0" fillId="0" borderId="0" xfId="0">
      <alignment vertical="center"/>
    </xf>
    <xf numFmtId="0" fontId="7" fillId="0" borderId="0" xfId="0" applyFont="1">
      <alignment vertical="center"/>
    </xf>
    <xf numFmtId="176" fontId="7" fillId="0" borderId="1" xfId="0" applyNumberFormat="1" applyFont="1" applyBorder="1">
      <alignment vertical="center"/>
    </xf>
    <xf numFmtId="0" fontId="7" fillId="0" borderId="3" xfId="0" applyFont="1" applyBorder="1">
      <alignment vertical="center"/>
    </xf>
    <xf numFmtId="0" fontId="7" fillId="0" borderId="4" xfId="0" applyFont="1" applyBorder="1">
      <alignment vertical="center"/>
    </xf>
    <xf numFmtId="0" fontId="7" fillId="0" borderId="5" xfId="0" applyFont="1" applyBorder="1">
      <alignment vertical="center"/>
    </xf>
    <xf numFmtId="0" fontId="5" fillId="0" borderId="0" xfId="2"/>
    <xf numFmtId="0" fontId="8" fillId="0" borderId="0" xfId="2" applyFont="1"/>
    <xf numFmtId="0" fontId="5" fillId="0" borderId="0" xfId="2" applyFont="1"/>
    <xf numFmtId="179" fontId="7" fillId="0" borderId="1" xfId="0" applyNumberFormat="1" applyFont="1" applyBorder="1">
      <alignment vertical="center"/>
    </xf>
    <xf numFmtId="180" fontId="7" fillId="0" borderId="1" xfId="0" applyNumberFormat="1" applyFont="1" applyBorder="1">
      <alignment vertical="center"/>
    </xf>
    <xf numFmtId="0" fontId="8" fillId="0" borderId="1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0" fontId="8" fillId="0" borderId="7" xfId="2" applyFont="1" applyBorder="1" applyAlignment="1">
      <alignment vertical="center"/>
    </xf>
    <xf numFmtId="0" fontId="8" fillId="0" borderId="8" xfId="2" applyFont="1" applyBorder="1" applyAlignment="1">
      <alignment horizontal="center" vertical="center"/>
    </xf>
    <xf numFmtId="0" fontId="8" fillId="0" borderId="7" xfId="2" applyFont="1" applyBorder="1" applyAlignment="1">
      <alignment horizontal="center" vertical="center"/>
    </xf>
    <xf numFmtId="176" fontId="7" fillId="0" borderId="6" xfId="0" applyNumberFormat="1" applyFont="1" applyBorder="1">
      <alignment vertical="center"/>
    </xf>
    <xf numFmtId="176" fontId="7" fillId="0" borderId="8" xfId="0" applyNumberFormat="1" applyFont="1" applyBorder="1">
      <alignment vertical="center"/>
    </xf>
    <xf numFmtId="176" fontId="7" fillId="0" borderId="7" xfId="0" applyNumberFormat="1" applyFont="1" applyBorder="1">
      <alignment vertical="center"/>
    </xf>
    <xf numFmtId="176" fontId="7" fillId="0" borderId="9" xfId="0" applyNumberFormat="1" applyFont="1" applyBorder="1">
      <alignment vertical="center"/>
    </xf>
    <xf numFmtId="176" fontId="7" fillId="0" borderId="2" xfId="0" applyNumberFormat="1" applyFont="1" applyBorder="1">
      <alignment vertical="center"/>
    </xf>
    <xf numFmtId="0" fontId="10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0" xfId="3" applyFont="1" applyAlignment="1">
      <alignment horizontal="center" vertical="center"/>
    </xf>
    <xf numFmtId="0" fontId="12" fillId="0" borderId="1" xfId="3" applyFont="1" applyBorder="1" applyAlignment="1">
      <alignment horizontal="center" vertical="center" shrinkToFit="1"/>
    </xf>
    <xf numFmtId="0" fontId="12" fillId="0" borderId="0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184" fontId="12" fillId="0" borderId="0" xfId="3" applyNumberFormat="1" applyFont="1" applyBorder="1" applyAlignment="1">
      <alignment horizontal="center" vertical="center"/>
    </xf>
    <xf numFmtId="184" fontId="12" fillId="0" borderId="0" xfId="3" applyNumberFormat="1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13" fillId="2" borderId="1" xfId="3" applyFont="1" applyFill="1" applyBorder="1" applyAlignment="1">
      <alignment horizontal="center" vertical="center"/>
    </xf>
    <xf numFmtId="182" fontId="14" fillId="0" borderId="0" xfId="3" applyNumberFormat="1" applyFont="1" applyBorder="1" applyAlignment="1">
      <alignment horizontal="center" vertical="center"/>
    </xf>
    <xf numFmtId="183" fontId="12" fillId="0" borderId="7" xfId="3" quotePrefix="1" applyNumberFormat="1" applyFont="1" applyBorder="1" applyAlignment="1">
      <alignment horizontal="center" vertical="center"/>
    </xf>
    <xf numFmtId="183" fontId="12" fillId="0" borderId="0" xfId="3" quotePrefix="1" applyNumberFormat="1" applyFont="1" applyBorder="1" applyAlignment="1">
      <alignment horizontal="center" vertical="center"/>
    </xf>
    <xf numFmtId="0" fontId="12" fillId="0" borderId="0" xfId="3" quotePrefix="1" applyFont="1" applyBorder="1" applyAlignment="1">
      <alignment horizontal="center" vertical="center"/>
    </xf>
    <xf numFmtId="0" fontId="12" fillId="0" borderId="1" xfId="3" quotePrefix="1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/>
    </xf>
    <xf numFmtId="185" fontId="12" fillId="0" borderId="0" xfId="3" applyNumberFormat="1" applyFont="1" applyBorder="1" applyAlignment="1">
      <alignment horizontal="right" vertical="center"/>
    </xf>
    <xf numFmtId="184" fontId="12" fillId="0" borderId="0" xfId="3" quotePrefix="1" applyNumberFormat="1" applyFont="1" applyBorder="1" applyAlignment="1">
      <alignment horizontal="center" vertical="center"/>
    </xf>
    <xf numFmtId="185" fontId="12" fillId="0" borderId="0" xfId="3" quotePrefix="1" applyNumberFormat="1" applyFont="1" applyBorder="1" applyAlignment="1">
      <alignment horizontal="right" vertical="center"/>
    </xf>
    <xf numFmtId="185" fontId="12" fillId="0" borderId="0" xfId="3" applyNumberFormat="1" applyFont="1" applyAlignment="1">
      <alignment horizontal="right" vertical="center"/>
    </xf>
    <xf numFmtId="182" fontId="10" fillId="0" borderId="0" xfId="3" applyNumberFormat="1" applyFont="1" applyBorder="1" applyAlignment="1">
      <alignment horizontal="center" vertical="center"/>
    </xf>
    <xf numFmtId="0" fontId="10" fillId="0" borderId="0" xfId="3" quotePrefix="1" applyFont="1" applyBorder="1" applyAlignment="1">
      <alignment horizontal="center" vertical="center"/>
    </xf>
    <xf numFmtId="0" fontId="10" fillId="0" borderId="0" xfId="3" applyFont="1" applyFill="1" applyAlignment="1">
      <alignment horizontal="center" vertical="center"/>
    </xf>
    <xf numFmtId="0" fontId="11" fillId="0" borderId="0" xfId="3" applyFont="1" applyFill="1" applyAlignment="1">
      <alignment horizontal="left" vertical="center"/>
    </xf>
    <xf numFmtId="178" fontId="5" fillId="0" borderId="7" xfId="1" applyNumberFormat="1" applyFont="1" applyBorder="1" applyAlignment="1">
      <alignment horizontal="right" vertical="center"/>
    </xf>
    <xf numFmtId="178" fontId="5" fillId="0" borderId="5" xfId="1" applyNumberFormat="1" applyFont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2" applyFont="1" applyAlignment="1">
      <alignment horizontal="center"/>
    </xf>
    <xf numFmtId="177" fontId="7" fillId="0" borderId="10" xfId="0" applyNumberFormat="1" applyFont="1" applyBorder="1">
      <alignment vertical="center"/>
    </xf>
    <xf numFmtId="177" fontId="7" fillId="0" borderId="8" xfId="0" applyNumberFormat="1" applyFont="1" applyBorder="1">
      <alignment vertical="center"/>
    </xf>
    <xf numFmtId="177" fontId="7" fillId="0" borderId="2" xfId="0" applyNumberFormat="1" applyFont="1" applyBorder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187" fontId="7" fillId="0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176" fontId="7" fillId="0" borderId="11" xfId="0" applyNumberFormat="1" applyFont="1" applyBorder="1">
      <alignment vertical="center"/>
    </xf>
    <xf numFmtId="176" fontId="7" fillId="0" borderId="0" xfId="0" applyNumberFormat="1" applyFont="1" applyBorder="1">
      <alignment vertical="center"/>
    </xf>
    <xf numFmtId="178" fontId="5" fillId="0" borderId="11" xfId="1" applyNumberFormat="1" applyFont="1" applyBorder="1" applyAlignment="1">
      <alignment horizontal="right" vertical="center"/>
    </xf>
    <xf numFmtId="178" fontId="5" fillId="0" borderId="0" xfId="1" applyNumberFormat="1" applyFont="1" applyBorder="1" applyAlignment="1">
      <alignment horizontal="right" vertical="center"/>
    </xf>
    <xf numFmtId="0" fontId="8" fillId="0" borderId="11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/>
    </xf>
    <xf numFmtId="179" fontId="7" fillId="0" borderId="9" xfId="0" applyNumberFormat="1" applyFont="1" applyFill="1" applyBorder="1" applyAlignment="1">
      <alignment horizontal="right" vertical="center"/>
    </xf>
    <xf numFmtId="180" fontId="7" fillId="0" borderId="9" xfId="0" applyNumberFormat="1" applyFont="1" applyFill="1" applyBorder="1" applyAlignment="1">
      <alignment horizontal="right" vertical="center"/>
    </xf>
    <xf numFmtId="0" fontId="7" fillId="0" borderId="11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180" fontId="7" fillId="0" borderId="11" xfId="0" applyNumberFormat="1" applyFont="1" applyFill="1" applyBorder="1" applyAlignment="1">
      <alignment vertical="center"/>
    </xf>
    <xf numFmtId="179" fontId="7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vertical="center"/>
    </xf>
    <xf numFmtId="180" fontId="0" fillId="0" borderId="0" xfId="0" applyNumberFormat="1" applyFill="1" applyBorder="1" applyAlignment="1">
      <alignment vertical="center"/>
    </xf>
    <xf numFmtId="0" fontId="7" fillId="0" borderId="0" xfId="0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wrapText="1"/>
    </xf>
    <xf numFmtId="9" fontId="5" fillId="0" borderId="12" xfId="1" applyNumberFormat="1" applyFont="1" applyBorder="1" applyAlignment="1">
      <alignment horizontal="center" vertical="center"/>
    </xf>
    <xf numFmtId="9" fontId="5" fillId="0" borderId="13" xfId="1" applyNumberFormat="1" applyFont="1" applyBorder="1" applyAlignment="1">
      <alignment horizontal="center" vertical="center"/>
    </xf>
    <xf numFmtId="9" fontId="5" fillId="0" borderId="14" xfId="1" applyNumberFormat="1" applyFont="1" applyBorder="1" applyAlignment="1">
      <alignment horizontal="center" vertical="center"/>
    </xf>
    <xf numFmtId="9" fontId="5" fillId="0" borderId="15" xfId="1" applyNumberFormat="1" applyFont="1" applyBorder="1" applyAlignment="1">
      <alignment horizontal="center" vertical="center"/>
    </xf>
    <xf numFmtId="181" fontId="5" fillId="0" borderId="14" xfId="1" applyNumberFormat="1" applyFont="1" applyBorder="1" applyAlignment="1">
      <alignment horizontal="center" vertical="center"/>
    </xf>
    <xf numFmtId="0" fontId="5" fillId="0" borderId="0" xfId="3" applyFont="1" applyAlignment="1">
      <alignment horizontal="right" vertical="center"/>
    </xf>
    <xf numFmtId="182" fontId="12" fillId="0" borderId="6" xfId="3" applyNumberFormat="1" applyFont="1" applyBorder="1" applyAlignment="1">
      <alignment horizontal="center" vertical="center"/>
    </xf>
    <xf numFmtId="182" fontId="12" fillId="0" borderId="6" xfId="3" quotePrefix="1" applyNumberFormat="1" applyFont="1" applyBorder="1" applyAlignment="1">
      <alignment horizontal="center" vertical="center"/>
    </xf>
    <xf numFmtId="0" fontId="8" fillId="0" borderId="1" xfId="2" quotePrefix="1" applyFont="1" applyBorder="1" applyAlignment="1">
      <alignment horizontal="left" vertical="center"/>
    </xf>
    <xf numFmtId="0" fontId="8" fillId="0" borderId="6" xfId="2" quotePrefix="1" applyFont="1" applyBorder="1" applyAlignment="1">
      <alignment horizontal="left" vertical="center"/>
    </xf>
    <xf numFmtId="38" fontId="2" fillId="0" borderId="0" xfId="1" applyFont="1">
      <alignment vertical="center"/>
    </xf>
    <xf numFmtId="0" fontId="8" fillId="0" borderId="16" xfId="2" applyFont="1" applyFill="1" applyBorder="1" applyAlignment="1">
      <alignment horizontal="center" vertical="center"/>
    </xf>
    <xf numFmtId="0" fontId="8" fillId="0" borderId="6" xfId="2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0" fontId="5" fillId="0" borderId="6" xfId="2" applyFill="1" applyBorder="1" applyAlignment="1">
      <alignment vertical="center"/>
    </xf>
    <xf numFmtId="0" fontId="5" fillId="0" borderId="7" xfId="2" applyFill="1" applyBorder="1" applyAlignment="1">
      <alignment vertical="center"/>
    </xf>
    <xf numFmtId="0" fontId="0" fillId="0" borderId="12" xfId="0" applyFill="1" applyBorder="1" applyAlignment="1">
      <alignment horizontal="center" vertical="center" wrapText="1"/>
    </xf>
    <xf numFmtId="185" fontId="7" fillId="0" borderId="9" xfId="0" applyNumberFormat="1" applyFont="1" applyBorder="1">
      <alignment vertical="center"/>
    </xf>
    <xf numFmtId="185" fontId="7" fillId="0" borderId="2" xfId="0" applyNumberFormat="1" applyFont="1" applyBorder="1">
      <alignment vertical="center"/>
    </xf>
    <xf numFmtId="185" fontId="7" fillId="0" borderId="10" xfId="0" applyNumberFormat="1" applyFont="1" applyBorder="1">
      <alignment vertical="center"/>
    </xf>
    <xf numFmtId="181" fontId="7" fillId="0" borderId="4" xfId="0" applyNumberFormat="1" applyFont="1" applyBorder="1">
      <alignment vertical="center"/>
    </xf>
    <xf numFmtId="0" fontId="8" fillId="0" borderId="0" xfId="3" applyFont="1" applyBorder="1" applyAlignment="1">
      <alignment horizontal="left" vertical="center"/>
    </xf>
    <xf numFmtId="0" fontId="15" fillId="0" borderId="0" xfId="3" quotePrefix="1" applyFont="1" applyBorder="1" applyAlignment="1">
      <alignment horizontal="left" vertical="center"/>
    </xf>
    <xf numFmtId="0" fontId="8" fillId="0" borderId="9" xfId="2" quotePrefix="1" applyFont="1" applyFill="1" applyBorder="1" applyAlignment="1">
      <alignment horizontal="center" vertical="center" wrapText="1"/>
    </xf>
    <xf numFmtId="0" fontId="7" fillId="0" borderId="9" xfId="0" quotePrefix="1" applyFont="1" applyFill="1" applyBorder="1" applyAlignment="1">
      <alignment horizontal="center" vertical="center" wrapText="1"/>
    </xf>
    <xf numFmtId="177" fontId="0" fillId="0" borderId="0" xfId="0" applyNumberFormat="1">
      <alignment vertical="center"/>
    </xf>
    <xf numFmtId="176" fontId="0" fillId="0" borderId="0" xfId="0" applyNumberFormat="1">
      <alignment vertical="center"/>
    </xf>
    <xf numFmtId="188" fontId="10" fillId="0" borderId="0" xfId="3" applyNumberFormat="1" applyFont="1" applyAlignment="1">
      <alignment horizontal="center" vertical="center"/>
    </xf>
    <xf numFmtId="0" fontId="7" fillId="0" borderId="1" xfId="0" quotePrefix="1" applyFont="1" applyBorder="1" applyAlignment="1">
      <alignment horizontal="center" vertical="center" wrapText="1"/>
    </xf>
    <xf numFmtId="0" fontId="7" fillId="0" borderId="21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1" xfId="0" quotePrefix="1" applyFont="1" applyFill="1" applyBorder="1" applyAlignment="1">
      <alignment horizontal="center" vertical="center" wrapText="1"/>
    </xf>
    <xf numFmtId="180" fontId="7" fillId="4" borderId="1" xfId="0" applyNumberFormat="1" applyFont="1" applyFill="1" applyBorder="1" applyAlignment="1">
      <alignment vertical="center"/>
    </xf>
    <xf numFmtId="38" fontId="0" fillId="0" borderId="0" xfId="1" applyFont="1">
      <alignment vertical="center"/>
    </xf>
    <xf numFmtId="38" fontId="0" fillId="0" borderId="0" xfId="0" applyNumberFormat="1">
      <alignment vertical="center"/>
    </xf>
    <xf numFmtId="180" fontId="7" fillId="0" borderId="9" xfId="1" applyNumberFormat="1" applyFont="1" applyFill="1" applyBorder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88" fontId="11" fillId="0" borderId="0" xfId="3" applyNumberFormat="1" applyFont="1" applyAlignment="1">
      <alignment horizontal="left" vertical="center"/>
    </xf>
    <xf numFmtId="0" fontId="8" fillId="0" borderId="0" xfId="3" applyFont="1" applyFill="1" applyAlignment="1">
      <alignment horizontal="left" vertical="center"/>
    </xf>
    <xf numFmtId="181" fontId="7" fillId="0" borderId="4" xfId="0" applyNumberFormat="1" applyFont="1" applyFill="1" applyBorder="1">
      <alignment vertical="center"/>
    </xf>
    <xf numFmtId="181" fontId="5" fillId="0" borderId="4" xfId="1" applyNumberFormat="1" applyFont="1" applyFill="1" applyBorder="1" applyAlignment="1">
      <alignment vertical="center"/>
    </xf>
    <xf numFmtId="0" fontId="16" fillId="0" borderId="20" xfId="0" applyFont="1" applyBorder="1" applyAlignment="1">
      <alignment horizontal="center" wrapText="1"/>
    </xf>
    <xf numFmtId="0" fontId="0" fillId="0" borderId="16" xfId="0" applyBorder="1" applyAlignment="1">
      <alignment horizontal="center" vertical="center" wrapText="1"/>
    </xf>
    <xf numFmtId="0" fontId="0" fillId="0" borderId="0" xfId="0" applyFill="1">
      <alignment vertical="center"/>
    </xf>
    <xf numFmtId="0" fontId="7" fillId="0" borderId="6" xfId="0" applyFont="1" applyBorder="1">
      <alignment vertical="center"/>
    </xf>
    <xf numFmtId="0" fontId="7" fillId="0" borderId="7" xfId="0" applyFont="1" applyBorder="1">
      <alignment vertical="center"/>
    </xf>
    <xf numFmtId="0" fontId="7" fillId="0" borderId="19" xfId="0" applyFont="1" applyFill="1" applyBorder="1">
      <alignment vertical="center"/>
    </xf>
    <xf numFmtId="0" fontId="7" fillId="0" borderId="7" xfId="0" applyFont="1" applyFill="1" applyBorder="1">
      <alignment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7" fillId="0" borderId="17" xfId="0" applyFont="1" applyBorder="1">
      <alignment vertical="center"/>
    </xf>
    <xf numFmtId="0" fontId="7" fillId="0" borderId="20" xfId="0" applyFont="1" applyBorder="1">
      <alignment vertical="center"/>
    </xf>
    <xf numFmtId="0" fontId="16" fillId="0" borderId="0" xfId="0" applyFont="1" applyBorder="1" applyAlignment="1"/>
    <xf numFmtId="0" fontId="0" fillId="0" borderId="20" xfId="0" applyBorder="1">
      <alignment vertical="center"/>
    </xf>
    <xf numFmtId="0" fontId="7" fillId="0" borderId="9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179" fontId="7" fillId="4" borderId="1" xfId="0" applyNumberFormat="1" applyFont="1" applyFill="1" applyBorder="1" applyAlignment="1">
      <alignment vertical="center"/>
    </xf>
    <xf numFmtId="185" fontId="7" fillId="0" borderId="9" xfId="0" applyNumberFormat="1" applyFont="1" applyFill="1" applyBorder="1" applyAlignment="1">
      <alignment horizontal="right" vertical="center"/>
    </xf>
    <xf numFmtId="185" fontId="7" fillId="4" borderId="1" xfId="0" applyNumberFormat="1" applyFont="1" applyFill="1" applyBorder="1" applyAlignment="1">
      <alignment vertical="center"/>
    </xf>
    <xf numFmtId="177" fontId="7" fillId="0" borderId="6" xfId="0" applyNumberFormat="1" applyFont="1" applyBorder="1">
      <alignment vertical="center"/>
    </xf>
    <xf numFmtId="0" fontId="8" fillId="0" borderId="0" xfId="2" applyFont="1" applyAlignment="1">
      <alignment horizontal="right"/>
    </xf>
    <xf numFmtId="181" fontId="5" fillId="0" borderId="4" xfId="1" applyNumberFormat="1" applyFont="1" applyBorder="1" applyAlignment="1">
      <alignment vertical="center"/>
    </xf>
    <xf numFmtId="0" fontId="10" fillId="0" borderId="0" xfId="3" applyFont="1" applyAlignment="1">
      <alignment horizontal="left" vertical="center"/>
    </xf>
    <xf numFmtId="0" fontId="16" fillId="0" borderId="20" xfId="0" applyFont="1" applyBorder="1" applyAlignment="1">
      <alignment horizontal="center" wrapText="1"/>
    </xf>
    <xf numFmtId="0" fontId="7" fillId="0" borderId="9" xfId="0" applyFont="1" applyFill="1" applyBorder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0" fontId="42" fillId="0" borderId="0" xfId="3" applyFont="1" applyAlignment="1">
      <alignment horizontal="left" vertical="center"/>
    </xf>
    <xf numFmtId="190" fontId="10" fillId="0" borderId="0" xfId="3" applyNumberFormat="1" applyFont="1" applyAlignment="1">
      <alignment horizontal="center" vertical="center"/>
    </xf>
    <xf numFmtId="0" fontId="16" fillId="0" borderId="20" xfId="0" applyFont="1" applyBorder="1" applyAlignment="1">
      <alignment horizontal="center" wrapText="1"/>
    </xf>
    <xf numFmtId="179" fontId="3" fillId="0" borderId="0" xfId="0" applyNumberFormat="1" applyFont="1" applyFill="1" applyBorder="1" applyAlignment="1">
      <alignment horizontal="center" vertical="center" wrapText="1"/>
    </xf>
    <xf numFmtId="0" fontId="16" fillId="0" borderId="20" xfId="0" applyFont="1" applyBorder="1" applyAlignment="1">
      <alignment horizontal="center" wrapText="1"/>
    </xf>
    <xf numFmtId="0" fontId="16" fillId="0" borderId="20" xfId="0" applyFont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quotePrefix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187" fontId="7" fillId="0" borderId="0" xfId="0" applyNumberFormat="1" applyFont="1" applyFill="1" applyBorder="1" applyAlignment="1">
      <alignment horizontal="right" vertical="center"/>
    </xf>
    <xf numFmtId="180" fontId="7" fillId="0" borderId="0" xfId="0" applyNumberFormat="1" applyFont="1" applyFill="1" applyBorder="1" applyAlignment="1">
      <alignment horizontal="right" vertical="center"/>
    </xf>
    <xf numFmtId="180" fontId="7" fillId="0" borderId="0" xfId="1" applyNumberFormat="1" applyFont="1" applyFill="1" applyBorder="1" applyAlignment="1">
      <alignment horizontal="right" vertical="center"/>
    </xf>
    <xf numFmtId="186" fontId="7" fillId="0" borderId="0" xfId="0" applyNumberFormat="1" applyFont="1" applyFill="1" applyBorder="1" applyAlignment="1">
      <alignment horizontal="right" vertical="center"/>
    </xf>
    <xf numFmtId="0" fontId="0" fillId="0" borderId="0" xfId="0" applyFill="1" applyBorder="1">
      <alignment vertical="center"/>
    </xf>
    <xf numFmtId="0" fontId="7" fillId="0" borderId="0" xfId="0" applyFont="1" applyFill="1" applyBorder="1">
      <alignment vertical="center"/>
    </xf>
    <xf numFmtId="179" fontId="7" fillId="0" borderId="0" xfId="0" applyNumberFormat="1" applyFont="1" applyFill="1" applyBorder="1">
      <alignment vertical="center"/>
    </xf>
    <xf numFmtId="180" fontId="7" fillId="0" borderId="0" xfId="0" applyNumberFormat="1" applyFont="1" applyFill="1" applyBorder="1">
      <alignment vertical="center"/>
    </xf>
    <xf numFmtId="0" fontId="8" fillId="0" borderId="9" xfId="2" applyFont="1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82" fontId="12" fillId="0" borderId="0" xfId="3" applyNumberFormat="1" applyFont="1" applyBorder="1" applyAlignment="1">
      <alignment horizontal="center" vertical="center"/>
    </xf>
    <xf numFmtId="0" fontId="16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90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2x indented GHG Textfiels" xfId="11" xr:uid="{00000000-0005-0000-0000-000006000000}"/>
    <cellStyle name="40% - Accent1" xfId="12" xr:uid="{00000000-0005-0000-0000-000007000000}"/>
    <cellStyle name="40% - Accent2" xfId="13" xr:uid="{00000000-0005-0000-0000-000008000000}"/>
    <cellStyle name="40% - Accent3" xfId="14" xr:uid="{00000000-0005-0000-0000-000009000000}"/>
    <cellStyle name="40% - Accent4" xfId="15" xr:uid="{00000000-0005-0000-0000-00000A000000}"/>
    <cellStyle name="40% - Accent5" xfId="16" xr:uid="{00000000-0005-0000-0000-00000B000000}"/>
    <cellStyle name="40% - Accent6" xfId="17" xr:uid="{00000000-0005-0000-0000-00000C000000}"/>
    <cellStyle name="5x indented GHG Textfiels" xfId="18" xr:uid="{00000000-0005-0000-0000-00000D000000}"/>
    <cellStyle name="60% - Accent1" xfId="19" xr:uid="{00000000-0005-0000-0000-00000E000000}"/>
    <cellStyle name="60% - Accent2" xfId="20" xr:uid="{00000000-0005-0000-0000-00000F000000}"/>
    <cellStyle name="60% - Accent3" xfId="21" xr:uid="{00000000-0005-0000-0000-000010000000}"/>
    <cellStyle name="60% - Accent4" xfId="22" xr:uid="{00000000-0005-0000-0000-000011000000}"/>
    <cellStyle name="60% - Accent5" xfId="23" xr:uid="{00000000-0005-0000-0000-000012000000}"/>
    <cellStyle name="60% - Accent6" xfId="24" xr:uid="{00000000-0005-0000-0000-000013000000}"/>
    <cellStyle name="Accent1" xfId="25" xr:uid="{00000000-0005-0000-0000-000014000000}"/>
    <cellStyle name="Accent2" xfId="26" xr:uid="{00000000-0005-0000-0000-000015000000}"/>
    <cellStyle name="Accent3" xfId="27" xr:uid="{00000000-0005-0000-0000-000016000000}"/>
    <cellStyle name="Accent4" xfId="28" xr:uid="{00000000-0005-0000-0000-000017000000}"/>
    <cellStyle name="Accent5" xfId="29" xr:uid="{00000000-0005-0000-0000-000018000000}"/>
    <cellStyle name="Accent6" xfId="30" xr:uid="{00000000-0005-0000-0000-000019000000}"/>
    <cellStyle name="Bad" xfId="31" xr:uid="{00000000-0005-0000-0000-00001A000000}"/>
    <cellStyle name="Bold GHG Numbers (0.00)" xfId="32" xr:uid="{00000000-0005-0000-0000-00001B000000}"/>
    <cellStyle name="Calculation" xfId="33" xr:uid="{00000000-0005-0000-0000-00001C000000}"/>
    <cellStyle name="Check Cell" xfId="34" xr:uid="{00000000-0005-0000-0000-00001D000000}"/>
    <cellStyle name="Explanatory Text" xfId="35" xr:uid="{00000000-0005-0000-0000-00001E000000}"/>
    <cellStyle name="Good" xfId="36" xr:uid="{00000000-0005-0000-0000-00001F000000}"/>
    <cellStyle name="Heading 1" xfId="37" xr:uid="{00000000-0005-0000-0000-000020000000}"/>
    <cellStyle name="Heading 2" xfId="38" xr:uid="{00000000-0005-0000-0000-000021000000}"/>
    <cellStyle name="Heading 3" xfId="39" xr:uid="{00000000-0005-0000-0000-000022000000}"/>
    <cellStyle name="Heading 4" xfId="40" xr:uid="{00000000-0005-0000-0000-000023000000}"/>
    <cellStyle name="Headline" xfId="41" xr:uid="{00000000-0005-0000-0000-000024000000}"/>
    <cellStyle name="Input" xfId="42" xr:uid="{00000000-0005-0000-0000-000025000000}"/>
    <cellStyle name="Linked Cell" xfId="43" xr:uid="{00000000-0005-0000-0000-000026000000}"/>
    <cellStyle name="Neutral" xfId="44" xr:uid="{00000000-0005-0000-0000-000027000000}"/>
    <cellStyle name="Normal 2" xfId="45" xr:uid="{00000000-0005-0000-0000-000028000000}"/>
    <cellStyle name="Normal GHG Numbers (0.00)" xfId="46" xr:uid="{00000000-0005-0000-0000-000029000000}"/>
    <cellStyle name="Normal GHG-Shade" xfId="47" xr:uid="{00000000-0005-0000-0000-00002A000000}"/>
    <cellStyle name="Note" xfId="48" xr:uid="{00000000-0005-0000-0000-00002B000000}"/>
    <cellStyle name="Output" xfId="49" xr:uid="{00000000-0005-0000-0000-00002C000000}"/>
    <cellStyle name="Pattern" xfId="50" xr:uid="{00000000-0005-0000-0000-00002D000000}"/>
    <cellStyle name="Title" xfId="51" xr:uid="{00000000-0005-0000-0000-00002E000000}"/>
    <cellStyle name="Total" xfId="52" xr:uid="{00000000-0005-0000-0000-00002F000000}"/>
    <cellStyle name="Warning Text" xfId="53" xr:uid="{00000000-0005-0000-0000-000030000000}"/>
    <cellStyle name="パーセント 2" xfId="54" xr:uid="{00000000-0005-0000-0000-000031000000}"/>
    <cellStyle name="桁区切り" xfId="1" builtinId="6"/>
    <cellStyle name="桁区切り 2" xfId="55" xr:uid="{00000000-0005-0000-0000-000033000000}"/>
    <cellStyle name="桁区切り 2 2" xfId="56" xr:uid="{00000000-0005-0000-0000-000034000000}"/>
    <cellStyle name="桁区切り 3" xfId="57" xr:uid="{00000000-0005-0000-0000-000035000000}"/>
    <cellStyle name="桁区切り 4" xfId="58" xr:uid="{00000000-0005-0000-0000-000036000000}"/>
    <cellStyle name="桁区切り 5" xfId="59" xr:uid="{00000000-0005-0000-0000-000037000000}"/>
    <cellStyle name="桁区切り 6" xfId="60" xr:uid="{00000000-0005-0000-0000-000038000000}"/>
    <cellStyle name="桁区切り 7" xfId="61" xr:uid="{00000000-0005-0000-0000-000039000000}"/>
    <cellStyle name="桁区切り 8" xfId="62" xr:uid="{00000000-0005-0000-0000-00003A000000}"/>
    <cellStyle name="標準" xfId="0" builtinId="0"/>
    <cellStyle name="標準 10" xfId="63" xr:uid="{00000000-0005-0000-0000-00003C000000}"/>
    <cellStyle name="標準 11" xfId="64" xr:uid="{00000000-0005-0000-0000-00003D000000}"/>
    <cellStyle name="標準 12" xfId="65" xr:uid="{00000000-0005-0000-0000-00003E000000}"/>
    <cellStyle name="標準 13" xfId="66" xr:uid="{00000000-0005-0000-0000-00003F000000}"/>
    <cellStyle name="標準 14" xfId="67" xr:uid="{00000000-0005-0000-0000-000040000000}"/>
    <cellStyle name="標準 14 2" xfId="68" xr:uid="{00000000-0005-0000-0000-000041000000}"/>
    <cellStyle name="標準 14 2 2" xfId="69" xr:uid="{00000000-0005-0000-0000-000042000000}"/>
    <cellStyle name="標準 2" xfId="4" xr:uid="{00000000-0005-0000-0000-000043000000}"/>
    <cellStyle name="標準 2 2" xfId="70" xr:uid="{00000000-0005-0000-0000-000044000000}"/>
    <cellStyle name="標準 2 3" xfId="71" xr:uid="{00000000-0005-0000-0000-000045000000}"/>
    <cellStyle name="標準 2_H19集計結果（ごみ処理状況）" xfId="72" xr:uid="{00000000-0005-0000-0000-000046000000}"/>
    <cellStyle name="標準 3" xfId="73" xr:uid="{00000000-0005-0000-0000-000047000000}"/>
    <cellStyle name="標準 3 2" xfId="74" xr:uid="{00000000-0005-0000-0000-000048000000}"/>
    <cellStyle name="標準 3 3" xfId="75" xr:uid="{00000000-0005-0000-0000-000049000000}"/>
    <cellStyle name="標準 3_◎福島県Wi_PRO_v11" xfId="76" xr:uid="{00000000-0005-0000-0000-00004A000000}"/>
    <cellStyle name="標準 4" xfId="77" xr:uid="{00000000-0005-0000-0000-00004B000000}"/>
    <cellStyle name="標準 5" xfId="78" xr:uid="{00000000-0005-0000-0000-00004C000000}"/>
    <cellStyle name="標準 5 2" xfId="79" xr:uid="{00000000-0005-0000-0000-00004D000000}"/>
    <cellStyle name="標準 5 3" xfId="80" xr:uid="{00000000-0005-0000-0000-00004E000000}"/>
    <cellStyle name="標準 5_■■Wi_PRO_ver07" xfId="81" xr:uid="{00000000-0005-0000-0000-00004F000000}"/>
    <cellStyle name="標準 6" xfId="82" xr:uid="{00000000-0005-0000-0000-000050000000}"/>
    <cellStyle name="標準 6 2" xfId="83" xr:uid="{00000000-0005-0000-0000-000051000000}"/>
    <cellStyle name="標準 6_多量DB" xfId="84" xr:uid="{00000000-0005-0000-0000-000052000000}"/>
    <cellStyle name="標準 7" xfId="85" xr:uid="{00000000-0005-0000-0000-000053000000}"/>
    <cellStyle name="標準 7 2" xfId="86" xr:uid="{00000000-0005-0000-0000-000054000000}"/>
    <cellStyle name="標準 7_◎福島県Wi_PRO_v11" xfId="87" xr:uid="{00000000-0005-0000-0000-000055000000}"/>
    <cellStyle name="標準 8" xfId="88" xr:uid="{00000000-0005-0000-0000-000056000000}"/>
    <cellStyle name="標準 9" xfId="89" xr:uid="{00000000-0005-0000-0000-000057000000}"/>
    <cellStyle name="標準_第2章a" xfId="2" xr:uid="{00000000-0005-0000-0000-00005A000000}"/>
    <cellStyle name="標準_第2章a_WisPRO_SIGAv1" xfId="3" xr:uid="{00000000-0005-0000-0000-00005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4383560090702942E-2"/>
          <c:y val="5.2602911975456308E-2"/>
          <c:w val="0.8284292517006806"/>
          <c:h val="0.8279149845958683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図表1!$E$6</c:f>
              <c:strCache>
                <c:ptCount val="1"/>
                <c:pt idx="0">
                  <c:v>製造業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図表1!$E$7:$E$28</c:f>
              <c:numCache>
                <c:formatCode>#,##0_);[Red]\(#,##0\)</c:formatCode>
                <c:ptCount val="21"/>
                <c:pt idx="0">
                  <c:v>1301</c:v>
                </c:pt>
                <c:pt idx="1">
                  <c:v>1322</c:v>
                </c:pt>
                <c:pt idx="2">
                  <c:v>1222.614491804</c:v>
                </c:pt>
                <c:pt idx="3">
                  <c:v>1173.0673750000001</c:v>
                </c:pt>
                <c:pt idx="4">
                  <c:v>1158.9051300000001</c:v>
                </c:pt>
                <c:pt idx="5">
                  <c:v>1198</c:v>
                </c:pt>
                <c:pt idx="6">
                  <c:v>1070</c:v>
                </c:pt>
                <c:pt idx="7">
                  <c:v>1041</c:v>
                </c:pt>
                <c:pt idx="8">
                  <c:v>1032.6581450000001</c:v>
                </c:pt>
                <c:pt idx="9">
                  <c:v>917.24286800000004</c:v>
                </c:pt>
                <c:pt idx="10">
                  <c:v>835.09846800000003</c:v>
                </c:pt>
                <c:pt idx="11">
                  <c:v>771.28753399999994</c:v>
                </c:pt>
                <c:pt idx="12">
                  <c:v>849.30710550000015</c:v>
                </c:pt>
                <c:pt idx="13">
                  <c:v>877.6869419999997</c:v>
                </c:pt>
                <c:pt idx="14">
                  <c:v>847.70989099999986</c:v>
                </c:pt>
                <c:pt idx="15">
                  <c:v>871.99830800000029</c:v>
                </c:pt>
                <c:pt idx="16">
                  <c:v>877.11957387000018</c:v>
                </c:pt>
                <c:pt idx="17">
                  <c:v>877.11957387000018</c:v>
                </c:pt>
                <c:pt idx="18">
                  <c:v>887.99159499999996</c:v>
                </c:pt>
                <c:pt idx="19">
                  <c:v>938.94682570907003</c:v>
                </c:pt>
                <c:pt idx="20">
                  <c:v>892.07573122546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590-4CB8-8303-648EC9A55E30}"/>
            </c:ext>
          </c:extLst>
        </c:ser>
        <c:ser>
          <c:idx val="1"/>
          <c:order val="1"/>
          <c:tx>
            <c:strRef>
              <c:f>図表1!$F$6</c:f>
              <c:strCache>
                <c:ptCount val="1"/>
                <c:pt idx="0">
                  <c:v>建設業</c:v>
                </c:pt>
              </c:strCache>
            </c:strRef>
          </c:tx>
          <c:spPr>
            <a:solidFill>
              <a:schemeClr val="accent3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図表1!$F$7:$F$28</c:f>
              <c:numCache>
                <c:formatCode>#,##0_);[Red]\(#,##0\)</c:formatCode>
                <c:ptCount val="21"/>
                <c:pt idx="0">
                  <c:v>975</c:v>
                </c:pt>
                <c:pt idx="1">
                  <c:v>1084</c:v>
                </c:pt>
                <c:pt idx="2">
                  <c:v>1212.20946955</c:v>
                </c:pt>
                <c:pt idx="3">
                  <c:v>1154.256752</c:v>
                </c:pt>
                <c:pt idx="4">
                  <c:v>1123.197862</c:v>
                </c:pt>
                <c:pt idx="5">
                  <c:v>1080</c:v>
                </c:pt>
                <c:pt idx="6">
                  <c:v>1027</c:v>
                </c:pt>
                <c:pt idx="7">
                  <c:v>1030</c:v>
                </c:pt>
                <c:pt idx="8">
                  <c:v>906.67527199999802</c:v>
                </c:pt>
                <c:pt idx="9">
                  <c:v>1126.83644</c:v>
                </c:pt>
                <c:pt idx="10">
                  <c:v>1063.8022189999999</c:v>
                </c:pt>
                <c:pt idx="11">
                  <c:v>1184.1963989999997</c:v>
                </c:pt>
                <c:pt idx="12">
                  <c:v>1018.5564190000008</c:v>
                </c:pt>
                <c:pt idx="13">
                  <c:v>1048.9678199999996</c:v>
                </c:pt>
                <c:pt idx="14">
                  <c:v>1000.2815349999994</c:v>
                </c:pt>
                <c:pt idx="15">
                  <c:v>1041.4707339999995</c:v>
                </c:pt>
                <c:pt idx="16">
                  <c:v>1081.763837684</c:v>
                </c:pt>
                <c:pt idx="17">
                  <c:v>1081.763837684</c:v>
                </c:pt>
                <c:pt idx="18">
                  <c:v>1117.8953839999999</c:v>
                </c:pt>
                <c:pt idx="19">
                  <c:v>1112.3050706257411</c:v>
                </c:pt>
                <c:pt idx="20">
                  <c:v>982.36217064303935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590-4CB8-8303-648EC9A55E30}"/>
            </c:ext>
          </c:extLst>
        </c:ser>
        <c:ser>
          <c:idx val="2"/>
          <c:order val="2"/>
          <c:tx>
            <c:strRef>
              <c:f>図表1!$G$6</c:f>
              <c:strCache>
                <c:ptCount val="1"/>
                <c:pt idx="0">
                  <c:v>鉱業</c:v>
                </c:pt>
              </c:strCache>
            </c:strRef>
          </c:tx>
          <c:spPr>
            <a:solidFill>
              <a:schemeClr val="accent6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図表1!$G$7:$G$28</c:f>
              <c:numCache>
                <c:formatCode>#,##0_);[Red]\(#,##0\)</c:formatCode>
                <c:ptCount val="21"/>
                <c:pt idx="0">
                  <c:v>459</c:v>
                </c:pt>
                <c:pt idx="1">
                  <c:v>346</c:v>
                </c:pt>
                <c:pt idx="2">
                  <c:v>320.21561000000003</c:v>
                </c:pt>
                <c:pt idx="3">
                  <c:v>318.14747</c:v>
                </c:pt>
                <c:pt idx="4">
                  <c:v>359.62705</c:v>
                </c:pt>
                <c:pt idx="5">
                  <c:v>358</c:v>
                </c:pt>
                <c:pt idx="6">
                  <c:v>358</c:v>
                </c:pt>
                <c:pt idx="7">
                  <c:v>294</c:v>
                </c:pt>
                <c:pt idx="8">
                  <c:v>322.75485400000002</c:v>
                </c:pt>
                <c:pt idx="9">
                  <c:v>358.84697199999999</c:v>
                </c:pt>
                <c:pt idx="10">
                  <c:v>341.12266</c:v>
                </c:pt>
                <c:pt idx="11">
                  <c:v>333.68030900000002</c:v>
                </c:pt>
                <c:pt idx="12">
                  <c:v>323.71679999999998</c:v>
                </c:pt>
                <c:pt idx="13">
                  <c:v>316.98968000000002</c:v>
                </c:pt>
                <c:pt idx="14">
                  <c:v>303.72890199999995</c:v>
                </c:pt>
                <c:pt idx="15">
                  <c:v>283.35214999999999</c:v>
                </c:pt>
                <c:pt idx="16">
                  <c:v>279.96151556000001</c:v>
                </c:pt>
                <c:pt idx="17">
                  <c:v>279.96151556000001</c:v>
                </c:pt>
                <c:pt idx="18">
                  <c:v>208.52347199999997</c:v>
                </c:pt>
                <c:pt idx="19">
                  <c:v>229.07958299999999</c:v>
                </c:pt>
                <c:pt idx="20">
                  <c:v>243.67382847500005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590-4CB8-8303-648EC9A55E30}"/>
            </c:ext>
          </c:extLst>
        </c:ser>
        <c:ser>
          <c:idx val="3"/>
          <c:order val="3"/>
          <c:tx>
            <c:strRef>
              <c:f>図表1!$H$6</c:f>
              <c:strCache>
                <c:ptCount val="1"/>
                <c:pt idx="0">
                  <c:v>水道業</c:v>
                </c:pt>
              </c:strCache>
            </c:strRef>
          </c:tx>
          <c:spPr>
            <a:solidFill>
              <a:schemeClr val="accent4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図表1!$H$7:$H$28</c:f>
              <c:numCache>
                <c:formatCode>#,##0_);[Red]\(#,##0\)</c:formatCode>
                <c:ptCount val="21"/>
                <c:pt idx="0">
                  <c:v>461</c:v>
                </c:pt>
                <c:pt idx="1">
                  <c:v>736</c:v>
                </c:pt>
                <c:pt idx="2">
                  <c:v>870.09199799999999</c:v>
                </c:pt>
                <c:pt idx="3">
                  <c:v>931.89138500000001</c:v>
                </c:pt>
                <c:pt idx="4">
                  <c:v>954.33236199999999</c:v>
                </c:pt>
                <c:pt idx="5">
                  <c:v>966</c:v>
                </c:pt>
                <c:pt idx="6">
                  <c:v>970</c:v>
                </c:pt>
                <c:pt idx="7">
                  <c:v>947</c:v>
                </c:pt>
                <c:pt idx="8">
                  <c:v>923.86997799999995</c:v>
                </c:pt>
                <c:pt idx="9">
                  <c:v>950.80648799999994</c:v>
                </c:pt>
                <c:pt idx="10">
                  <c:v>930.96833300000003</c:v>
                </c:pt>
                <c:pt idx="11">
                  <c:v>984.43054700000005</c:v>
                </c:pt>
                <c:pt idx="12">
                  <c:v>998.70904699999994</c:v>
                </c:pt>
                <c:pt idx="13">
                  <c:v>1005.5015840000001</c:v>
                </c:pt>
                <c:pt idx="14">
                  <c:v>1062.7447240000001</c:v>
                </c:pt>
                <c:pt idx="15">
                  <c:v>1117.5610469999999</c:v>
                </c:pt>
                <c:pt idx="16">
                  <c:v>1117.0647470990002</c:v>
                </c:pt>
                <c:pt idx="17">
                  <c:v>1117.0647470990002</c:v>
                </c:pt>
                <c:pt idx="18">
                  <c:v>1164.8499209999998</c:v>
                </c:pt>
                <c:pt idx="19">
                  <c:v>1155.6829303394798</c:v>
                </c:pt>
                <c:pt idx="20">
                  <c:v>1239.7582370485002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590-4CB8-8303-648EC9A55E30}"/>
            </c:ext>
          </c:extLst>
        </c:ser>
        <c:ser>
          <c:idx val="4"/>
          <c:order val="4"/>
          <c:tx>
            <c:strRef>
              <c:f>図表1!$I$6</c:f>
              <c:strCache>
                <c:ptCount val="1"/>
                <c:pt idx="0">
                  <c:v>農業</c:v>
                </c:pt>
              </c:strCache>
            </c:strRef>
          </c:tx>
          <c:spPr>
            <a:solidFill>
              <a:schemeClr val="accent2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図表1!$I$7:$I$28</c:f>
              <c:numCache>
                <c:formatCode>#,##0_);[Red]\(#,##0\)</c:formatCode>
                <c:ptCount val="21"/>
                <c:pt idx="0">
                  <c:v>331</c:v>
                </c:pt>
                <c:pt idx="1">
                  <c:v>327</c:v>
                </c:pt>
                <c:pt idx="2">
                  <c:v>318.11255399999999</c:v>
                </c:pt>
                <c:pt idx="3">
                  <c:v>310.14712100000003</c:v>
                </c:pt>
                <c:pt idx="4">
                  <c:v>300.64891999999998</c:v>
                </c:pt>
                <c:pt idx="5">
                  <c:v>302</c:v>
                </c:pt>
                <c:pt idx="6">
                  <c:v>310</c:v>
                </c:pt>
                <c:pt idx="7">
                  <c:v>294</c:v>
                </c:pt>
                <c:pt idx="8">
                  <c:v>292.46338900000001</c:v>
                </c:pt>
                <c:pt idx="9">
                  <c:v>281.08052600000002</c:v>
                </c:pt>
                <c:pt idx="10">
                  <c:v>295.18530399999997</c:v>
                </c:pt>
                <c:pt idx="11">
                  <c:v>282.69667199999998</c:v>
                </c:pt>
                <c:pt idx="12">
                  <c:v>282.42103100000003</c:v>
                </c:pt>
                <c:pt idx="13">
                  <c:v>273.693625</c:v>
                </c:pt>
                <c:pt idx="14">
                  <c:v>284.24302799999998</c:v>
                </c:pt>
                <c:pt idx="15">
                  <c:v>306.37954099999996</c:v>
                </c:pt>
                <c:pt idx="16">
                  <c:v>311.25670130000003</c:v>
                </c:pt>
                <c:pt idx="17">
                  <c:v>311.25670130000003</c:v>
                </c:pt>
                <c:pt idx="18">
                  <c:v>311.14139599999999</c:v>
                </c:pt>
                <c:pt idx="19">
                  <c:v>317.19560591669006</c:v>
                </c:pt>
                <c:pt idx="20">
                  <c:v>322.99486204999994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590-4CB8-8303-648EC9A55E30}"/>
            </c:ext>
          </c:extLst>
        </c:ser>
        <c:ser>
          <c:idx val="5"/>
          <c:order val="5"/>
          <c:tx>
            <c:strRef>
              <c:f>図表1!$J$6</c:f>
              <c:strCache>
                <c:ptCount val="1"/>
                <c:pt idx="0">
                  <c:v>その他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図表1!$J$7:$J$28</c:f>
              <c:numCache>
                <c:formatCode>#,##0_);[Red]\(#,##0\)</c:formatCode>
                <c:ptCount val="21"/>
                <c:pt idx="0">
                  <c:v>25</c:v>
                </c:pt>
                <c:pt idx="1">
                  <c:v>29</c:v>
                </c:pt>
                <c:pt idx="2">
                  <c:v>63.013902700000003</c:v>
                </c:pt>
                <c:pt idx="3">
                  <c:v>92.785861000000295</c:v>
                </c:pt>
                <c:pt idx="4">
                  <c:v>140.932616</c:v>
                </c:pt>
                <c:pt idx="5">
                  <c:v>138</c:v>
                </c:pt>
                <c:pt idx="6">
                  <c:v>155</c:v>
                </c:pt>
                <c:pt idx="7">
                  <c:v>128</c:v>
                </c:pt>
                <c:pt idx="8">
                  <c:v>117.568079</c:v>
                </c:pt>
                <c:pt idx="9">
                  <c:v>127.602903</c:v>
                </c:pt>
                <c:pt idx="10">
                  <c:v>135.59070199999999</c:v>
                </c:pt>
                <c:pt idx="11">
                  <c:v>113.95879800000012</c:v>
                </c:pt>
                <c:pt idx="12">
                  <c:v>136.5895589999991</c:v>
                </c:pt>
                <c:pt idx="13">
                  <c:v>157.63013300000057</c:v>
                </c:pt>
                <c:pt idx="14">
                  <c:v>159.35366800000065</c:v>
                </c:pt>
                <c:pt idx="15">
                  <c:v>145.27856599999996</c:v>
                </c:pt>
                <c:pt idx="16">
                  <c:v>180.40955881750006</c:v>
                </c:pt>
                <c:pt idx="17">
                  <c:v>180.40955881750006</c:v>
                </c:pt>
                <c:pt idx="18">
                  <c:v>136.48576000000048</c:v>
                </c:pt>
                <c:pt idx="19">
                  <c:v>221.20525251146091</c:v>
                </c:pt>
                <c:pt idx="20">
                  <c:v>205.07325576061248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590-4CB8-8303-648EC9A55E30}"/>
            </c:ext>
          </c:extLst>
        </c:ser>
        <c:ser>
          <c:idx val="6"/>
          <c:order val="6"/>
          <c:tx>
            <c:strRef>
              <c:f>図表1!$K$6</c:f>
              <c:strCache>
                <c:ptCount val="1"/>
                <c:pt idx="0">
                  <c:v>合計</c:v>
                </c:pt>
              </c:strCache>
            </c:strRef>
          </c:tx>
          <c:spPr>
            <a:noFill/>
            <a:ln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 i="1"/>
                </a:pPr>
                <a:endParaRPr lang="ja-JP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図表1!$D$7:$D$28</c:f>
              <c:strCache>
                <c:ptCount val="21"/>
                <c:pt idx="0">
                  <c:v>H9</c:v>
                </c:pt>
                <c:pt idx="1">
                  <c:v>H12</c:v>
                </c:pt>
                <c:pt idx="2">
                  <c:v>H16</c:v>
                </c:pt>
                <c:pt idx="3">
                  <c:v>H17</c:v>
                </c:pt>
                <c:pt idx="4">
                  <c:v>H18</c:v>
                </c:pt>
                <c:pt idx="5">
                  <c:v>H19</c:v>
                </c:pt>
                <c:pt idx="6">
                  <c:v>H20</c:v>
                </c:pt>
                <c:pt idx="7">
                  <c:v>H21</c:v>
                </c:pt>
                <c:pt idx="8">
                  <c:v>H22</c:v>
                </c:pt>
                <c:pt idx="9">
                  <c:v>H23</c:v>
                </c:pt>
                <c:pt idx="10">
                  <c:v>H24</c:v>
                </c:pt>
                <c:pt idx="11">
                  <c:v>H25</c:v>
                </c:pt>
                <c:pt idx="12">
                  <c:v>H26</c:v>
                </c:pt>
                <c:pt idx="13">
                  <c:v>H27</c:v>
                </c:pt>
                <c:pt idx="14">
                  <c:v>H28</c:v>
                </c:pt>
                <c:pt idx="15">
                  <c:v>H29</c:v>
                </c:pt>
                <c:pt idx="16">
                  <c:v>H30</c:v>
                </c:pt>
                <c:pt idx="17">
                  <c:v>R1</c:v>
                </c:pt>
                <c:pt idx="18">
                  <c:v>R2</c:v>
                </c:pt>
                <c:pt idx="19">
                  <c:v>R3</c:v>
                </c:pt>
                <c:pt idx="20">
                  <c:v>R4</c:v>
                </c:pt>
              </c:strCache>
            </c:strRef>
          </c:cat>
          <c:val>
            <c:numRef>
              <c:f>図表1!$K$7:$K$28</c:f>
              <c:numCache>
                <c:formatCode>#,##0_);[Red]\(#,##0\)</c:formatCode>
                <c:ptCount val="21"/>
                <c:pt idx="0">
                  <c:v>3552</c:v>
                </c:pt>
                <c:pt idx="1">
                  <c:v>3844</c:v>
                </c:pt>
                <c:pt idx="2">
                  <c:v>4006.2580260539999</c:v>
                </c:pt>
                <c:pt idx="3">
                  <c:v>3980.2959639999999</c:v>
                </c:pt>
                <c:pt idx="4">
                  <c:v>4037.6439400000004</c:v>
                </c:pt>
                <c:pt idx="5">
                  <c:v>4042</c:v>
                </c:pt>
                <c:pt idx="6">
                  <c:v>3890</c:v>
                </c:pt>
                <c:pt idx="7">
                  <c:v>3734</c:v>
                </c:pt>
                <c:pt idx="8">
                  <c:v>3595.9897169999977</c:v>
                </c:pt>
                <c:pt idx="9">
                  <c:v>3762.416197</c:v>
                </c:pt>
                <c:pt idx="10">
                  <c:v>3601.7676860000001</c:v>
                </c:pt>
                <c:pt idx="11">
                  <c:v>3670.2502589999995</c:v>
                </c:pt>
                <c:pt idx="12">
                  <c:v>3609.2999614999999</c:v>
                </c:pt>
                <c:pt idx="13">
                  <c:v>3680.4697839999999</c:v>
                </c:pt>
                <c:pt idx="14">
                  <c:v>3658.0617479999996</c:v>
                </c:pt>
                <c:pt idx="15">
                  <c:v>3766.0403459999993</c:v>
                </c:pt>
                <c:pt idx="16">
                  <c:v>3847.5759343305003</c:v>
                </c:pt>
                <c:pt idx="17">
                  <c:v>3759.645184</c:v>
                </c:pt>
                <c:pt idx="18">
                  <c:v>3826.8875280000002</c:v>
                </c:pt>
                <c:pt idx="19">
                  <c:v>3974.415268102442</c:v>
                </c:pt>
                <c:pt idx="20">
                  <c:v>3885.938085202612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590-4CB8-8303-648EC9A55E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2"/>
        <c:overlap val="100"/>
        <c:axId val="342300464"/>
        <c:axId val="342295024"/>
      </c:barChart>
      <c:catAx>
        <c:axId val="3423004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295024"/>
        <c:crosses val="autoZero"/>
        <c:auto val="1"/>
        <c:lblAlgn val="ctr"/>
        <c:lblOffset val="100"/>
        <c:noMultiLvlLbl val="0"/>
      </c:catAx>
      <c:valAx>
        <c:axId val="342295024"/>
        <c:scaling>
          <c:orientation val="minMax"/>
          <c:max val="4500"/>
        </c:scaling>
        <c:delete val="0"/>
        <c:axPos val="l"/>
        <c:majorGridlines>
          <c:spPr>
            <a:ln w="6350">
              <a:noFill/>
            </a:ln>
          </c:spPr>
        </c:majorGridlines>
        <c:numFmt formatCode="#,##0_);[Red]\(#,##0\)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ja-JP"/>
          </a:p>
        </c:txPr>
        <c:crossAx val="342300464"/>
        <c:crosses val="autoZero"/>
        <c:crossBetween val="between"/>
      </c:valAx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91938741496598653"/>
          <c:y val="0.33475534707097782"/>
          <c:w val="7.6292857142857148E-2"/>
          <c:h val="0.35318434131903764"/>
        </c:manualLayout>
      </c:layout>
      <c:overlay val="0"/>
      <c:txPr>
        <a:bodyPr/>
        <a:lstStyle/>
        <a:p>
          <a:pPr>
            <a:defRPr>
              <a:solidFill>
                <a:sysClr val="windowText" lastClr="000000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89" l="0.70000000000000062" r="0.70000000000000062" t="0.75000000000000189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901862876896951E-2"/>
          <c:y val="9.3061577837054751E-2"/>
          <c:w val="0.88682709173548424"/>
          <c:h val="0.54770149531277856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図表4!$S$7</c:f>
              <c:strCache>
                <c:ptCount val="1"/>
                <c:pt idx="0">
                  <c:v>再生利用率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図表4!$S$8:$S$26</c:f>
              <c:numCache>
                <c:formatCode>#,##0_);[Red]\(#,##0\)</c:formatCode>
                <c:ptCount val="19"/>
                <c:pt idx="0">
                  <c:v>45.551917815463753</c:v>
                </c:pt>
                <c:pt idx="1">
                  <c:v>40.09473162742264</c:v>
                </c:pt>
                <c:pt idx="2">
                  <c:v>7.3687575017679112</c:v>
                </c:pt>
                <c:pt idx="3">
                  <c:v>64.738454752492643</c:v>
                </c:pt>
                <c:pt idx="4">
                  <c:v>25.673413990162459</c:v>
                </c:pt>
                <c:pt idx="5">
                  <c:v>17.884871180290865</c:v>
                </c:pt>
                <c:pt idx="6">
                  <c:v>73.530802501911893</c:v>
                </c:pt>
                <c:pt idx="7">
                  <c:v>65.722029829121098</c:v>
                </c:pt>
                <c:pt idx="8">
                  <c:v>95.134116455312267</c:v>
                </c:pt>
                <c:pt idx="9">
                  <c:v>63.017454749881608</c:v>
                </c:pt>
                <c:pt idx="10">
                  <c:v>71.314114900969869</c:v>
                </c:pt>
                <c:pt idx="11">
                  <c:v>69.72869816381268</c:v>
                </c:pt>
                <c:pt idx="12">
                  <c:v>90.744884521009126</c:v>
                </c:pt>
                <c:pt idx="13">
                  <c:v>87.104402115812334</c:v>
                </c:pt>
                <c:pt idx="14">
                  <c:v>93.421751985411447</c:v>
                </c:pt>
                <c:pt idx="15">
                  <c:v>97.821550128171282</c:v>
                </c:pt>
                <c:pt idx="16">
                  <c:v>5.6723118176123029</c:v>
                </c:pt>
                <c:pt idx="17">
                  <c:v>99.999309463777138</c:v>
                </c:pt>
                <c:pt idx="18">
                  <c:v>86.736478570723762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1D-430B-9702-600BDF79D875}"/>
            </c:ext>
          </c:extLst>
        </c:ser>
        <c:ser>
          <c:idx val="1"/>
          <c:order val="1"/>
          <c:tx>
            <c:strRef>
              <c:f>図表4!$T$7</c:f>
              <c:strCache>
                <c:ptCount val="1"/>
                <c:pt idx="0">
                  <c:v>減量化率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22-47C5-BE43-38AA30E00D76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22-47C5-BE43-38AA30E00D76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22-47C5-BE43-38AA30E00D76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図表4!$T$8:$T$26</c:f>
              <c:numCache>
                <c:formatCode>#,##0_);[Red]\(#,##0\)</c:formatCode>
                <c:ptCount val="19"/>
                <c:pt idx="0">
                  <c:v>51</c:v>
                </c:pt>
                <c:pt idx="1">
                  <c:v>17</c:v>
                </c:pt>
                <c:pt idx="2">
                  <c:v>93</c:v>
                </c:pt>
                <c:pt idx="3">
                  <c:v>34</c:v>
                </c:pt>
                <c:pt idx="4">
                  <c:v>73</c:v>
                </c:pt>
                <c:pt idx="5">
                  <c:v>82</c:v>
                </c:pt>
                <c:pt idx="6">
                  <c:v>13</c:v>
                </c:pt>
                <c:pt idx="7">
                  <c:v>1</c:v>
                </c:pt>
                <c:pt idx="8">
                  <c:v>2</c:v>
                </c:pt>
                <c:pt idx="9">
                  <c:v>6</c:v>
                </c:pt>
                <c:pt idx="10">
                  <c:v>26</c:v>
                </c:pt>
                <c:pt idx="11">
                  <c:v>1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D1D-430B-9702-600BDF79D875}"/>
            </c:ext>
          </c:extLst>
        </c:ser>
        <c:ser>
          <c:idx val="2"/>
          <c:order val="2"/>
          <c:tx>
            <c:strRef>
              <c:f>図表4!$U$7</c:f>
              <c:strCache>
                <c:ptCount val="1"/>
                <c:pt idx="0">
                  <c:v>最終処分率</c:v>
                </c:pt>
              </c:strCache>
            </c:strRef>
          </c:tx>
          <c:spPr>
            <a:solidFill>
              <a:srgbClr val="F79646">
                <a:lumMod val="40000"/>
                <a:lumOff val="60000"/>
              </a:srgbClr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22-47C5-BE43-38AA30E00D7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22-47C5-BE43-38AA30E00D76}"/>
                </c:ext>
              </c:extLst>
            </c:dLbl>
            <c:dLbl>
              <c:idx val="8"/>
              <c:layout>
                <c:manualLayout>
                  <c:x val="-6.8022321021599828E-17"/>
                  <c:y val="-7.91806856486255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22-47C5-BE43-38AA30E00D76}"/>
                </c:ext>
              </c:extLst>
            </c:dLbl>
            <c:dLbl>
              <c:idx val="15"/>
              <c:layout>
                <c:manualLayout>
                  <c:x val="1.855175640579596E-3"/>
                  <c:y val="-3.959034282431279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2.0546737986671344E-2"/>
                      <c:h val="5.9980450070804041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B22-47C5-BE43-38AA30E00D76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22-47C5-BE43-38AA30E00D7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図表4!$R$8:$R$26</c:f>
              <c:strCache>
                <c:ptCount val="19"/>
                <c:pt idx="0">
                  <c:v>平均</c:v>
                </c:pt>
                <c:pt idx="1">
                  <c:v>燃え殻</c:v>
                </c:pt>
                <c:pt idx="2">
                  <c:v>汚泥</c:v>
                </c:pt>
                <c:pt idx="3">
                  <c:v>廃油</c:v>
                </c:pt>
                <c:pt idx="4">
                  <c:v>廃酸</c:v>
                </c:pt>
                <c:pt idx="5">
                  <c:v>廃アルカリ</c:v>
                </c:pt>
                <c:pt idx="6">
                  <c:v>廃プラスチック類</c:v>
                </c:pt>
                <c:pt idx="7">
                  <c:v>紙くず</c:v>
                </c:pt>
                <c:pt idx="8">
                  <c:v>木くず</c:v>
                </c:pt>
                <c:pt idx="9">
                  <c:v>繊維くず</c:v>
                </c:pt>
                <c:pt idx="10">
                  <c:v>動植物性残さ</c:v>
                </c:pt>
                <c:pt idx="11">
                  <c:v>ゴムくず</c:v>
                </c:pt>
                <c:pt idx="12">
                  <c:v>金属くず</c:v>
                </c:pt>
                <c:pt idx="13">
                  <c:v>ガラス陶磁器くず</c:v>
                </c:pt>
                <c:pt idx="14">
                  <c:v>鉱さい</c:v>
                </c:pt>
                <c:pt idx="15">
                  <c:v>がれき類</c:v>
                </c:pt>
                <c:pt idx="16">
                  <c:v>ばいじん</c:v>
                </c:pt>
                <c:pt idx="17">
                  <c:v>動物のふん尿</c:v>
                </c:pt>
                <c:pt idx="18">
                  <c:v>その他</c:v>
                </c:pt>
              </c:strCache>
            </c:strRef>
          </c:cat>
          <c:val>
            <c:numRef>
              <c:f>図表4!$U$8:$U$26</c:f>
              <c:numCache>
                <c:formatCode>#,##0_);[Red]\(#,##0\)</c:formatCode>
                <c:ptCount val="19"/>
                <c:pt idx="0">
                  <c:v>2.6056306508007747</c:v>
                </c:pt>
                <c:pt idx="1">
                  <c:v>42.874806644357051</c:v>
                </c:pt>
                <c:pt idx="2">
                  <c:v>0.42501886161484309</c:v>
                </c:pt>
                <c:pt idx="3">
                  <c:v>0.50262709757101487</c:v>
                </c:pt>
                <c:pt idx="4">
                  <c:v>0.54746360464003252</c:v>
                </c:pt>
                <c:pt idx="5">
                  <c:v>0.42737863182454439</c:v>
                </c:pt>
                <c:pt idx="6">
                  <c:v>13.289043515653981</c:v>
                </c:pt>
                <c:pt idx="7">
                  <c:v>32.886430249337586</c:v>
                </c:pt>
                <c:pt idx="8">
                  <c:v>2.9814126608574316</c:v>
                </c:pt>
                <c:pt idx="9">
                  <c:v>31.191383200609877</c:v>
                </c:pt>
                <c:pt idx="10">
                  <c:v>2.5261845189961263</c:v>
                </c:pt>
                <c:pt idx="11">
                  <c:v>29.064369713224675</c:v>
                </c:pt>
                <c:pt idx="12">
                  <c:v>9.0961059789082608</c:v>
                </c:pt>
                <c:pt idx="13">
                  <c:v>12.678626357881193</c:v>
                </c:pt>
                <c:pt idx="14">
                  <c:v>6.5782480145885387</c:v>
                </c:pt>
                <c:pt idx="15">
                  <c:v>2.1396941748430027</c:v>
                </c:pt>
                <c:pt idx="16">
                  <c:v>93.912687715771185</c:v>
                </c:pt>
                <c:pt idx="17">
                  <c:v>0</c:v>
                </c:pt>
                <c:pt idx="18">
                  <c:v>8.873816030990886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D1D-430B-9702-600BDF79D87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8"/>
        <c:overlap val="100"/>
        <c:axId val="342290672"/>
        <c:axId val="342299920"/>
      </c:barChart>
      <c:catAx>
        <c:axId val="342290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/>
            </a:pPr>
            <a:endParaRPr lang="ja-JP"/>
          </a:p>
        </c:txPr>
        <c:crossAx val="342299920"/>
        <c:crosses val="autoZero"/>
        <c:auto val="1"/>
        <c:lblAlgn val="ctr"/>
        <c:lblOffset val="100"/>
        <c:noMultiLvlLbl val="0"/>
      </c:catAx>
      <c:valAx>
        <c:axId val="342299920"/>
        <c:scaling>
          <c:orientation val="minMax"/>
        </c:scaling>
        <c:delete val="0"/>
        <c:axPos val="l"/>
        <c:majorGridlines>
          <c:spPr>
            <a:ln w="6350"/>
          </c:spPr>
        </c:majorGridlines>
        <c:numFmt formatCode="0%" sourceLinked="1"/>
        <c:majorTickMark val="out"/>
        <c:minorTickMark val="none"/>
        <c:tickLblPos val="nextTo"/>
        <c:spPr>
          <a:ln w="6350">
            <a:solidFill>
              <a:schemeClr val="tx1">
                <a:tint val="75000"/>
                <a:shade val="95000"/>
                <a:satMod val="105000"/>
                <a:alpha val="99000"/>
              </a:schemeClr>
            </a:solidFill>
          </a:ln>
        </c:spPr>
        <c:crossAx val="342290672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17926279288081737"/>
          <c:y val="1.2087129592184663E-2"/>
          <c:w val="0.5693179046049901"/>
          <c:h val="7.3509527321169457E-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chemeClr val="tx1"/>
              </a:solidFill>
            </a:defRPr>
          </a:pPr>
          <a:endParaRPr lang="ja-JP"/>
        </a:p>
      </c:txPr>
    </c:legend>
    <c:plotVisOnly val="1"/>
    <c:dispBlanksAs val="gap"/>
    <c:showDLblsOverMax val="0"/>
  </c:chart>
  <c:spPr>
    <a:ln w="6350"/>
  </c:spPr>
  <c:printSettings>
    <c:headerFooter/>
    <c:pageMargins b="0.75000000000000178" l="0.70000000000000062" r="0.70000000000000062" t="0.75000000000000178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344392</xdr:colOff>
      <xdr:row>30</xdr:row>
      <xdr:rowOff>15147</xdr:rowOff>
    </xdr:from>
    <xdr:to>
      <xdr:col>14</xdr:col>
      <xdr:colOff>307289</xdr:colOff>
      <xdr:row>56</xdr:row>
      <xdr:rowOff>22952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0.00366</cdr:x>
      <cdr:y>0.30137</cdr:y>
    </cdr:from>
    <cdr:to>
      <cdr:x>0.03747</cdr:x>
      <cdr:y>0.77854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86" y="1349158"/>
          <a:ext cx="298204" cy="21361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100"/>
            <a:t>総排出量（千ｔ／年）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1009650</xdr:colOff>
      <xdr:row>4</xdr:row>
      <xdr:rowOff>66675</xdr:rowOff>
    </xdr:from>
    <xdr:to>
      <xdr:col>18</xdr:col>
      <xdr:colOff>0</xdr:colOff>
      <xdr:row>4</xdr:row>
      <xdr:rowOff>66675</xdr:rowOff>
    </xdr:to>
    <xdr:cxnSp macro="">
      <xdr:nvCxnSpPr>
        <xdr:cNvPr id="6145" name="AutoShape 1">
          <a:extLst>
            <a:ext uri="{FF2B5EF4-FFF2-40B4-BE49-F238E27FC236}">
              <a16:creationId xmlns:a16="http://schemas.microsoft.com/office/drawing/2014/main" id="{00000000-0008-0000-0300-000001180000}"/>
            </a:ext>
          </a:extLst>
        </xdr:cNvPr>
        <xdr:cNvCxnSpPr>
          <a:cxnSpLocks noChangeShapeType="1"/>
        </xdr:cNvCxnSpPr>
      </xdr:nvCxnSpPr>
      <xdr:spPr bwMode="auto">
        <a:xfrm>
          <a:off x="3686175" y="752475"/>
          <a:ext cx="28289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533400</xdr:colOff>
      <xdr:row>4</xdr:row>
      <xdr:rowOff>66675</xdr:rowOff>
    </xdr:from>
    <xdr:to>
      <xdr:col>16</xdr:col>
      <xdr:colOff>533400</xdr:colOff>
      <xdr:row>6</xdr:row>
      <xdr:rowOff>0</xdr:rowOff>
    </xdr:to>
    <xdr:cxnSp macro="">
      <xdr:nvCxnSpPr>
        <xdr:cNvPr id="6146" name="AutoShape 2">
          <a:extLst>
            <a:ext uri="{FF2B5EF4-FFF2-40B4-BE49-F238E27FC236}">
              <a16:creationId xmlns:a16="http://schemas.microsoft.com/office/drawing/2014/main" id="{00000000-0008-0000-0300-000002180000}"/>
            </a:ext>
          </a:extLst>
        </xdr:cNvPr>
        <xdr:cNvCxnSpPr>
          <a:cxnSpLocks noChangeShapeType="1"/>
        </xdr:cNvCxnSpPr>
      </xdr:nvCxnSpPr>
      <xdr:spPr bwMode="auto">
        <a:xfrm flipV="1">
          <a:off x="5962650" y="752475"/>
          <a:ext cx="0" cy="27622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14</xdr:col>
      <xdr:colOff>9525</xdr:colOff>
      <xdr:row>8</xdr:row>
      <xdr:rowOff>85725</xdr:rowOff>
    </xdr:from>
    <xdr:to>
      <xdr:col>15</xdr:col>
      <xdr:colOff>0</xdr:colOff>
      <xdr:row>8</xdr:row>
      <xdr:rowOff>85725</xdr:rowOff>
    </xdr:to>
    <xdr:cxnSp macro="">
      <xdr:nvCxnSpPr>
        <xdr:cNvPr id="6147" name="AutoShape 3">
          <a:extLst>
            <a:ext uri="{FF2B5EF4-FFF2-40B4-BE49-F238E27FC236}">
              <a16:creationId xmlns:a16="http://schemas.microsoft.com/office/drawing/2014/main" id="{00000000-0008-0000-0300-000003180000}"/>
            </a:ext>
          </a:extLst>
        </xdr:cNvPr>
        <xdr:cNvCxnSpPr>
          <a:cxnSpLocks noChangeShapeType="1"/>
        </xdr:cNvCxnSpPr>
      </xdr:nvCxnSpPr>
      <xdr:spPr bwMode="auto">
        <a:xfrm>
          <a:off x="5191125" y="1438275"/>
          <a:ext cx="1143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7</xdr:row>
      <xdr:rowOff>95250</xdr:rowOff>
    </xdr:from>
    <xdr:to>
      <xdr:col>15</xdr:col>
      <xdr:colOff>0</xdr:colOff>
      <xdr:row>12</xdr:row>
      <xdr:rowOff>161925</xdr:rowOff>
    </xdr:to>
    <xdr:cxnSp macro="">
      <xdr:nvCxnSpPr>
        <xdr:cNvPr id="6148" name="AutoShape 4">
          <a:extLst>
            <a:ext uri="{FF2B5EF4-FFF2-40B4-BE49-F238E27FC236}">
              <a16:creationId xmlns:a16="http://schemas.microsoft.com/office/drawing/2014/main" id="{00000000-0008-0000-0300-000004180000}"/>
            </a:ext>
          </a:extLst>
        </xdr:cNvPr>
        <xdr:cNvCxnSpPr>
          <a:cxnSpLocks noChangeShapeType="1"/>
        </xdr:cNvCxnSpPr>
      </xdr:nvCxnSpPr>
      <xdr:spPr bwMode="auto">
        <a:xfrm>
          <a:off x="5305425" y="1285875"/>
          <a:ext cx="0" cy="8763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15</xdr:col>
      <xdr:colOff>0</xdr:colOff>
      <xdr:row>12</xdr:row>
      <xdr:rowOff>161925</xdr:rowOff>
    </xdr:from>
    <xdr:to>
      <xdr:col>16</xdr:col>
      <xdr:colOff>0</xdr:colOff>
      <xdr:row>12</xdr:row>
      <xdr:rowOff>161925</xdr:rowOff>
    </xdr:to>
    <xdr:cxnSp macro="">
      <xdr:nvCxnSpPr>
        <xdr:cNvPr id="6149" name="AutoShape 5">
          <a:extLst>
            <a:ext uri="{FF2B5EF4-FFF2-40B4-BE49-F238E27FC236}">
              <a16:creationId xmlns:a16="http://schemas.microsoft.com/office/drawing/2014/main" id="{00000000-0008-0000-0300-000005180000}"/>
            </a:ext>
          </a:extLst>
        </xdr:cNvPr>
        <xdr:cNvCxnSpPr>
          <a:cxnSpLocks noChangeShapeType="1"/>
        </xdr:cNvCxnSpPr>
      </xdr:nvCxnSpPr>
      <xdr:spPr bwMode="auto">
        <a:xfrm>
          <a:off x="5305425" y="21621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15</xdr:col>
      <xdr:colOff>0</xdr:colOff>
      <xdr:row>7</xdr:row>
      <xdr:rowOff>85725</xdr:rowOff>
    </xdr:from>
    <xdr:to>
      <xdr:col>16</xdr:col>
      <xdr:colOff>9525</xdr:colOff>
      <xdr:row>7</xdr:row>
      <xdr:rowOff>85725</xdr:rowOff>
    </xdr:to>
    <xdr:cxnSp macro="">
      <xdr:nvCxnSpPr>
        <xdr:cNvPr id="6150" name="AutoShape 6">
          <a:extLst>
            <a:ext uri="{FF2B5EF4-FFF2-40B4-BE49-F238E27FC236}">
              <a16:creationId xmlns:a16="http://schemas.microsoft.com/office/drawing/2014/main" id="{00000000-0008-0000-0300-000006180000}"/>
            </a:ext>
          </a:extLst>
        </xdr:cNvPr>
        <xdr:cNvCxnSpPr>
          <a:cxnSpLocks noChangeShapeType="1"/>
        </xdr:cNvCxnSpPr>
      </xdr:nvCxnSpPr>
      <xdr:spPr bwMode="auto">
        <a:xfrm>
          <a:off x="5305425" y="1276350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9</xdr:col>
      <xdr:colOff>9525</xdr:colOff>
      <xdr:row>10</xdr:row>
      <xdr:rowOff>104775</xdr:rowOff>
    </xdr:from>
    <xdr:to>
      <xdr:col>11</xdr:col>
      <xdr:colOff>57150</xdr:colOff>
      <xdr:row>10</xdr:row>
      <xdr:rowOff>104775</xdr:rowOff>
    </xdr:to>
    <xdr:cxnSp macro="">
      <xdr:nvCxnSpPr>
        <xdr:cNvPr id="6151" name="AutoShape 7">
          <a:extLst>
            <a:ext uri="{FF2B5EF4-FFF2-40B4-BE49-F238E27FC236}">
              <a16:creationId xmlns:a16="http://schemas.microsoft.com/office/drawing/2014/main" id="{00000000-0008-0000-0300-000007180000}"/>
            </a:ext>
          </a:extLst>
        </xdr:cNvPr>
        <xdr:cNvCxnSpPr>
          <a:cxnSpLocks noChangeShapeType="1"/>
        </xdr:cNvCxnSpPr>
      </xdr:nvCxnSpPr>
      <xdr:spPr bwMode="auto">
        <a:xfrm>
          <a:off x="3695700" y="1781175"/>
          <a:ext cx="3905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0</xdr:colOff>
      <xdr:row>13</xdr:row>
      <xdr:rowOff>114300</xdr:rowOff>
    </xdr:to>
    <xdr:cxnSp macro="">
      <xdr:nvCxnSpPr>
        <xdr:cNvPr id="6152" name="AutoShape 8">
          <a:extLst>
            <a:ext uri="{FF2B5EF4-FFF2-40B4-BE49-F238E27FC236}">
              <a16:creationId xmlns:a16="http://schemas.microsoft.com/office/drawing/2014/main" id="{00000000-0008-0000-0300-000008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0" cy="8572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333375</xdr:colOff>
      <xdr:row>13</xdr:row>
      <xdr:rowOff>114300</xdr:rowOff>
    </xdr:from>
    <xdr:to>
      <xdr:col>13</xdr:col>
      <xdr:colOff>0</xdr:colOff>
      <xdr:row>13</xdr:row>
      <xdr:rowOff>114300</xdr:rowOff>
    </xdr:to>
    <xdr:cxnSp macro="">
      <xdr:nvCxnSpPr>
        <xdr:cNvPr id="6153" name="AutoShape 9">
          <a:extLst>
            <a:ext uri="{FF2B5EF4-FFF2-40B4-BE49-F238E27FC236}">
              <a16:creationId xmlns:a16="http://schemas.microsoft.com/office/drawing/2014/main" id="{00000000-0008-0000-0300-000009180000}"/>
            </a:ext>
          </a:extLst>
        </xdr:cNvPr>
        <xdr:cNvCxnSpPr>
          <a:cxnSpLocks noChangeShapeType="1"/>
        </xdr:cNvCxnSpPr>
      </xdr:nvCxnSpPr>
      <xdr:spPr bwMode="auto">
        <a:xfrm>
          <a:off x="4095750" y="227647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12</xdr:col>
      <xdr:colOff>0</xdr:colOff>
      <xdr:row>8</xdr:row>
      <xdr:rowOff>66675</xdr:rowOff>
    </xdr:from>
    <xdr:to>
      <xdr:col>12</xdr:col>
      <xdr:colOff>123825</xdr:colOff>
      <xdr:row>8</xdr:row>
      <xdr:rowOff>66675</xdr:rowOff>
    </xdr:to>
    <xdr:cxnSp macro="">
      <xdr:nvCxnSpPr>
        <xdr:cNvPr id="6154" name="AutoShape 10">
          <a:extLst>
            <a:ext uri="{FF2B5EF4-FFF2-40B4-BE49-F238E27FC236}">
              <a16:creationId xmlns:a16="http://schemas.microsoft.com/office/drawing/2014/main" id="{00000000-0008-0000-0300-00000A180000}"/>
            </a:ext>
          </a:extLst>
        </xdr:cNvPr>
        <xdr:cNvCxnSpPr>
          <a:cxnSpLocks noChangeShapeType="1"/>
        </xdr:cNvCxnSpPr>
      </xdr:nvCxnSpPr>
      <xdr:spPr bwMode="auto">
        <a:xfrm>
          <a:off x="4095750" y="1419225"/>
          <a:ext cx="123825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7</xdr:col>
      <xdr:colOff>0</xdr:colOff>
      <xdr:row>17</xdr:row>
      <xdr:rowOff>114300</xdr:rowOff>
    </xdr:to>
    <xdr:sp macro="" textlink="">
      <xdr:nvSpPr>
        <xdr:cNvPr id="6155" name="Line 11">
          <a:extLst>
            <a:ext uri="{FF2B5EF4-FFF2-40B4-BE49-F238E27FC236}">
              <a16:creationId xmlns:a16="http://schemas.microsoft.com/office/drawing/2014/main" id="{00000000-0008-0000-0300-00000B180000}"/>
            </a:ext>
          </a:extLst>
        </xdr:cNvPr>
        <xdr:cNvSpPr>
          <a:spLocks noChangeShapeType="1"/>
        </xdr:cNvSpPr>
      </xdr:nvSpPr>
      <xdr:spPr bwMode="auto">
        <a:xfrm flipH="1">
          <a:off x="2600325" y="771525"/>
          <a:ext cx="0" cy="21526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0</xdr:colOff>
      <xdr:row>17</xdr:row>
      <xdr:rowOff>114300</xdr:rowOff>
    </xdr:from>
    <xdr:to>
      <xdr:col>8</xdr:col>
      <xdr:colOff>0</xdr:colOff>
      <xdr:row>17</xdr:row>
      <xdr:rowOff>114300</xdr:rowOff>
    </xdr:to>
    <xdr:sp macro="" textlink="">
      <xdr:nvSpPr>
        <xdr:cNvPr id="6156" name="Line 12">
          <a:extLst>
            <a:ext uri="{FF2B5EF4-FFF2-40B4-BE49-F238E27FC236}">
              <a16:creationId xmlns:a16="http://schemas.microsoft.com/office/drawing/2014/main" id="{00000000-0008-0000-0300-00000C180000}"/>
            </a:ext>
          </a:extLst>
        </xdr:cNvPr>
        <xdr:cNvSpPr>
          <a:spLocks noChangeShapeType="1"/>
        </xdr:cNvSpPr>
      </xdr:nvSpPr>
      <xdr:spPr bwMode="auto">
        <a:xfrm>
          <a:off x="2600325" y="2924175"/>
          <a:ext cx="1238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7</xdr:col>
      <xdr:colOff>0</xdr:colOff>
      <xdr:row>10</xdr:row>
      <xdr:rowOff>85725</xdr:rowOff>
    </xdr:from>
    <xdr:to>
      <xdr:col>8</xdr:col>
      <xdr:colOff>9525</xdr:colOff>
      <xdr:row>10</xdr:row>
      <xdr:rowOff>85725</xdr:rowOff>
    </xdr:to>
    <xdr:sp macro="" textlink="">
      <xdr:nvSpPr>
        <xdr:cNvPr id="6157" name="Line 13">
          <a:extLst>
            <a:ext uri="{FF2B5EF4-FFF2-40B4-BE49-F238E27FC236}">
              <a16:creationId xmlns:a16="http://schemas.microsoft.com/office/drawing/2014/main" id="{00000000-0008-0000-0300-00000D180000}"/>
            </a:ext>
          </a:extLst>
        </xdr:cNvPr>
        <xdr:cNvSpPr>
          <a:spLocks noChangeShapeType="1"/>
        </xdr:cNvSpPr>
      </xdr:nvSpPr>
      <xdr:spPr bwMode="auto">
        <a:xfrm>
          <a:off x="2600325" y="1762125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sp>
    <xdr:clientData/>
  </xdr:twoCellAnchor>
  <xdr:twoCellAnchor>
    <xdr:from>
      <xdr:col>9</xdr:col>
      <xdr:colOff>38100</xdr:colOff>
      <xdr:row>17</xdr:row>
      <xdr:rowOff>123825</xdr:rowOff>
    </xdr:from>
    <xdr:to>
      <xdr:col>18</xdr:col>
      <xdr:colOff>9525</xdr:colOff>
      <xdr:row>17</xdr:row>
      <xdr:rowOff>123825</xdr:rowOff>
    </xdr:to>
    <xdr:cxnSp macro="">
      <xdr:nvCxnSpPr>
        <xdr:cNvPr id="6158" name="AutoShape 14">
          <a:extLst>
            <a:ext uri="{FF2B5EF4-FFF2-40B4-BE49-F238E27FC236}">
              <a16:creationId xmlns:a16="http://schemas.microsoft.com/office/drawing/2014/main" id="{00000000-0008-0000-0300-00000E180000}"/>
            </a:ext>
          </a:extLst>
        </xdr:cNvPr>
        <xdr:cNvCxnSpPr>
          <a:cxnSpLocks noChangeShapeType="1"/>
        </xdr:cNvCxnSpPr>
      </xdr:nvCxnSpPr>
      <xdr:spPr bwMode="auto">
        <a:xfrm>
          <a:off x="3724275" y="2933700"/>
          <a:ext cx="2800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16</xdr:col>
      <xdr:colOff>133350</xdr:colOff>
      <xdr:row>14</xdr:row>
      <xdr:rowOff>0</xdr:rowOff>
    </xdr:from>
    <xdr:to>
      <xdr:col>16</xdr:col>
      <xdr:colOff>133350</xdr:colOff>
      <xdr:row>17</xdr:row>
      <xdr:rowOff>114300</xdr:rowOff>
    </xdr:to>
    <xdr:cxnSp macro="">
      <xdr:nvCxnSpPr>
        <xdr:cNvPr id="6159" name="AutoShape 15">
          <a:extLst>
            <a:ext uri="{FF2B5EF4-FFF2-40B4-BE49-F238E27FC236}">
              <a16:creationId xmlns:a16="http://schemas.microsoft.com/office/drawing/2014/main" id="{00000000-0008-0000-0300-00000F180000}"/>
            </a:ext>
          </a:extLst>
        </xdr:cNvPr>
        <xdr:cNvCxnSpPr>
          <a:cxnSpLocks noChangeShapeType="1"/>
        </xdr:cNvCxnSpPr>
      </xdr:nvCxnSpPr>
      <xdr:spPr bwMode="auto">
        <a:xfrm>
          <a:off x="5562600" y="2324100"/>
          <a:ext cx="0" cy="6000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0</xdr:colOff>
      <xdr:row>4</xdr:row>
      <xdr:rowOff>85725</xdr:rowOff>
    </xdr:from>
    <xdr:to>
      <xdr:col>8</xdr:col>
      <xdr:colOff>9525</xdr:colOff>
      <xdr:row>4</xdr:row>
      <xdr:rowOff>85725</xdr:rowOff>
    </xdr:to>
    <xdr:cxnSp macro="">
      <xdr:nvCxnSpPr>
        <xdr:cNvPr id="6160" name="AutoShape 16">
          <a:extLst>
            <a:ext uri="{FF2B5EF4-FFF2-40B4-BE49-F238E27FC236}">
              <a16:creationId xmlns:a16="http://schemas.microsoft.com/office/drawing/2014/main" id="{00000000-0008-0000-0300-000010180000}"/>
            </a:ext>
          </a:extLst>
        </xdr:cNvPr>
        <xdr:cNvCxnSpPr>
          <a:cxnSpLocks noChangeShapeType="1"/>
        </xdr:cNvCxnSpPr>
      </xdr:nvCxnSpPr>
      <xdr:spPr bwMode="auto">
        <a:xfrm>
          <a:off x="2600325" y="771525"/>
          <a:ext cx="1333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6</xdr:col>
      <xdr:colOff>0</xdr:colOff>
      <xdr:row>8</xdr:row>
      <xdr:rowOff>95250</xdr:rowOff>
    </xdr:from>
    <xdr:to>
      <xdr:col>7</xdr:col>
      <xdr:colOff>9525</xdr:colOff>
      <xdr:row>8</xdr:row>
      <xdr:rowOff>95250</xdr:rowOff>
    </xdr:to>
    <xdr:sp macro="" textlink="">
      <xdr:nvSpPr>
        <xdr:cNvPr id="6161" name="Line 17">
          <a:extLst>
            <a:ext uri="{FF2B5EF4-FFF2-40B4-BE49-F238E27FC236}">
              <a16:creationId xmlns:a16="http://schemas.microsoft.com/office/drawing/2014/main" id="{00000000-0008-0000-0300-000011180000}"/>
            </a:ext>
          </a:extLst>
        </xdr:cNvPr>
        <xdr:cNvSpPr>
          <a:spLocks noChangeShapeType="1"/>
        </xdr:cNvSpPr>
      </xdr:nvSpPr>
      <xdr:spPr bwMode="auto">
        <a:xfrm>
          <a:off x="2476500" y="1447800"/>
          <a:ext cx="1333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262217</xdr:colOff>
      <xdr:row>27</xdr:row>
      <xdr:rowOff>119903</xdr:rowOff>
    </xdr:from>
    <xdr:to>
      <xdr:col>21</xdr:col>
      <xdr:colOff>399018</xdr:colOff>
      <xdr:row>48</xdr:row>
      <xdr:rowOff>138953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0.00356</cdr:x>
      <cdr:y>0.09735</cdr:y>
    </cdr:from>
    <cdr:to>
      <cdr:x>0.04203</cdr:x>
      <cdr:y>0.73487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27842" y="309930"/>
          <a:ext cx="300404" cy="20295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vert="eaVert" wrap="square" rtlCol="0"/>
        <a:lstStyle xmlns:a="http://schemas.openxmlformats.org/drawingml/2006/main"/>
        <a:p xmlns:a="http://schemas.openxmlformats.org/drawingml/2006/main">
          <a:r>
            <a:rPr lang="ja-JP" altLang="en-US" sz="1000"/>
            <a:t>総排出量に対する割合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628650</xdr:colOff>
      <xdr:row>18</xdr:row>
      <xdr:rowOff>19050</xdr:rowOff>
    </xdr:from>
    <xdr:to>
      <xdr:col>13</xdr:col>
      <xdr:colOff>170625</xdr:colOff>
      <xdr:row>20</xdr:row>
      <xdr:rowOff>133350</xdr:rowOff>
    </xdr:to>
    <xdr:sp macro="" textlink="">
      <xdr:nvSpPr>
        <xdr:cNvPr id="43" name="AutoShape 45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SpPr>
          <a:spLocks noChangeArrowheads="1"/>
        </xdr:cNvSpPr>
      </xdr:nvSpPr>
      <xdr:spPr bwMode="auto">
        <a:xfrm rot="16200000" flipH="1">
          <a:off x="3528600" y="2967450"/>
          <a:ext cx="438150" cy="504000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533400</xdr:colOff>
      <xdr:row>2</xdr:row>
      <xdr:rowOff>0</xdr:rowOff>
    </xdr:from>
    <xdr:to>
      <xdr:col>15</xdr:col>
      <xdr:colOff>533400</xdr:colOff>
      <xdr:row>2</xdr:row>
      <xdr:rowOff>0</xdr:rowOff>
    </xdr:to>
    <xdr:cxnSp macro="">
      <xdr:nvCxnSpPr>
        <xdr:cNvPr id="2050" name="AutoShape 2">
          <a:extLst>
            <a:ext uri="{FF2B5EF4-FFF2-40B4-BE49-F238E27FC236}">
              <a16:creationId xmlns:a16="http://schemas.microsoft.com/office/drawing/2014/main" id="{00000000-0008-0000-0500-000002080000}"/>
            </a:ext>
          </a:extLst>
        </xdr:cNvPr>
        <xdr:cNvCxnSpPr>
          <a:cxnSpLocks noChangeShapeType="1"/>
        </xdr:cNvCxnSpPr>
      </xdr:nvCxnSpPr>
      <xdr:spPr bwMode="auto">
        <a:xfrm flipV="1">
          <a:off x="4705350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14</xdr:col>
      <xdr:colOff>0</xdr:colOff>
      <xdr:row>2</xdr:row>
      <xdr:rowOff>0</xdr:rowOff>
    </xdr:from>
    <xdr:to>
      <xdr:col>14</xdr:col>
      <xdr:colOff>0</xdr:colOff>
      <xdr:row>2</xdr:row>
      <xdr:rowOff>0</xdr:rowOff>
    </xdr:to>
    <xdr:cxnSp macro="">
      <xdr:nvCxnSpPr>
        <xdr:cNvPr id="2052" name="AutoShape 4">
          <a:extLst>
            <a:ext uri="{FF2B5EF4-FFF2-40B4-BE49-F238E27FC236}">
              <a16:creationId xmlns:a16="http://schemas.microsoft.com/office/drawing/2014/main" id="{00000000-0008-0000-0500-000004080000}"/>
            </a:ext>
          </a:extLst>
        </xdr:cNvPr>
        <xdr:cNvCxnSpPr>
          <a:cxnSpLocks noChangeShapeType="1"/>
        </xdr:cNvCxnSpPr>
      </xdr:nvCxnSpPr>
      <xdr:spPr bwMode="auto">
        <a:xfrm>
          <a:off x="4000500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11</xdr:col>
      <xdr:colOff>0</xdr:colOff>
      <xdr:row>2</xdr:row>
      <xdr:rowOff>0</xdr:rowOff>
    </xdr:from>
    <xdr:to>
      <xdr:col>11</xdr:col>
      <xdr:colOff>0</xdr:colOff>
      <xdr:row>2</xdr:row>
      <xdr:rowOff>0</xdr:rowOff>
    </xdr:to>
    <xdr:cxnSp macro="">
      <xdr:nvCxnSpPr>
        <xdr:cNvPr id="2056" name="AutoShape 8">
          <a:extLst>
            <a:ext uri="{FF2B5EF4-FFF2-40B4-BE49-F238E27FC236}">
              <a16:creationId xmlns:a16="http://schemas.microsoft.com/office/drawing/2014/main" id="{00000000-0008-0000-0500-000008080000}"/>
            </a:ext>
          </a:extLst>
        </xdr:cNvPr>
        <xdr:cNvCxnSpPr>
          <a:cxnSpLocks noChangeShapeType="1"/>
        </xdr:cNvCxnSpPr>
      </xdr:nvCxnSpPr>
      <xdr:spPr bwMode="auto">
        <a:xfrm>
          <a:off x="2695575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cxnSp>
    <xdr:clientData/>
  </xdr:twoCellAnchor>
  <xdr:twoCellAnchor>
    <xdr:from>
      <xdr:col>3</xdr:col>
      <xdr:colOff>0</xdr:colOff>
      <xdr:row>2</xdr:row>
      <xdr:rowOff>0</xdr:rowOff>
    </xdr:from>
    <xdr:to>
      <xdr:col>3</xdr:col>
      <xdr:colOff>0</xdr:colOff>
      <xdr:row>2</xdr:row>
      <xdr:rowOff>0</xdr:rowOff>
    </xdr:to>
    <xdr:sp macro="" textlink="">
      <xdr:nvSpPr>
        <xdr:cNvPr id="2059" name="Line 11">
          <a:extLst>
            <a:ext uri="{FF2B5EF4-FFF2-40B4-BE49-F238E27FC236}">
              <a16:creationId xmlns:a16="http://schemas.microsoft.com/office/drawing/2014/main" id="{00000000-0008-0000-0500-00000B080000}"/>
            </a:ext>
          </a:extLst>
        </xdr:cNvPr>
        <xdr:cNvSpPr>
          <a:spLocks noChangeShapeType="1"/>
        </xdr:cNvSpPr>
      </xdr:nvSpPr>
      <xdr:spPr bwMode="auto">
        <a:xfrm flipH="1">
          <a:off x="120967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133350</xdr:colOff>
      <xdr:row>2</xdr:row>
      <xdr:rowOff>0</xdr:rowOff>
    </xdr:from>
    <xdr:to>
      <xdr:col>15</xdr:col>
      <xdr:colOff>133350</xdr:colOff>
      <xdr:row>2</xdr:row>
      <xdr:rowOff>0</xdr:rowOff>
    </xdr:to>
    <xdr:cxnSp macro="">
      <xdr:nvCxnSpPr>
        <xdr:cNvPr id="2063" name="AutoShape 15">
          <a:extLst>
            <a:ext uri="{FF2B5EF4-FFF2-40B4-BE49-F238E27FC236}">
              <a16:creationId xmlns:a16="http://schemas.microsoft.com/office/drawing/2014/main" id="{00000000-0008-0000-0500-00000F080000}"/>
            </a:ext>
          </a:extLst>
        </xdr:cNvPr>
        <xdr:cNvCxnSpPr>
          <a:cxnSpLocks noChangeShapeType="1"/>
        </xdr:cNvCxnSpPr>
      </xdr:nvCxnSpPr>
      <xdr:spPr bwMode="auto">
        <a:xfrm>
          <a:off x="4305300" y="428625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</xdr:spPr>
    </xdr:cxn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8" name="Line 20">
          <a:extLst>
            <a:ext uri="{FF2B5EF4-FFF2-40B4-BE49-F238E27FC236}">
              <a16:creationId xmlns:a16="http://schemas.microsoft.com/office/drawing/2014/main" id="{00000000-0008-0000-0500-000014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69" name="Line 21">
          <a:extLst>
            <a:ext uri="{FF2B5EF4-FFF2-40B4-BE49-F238E27FC236}">
              <a16:creationId xmlns:a16="http://schemas.microsoft.com/office/drawing/2014/main" id="{00000000-0008-0000-0500-000015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409575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0" name="Line 22">
          <a:extLst>
            <a:ext uri="{FF2B5EF4-FFF2-40B4-BE49-F238E27FC236}">
              <a16:creationId xmlns:a16="http://schemas.microsoft.com/office/drawing/2014/main" id="{00000000-0008-0000-0500-000016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sm" len="sm"/>
          <a:tailEnd/>
        </a:ln>
      </xdr:spPr>
    </xdr:sp>
    <xdr:clientData/>
  </xdr:twoCellAnchor>
  <xdr:twoCellAnchor>
    <xdr:from>
      <xdr:col>7</xdr:col>
      <xdr:colOff>419100</xdr:colOff>
      <xdr:row>2</xdr:row>
      <xdr:rowOff>0</xdr:rowOff>
    </xdr:from>
    <xdr:to>
      <xdr:col>8</xdr:col>
      <xdr:colOff>95250</xdr:colOff>
      <xdr:row>2</xdr:row>
      <xdr:rowOff>0</xdr:rowOff>
    </xdr:to>
    <xdr:sp macro="" textlink="">
      <xdr:nvSpPr>
        <xdr:cNvPr id="2071" name="Line 23">
          <a:extLst>
            <a:ext uri="{FF2B5EF4-FFF2-40B4-BE49-F238E27FC236}">
              <a16:creationId xmlns:a16="http://schemas.microsoft.com/office/drawing/2014/main" id="{00000000-0008-0000-0500-000017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85725</xdr:colOff>
      <xdr:row>2</xdr:row>
      <xdr:rowOff>0</xdr:rowOff>
    </xdr:from>
    <xdr:to>
      <xdr:col>8</xdr:col>
      <xdr:colOff>85725</xdr:colOff>
      <xdr:row>2</xdr:row>
      <xdr:rowOff>0</xdr:rowOff>
    </xdr:to>
    <xdr:sp macro="" textlink="">
      <xdr:nvSpPr>
        <xdr:cNvPr id="2072" name="Line 24">
          <a:extLst>
            <a:ext uri="{FF2B5EF4-FFF2-40B4-BE49-F238E27FC236}">
              <a16:creationId xmlns:a16="http://schemas.microsoft.com/office/drawing/2014/main" id="{00000000-0008-0000-0500-000018080000}"/>
            </a:ext>
          </a:extLst>
        </xdr:cNvPr>
        <xdr:cNvSpPr>
          <a:spLocks noChangeShapeType="1"/>
        </xdr:cNvSpPr>
      </xdr:nvSpPr>
      <xdr:spPr bwMode="auto">
        <a:xfrm>
          <a:off x="2295525" y="4286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2</xdr:row>
      <xdr:rowOff>0</xdr:rowOff>
    </xdr:from>
    <xdr:to>
      <xdr:col>8</xdr:col>
      <xdr:colOff>276225</xdr:colOff>
      <xdr:row>2</xdr:row>
      <xdr:rowOff>0</xdr:rowOff>
    </xdr:to>
    <xdr:sp macro="" textlink="">
      <xdr:nvSpPr>
        <xdr:cNvPr id="2073" name="AutoShape 25">
          <a:extLst>
            <a:ext uri="{FF2B5EF4-FFF2-40B4-BE49-F238E27FC236}">
              <a16:creationId xmlns:a16="http://schemas.microsoft.com/office/drawing/2014/main" id="{00000000-0008-0000-0500-000019080000}"/>
            </a:ext>
          </a:extLst>
        </xdr:cNvPr>
        <xdr:cNvSpPr>
          <a:spLocks noChangeArrowheads="1"/>
        </xdr:cNvSpPr>
      </xdr:nvSpPr>
      <xdr:spPr bwMode="auto">
        <a:xfrm>
          <a:off x="2295525" y="428625"/>
          <a:ext cx="0" cy="0"/>
        </a:xfrm>
        <a:prstGeom prst="bracketPair">
          <a:avLst>
            <a:gd name="adj" fmla="val 16667"/>
          </a:avLst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657225</xdr:colOff>
      <xdr:row>5</xdr:row>
      <xdr:rowOff>57150</xdr:rowOff>
    </xdr:from>
    <xdr:to>
      <xdr:col>17</xdr:col>
      <xdr:colOff>676275</xdr:colOff>
      <xdr:row>8</xdr:row>
      <xdr:rowOff>19050</xdr:rowOff>
    </xdr:to>
    <xdr:sp macro="" textlink="">
      <xdr:nvSpPr>
        <xdr:cNvPr id="2075" name="AutoShape 27">
          <a:extLst>
            <a:ext uri="{FF2B5EF4-FFF2-40B4-BE49-F238E27FC236}">
              <a16:creationId xmlns:a16="http://schemas.microsoft.com/office/drawing/2014/main" id="{00000000-0008-0000-0500-00001B080000}"/>
            </a:ext>
          </a:extLst>
        </xdr:cNvPr>
        <xdr:cNvSpPr>
          <a:spLocks noChangeArrowheads="1"/>
        </xdr:cNvSpPr>
      </xdr:nvSpPr>
      <xdr:spPr bwMode="auto">
        <a:xfrm rot="16200000" flipH="1">
          <a:off x="3138488" y="-1414463"/>
          <a:ext cx="438150" cy="5153025"/>
        </a:xfrm>
        <a:prstGeom prst="can">
          <a:avLst>
            <a:gd name="adj" fmla="val 65175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12</xdr:col>
      <xdr:colOff>942975</xdr:colOff>
      <xdr:row>9</xdr:row>
      <xdr:rowOff>114299</xdr:rowOff>
    </xdr:from>
    <xdr:to>
      <xdr:col>17</xdr:col>
      <xdr:colOff>676200</xdr:colOff>
      <xdr:row>12</xdr:row>
      <xdr:rowOff>57149</xdr:rowOff>
    </xdr:to>
    <xdr:sp macro="" textlink="">
      <xdr:nvSpPr>
        <xdr:cNvPr id="2076" name="AutoShape 28">
          <a:extLst>
            <a:ext uri="{FF2B5EF4-FFF2-40B4-BE49-F238E27FC236}">
              <a16:creationId xmlns:a16="http://schemas.microsoft.com/office/drawing/2014/main" id="{00000000-0008-0000-0500-00001C080000}"/>
            </a:ext>
          </a:extLst>
        </xdr:cNvPr>
        <xdr:cNvSpPr>
          <a:spLocks noChangeArrowheads="1"/>
        </xdr:cNvSpPr>
      </xdr:nvSpPr>
      <xdr:spPr bwMode="auto">
        <a:xfrm rot="16200000" flipH="1">
          <a:off x="4657687" y="790612"/>
          <a:ext cx="428625" cy="2124000"/>
        </a:xfrm>
        <a:prstGeom prst="can">
          <a:avLst>
            <a:gd name="adj" fmla="val 65294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657226</xdr:colOff>
      <xdr:row>9</xdr:row>
      <xdr:rowOff>104774</xdr:rowOff>
    </xdr:from>
    <xdr:to>
      <xdr:col>14</xdr:col>
      <xdr:colOff>20551</xdr:colOff>
      <xdr:row>12</xdr:row>
      <xdr:rowOff>66674</xdr:rowOff>
    </xdr:to>
    <xdr:sp macro="" textlink="">
      <xdr:nvSpPr>
        <xdr:cNvPr id="2077" name="AutoShape 29">
          <a:extLst>
            <a:ext uri="{FF2B5EF4-FFF2-40B4-BE49-F238E27FC236}">
              <a16:creationId xmlns:a16="http://schemas.microsoft.com/office/drawing/2014/main" id="{00000000-0008-0000-0500-00001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177213" y="232612"/>
          <a:ext cx="447675" cy="3240000"/>
        </a:xfrm>
        <a:prstGeom prst="can">
          <a:avLst>
            <a:gd name="adj" fmla="val 66030"/>
          </a:avLst>
        </a:prstGeom>
        <a:gradFill rotWithShape="0">
          <a:gsLst>
            <a:gs pos="0">
              <a:srgbClr val="FFCC99"/>
            </a:gs>
            <a:gs pos="100000">
              <a:srgbClr val="FF5050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304800</xdr:colOff>
      <xdr:row>6</xdr:row>
      <xdr:rowOff>19050</xdr:rowOff>
    </xdr:from>
    <xdr:to>
      <xdr:col>13</xdr:col>
      <xdr:colOff>66675</xdr:colOff>
      <xdr:row>7</xdr:row>
      <xdr:rowOff>104775</xdr:rowOff>
    </xdr:to>
    <xdr:sp macro="" textlink="">
      <xdr:nvSpPr>
        <xdr:cNvPr id="2078" name="Text Box 30">
          <a:extLst>
            <a:ext uri="{FF2B5EF4-FFF2-40B4-BE49-F238E27FC236}">
              <a16:creationId xmlns:a16="http://schemas.microsoft.com/office/drawing/2014/main" id="{00000000-0008-0000-0500-00001E080000}"/>
            </a:ext>
          </a:extLst>
        </xdr:cNvPr>
        <xdr:cNvSpPr txBox="1">
          <a:spLocks noChangeArrowheads="1"/>
        </xdr:cNvSpPr>
      </xdr:nvSpPr>
      <xdr:spPr bwMode="auto">
        <a:xfrm>
          <a:off x="2657475" y="1057275"/>
          <a:ext cx="1238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総排出量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(388.6)</a:t>
          </a:r>
        </a:p>
      </xdr:txBody>
    </xdr:sp>
    <xdr:clientData/>
  </xdr:twoCellAnchor>
  <xdr:twoCellAnchor>
    <xdr:from>
      <xdr:col>15</xdr:col>
      <xdr:colOff>85725</xdr:colOff>
      <xdr:row>10</xdr:row>
      <xdr:rowOff>9525</xdr:rowOff>
    </xdr:from>
    <xdr:to>
      <xdr:col>17</xdr:col>
      <xdr:colOff>533400</xdr:colOff>
      <xdr:row>12</xdr:row>
      <xdr:rowOff>76200</xdr:rowOff>
    </xdr:to>
    <xdr:sp macro="" textlink="">
      <xdr:nvSpPr>
        <xdr:cNvPr id="2079" name="Text Box 31">
          <a:extLst>
            <a:ext uri="{FF2B5EF4-FFF2-40B4-BE49-F238E27FC236}">
              <a16:creationId xmlns:a16="http://schemas.microsoft.com/office/drawing/2014/main" id="{00000000-0008-0000-0500-00001F080000}"/>
            </a:ext>
          </a:extLst>
        </xdr:cNvPr>
        <xdr:cNvSpPr txBox="1">
          <a:spLocks noChangeArrowheads="1"/>
        </xdr:cNvSpPr>
      </xdr:nvSpPr>
      <xdr:spPr bwMode="auto">
        <a:xfrm>
          <a:off x="4257675" y="1695450"/>
          <a:ext cx="153352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汚泥の事業所内での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脱水による減量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(185.4)</a:t>
          </a:r>
        </a:p>
      </xdr:txBody>
    </xdr:sp>
    <xdr:clientData/>
  </xdr:twoCellAnchor>
  <xdr:twoCellAnchor>
    <xdr:from>
      <xdr:col>4</xdr:col>
      <xdr:colOff>590550</xdr:colOff>
      <xdr:row>10</xdr:row>
      <xdr:rowOff>38100</xdr:rowOff>
    </xdr:from>
    <xdr:to>
      <xdr:col>12</xdr:col>
      <xdr:colOff>285750</xdr:colOff>
      <xdr:row>11</xdr:row>
      <xdr:rowOff>123825</xdr:rowOff>
    </xdr:to>
    <xdr:sp macro="" textlink="">
      <xdr:nvSpPr>
        <xdr:cNvPr id="2080" name="Text Box 32">
          <a:extLst>
            <a:ext uri="{FF2B5EF4-FFF2-40B4-BE49-F238E27FC236}">
              <a16:creationId xmlns:a16="http://schemas.microsoft.com/office/drawing/2014/main" id="{00000000-0008-0000-0500-000020080000}"/>
            </a:ext>
          </a:extLst>
        </xdr:cNvPr>
        <xdr:cNvSpPr txBox="1">
          <a:spLocks noChangeArrowheads="1"/>
        </xdr:cNvSpPr>
      </xdr:nvSpPr>
      <xdr:spPr bwMode="auto">
        <a:xfrm>
          <a:off x="1924050" y="1724025"/>
          <a:ext cx="1228725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発生量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(203.2)</a:t>
          </a:r>
        </a:p>
      </xdr:txBody>
    </xdr:sp>
    <xdr:clientData/>
  </xdr:twoCellAnchor>
  <xdr:twoCellAnchor>
    <xdr:from>
      <xdr:col>10</xdr:col>
      <xdr:colOff>247650</xdr:colOff>
      <xdr:row>8</xdr:row>
      <xdr:rowOff>57150</xdr:rowOff>
    </xdr:from>
    <xdr:to>
      <xdr:col>12</xdr:col>
      <xdr:colOff>85725</xdr:colOff>
      <xdr:row>9</xdr:row>
      <xdr:rowOff>76200</xdr:rowOff>
    </xdr:to>
    <xdr:sp macro="" textlink="">
      <xdr:nvSpPr>
        <xdr:cNvPr id="2081" name="AutoShape 33">
          <a:extLst>
            <a:ext uri="{FF2B5EF4-FFF2-40B4-BE49-F238E27FC236}">
              <a16:creationId xmlns:a16="http://schemas.microsoft.com/office/drawing/2014/main" id="{00000000-0008-0000-0500-000021080000}"/>
            </a:ext>
          </a:extLst>
        </xdr:cNvPr>
        <xdr:cNvSpPr>
          <a:spLocks noChangeArrowheads="1"/>
        </xdr:cNvSpPr>
      </xdr:nvSpPr>
      <xdr:spPr bwMode="auto">
        <a:xfrm>
          <a:off x="2600325" y="14192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5050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552450</xdr:colOff>
      <xdr:row>8</xdr:row>
      <xdr:rowOff>66675</xdr:rowOff>
    </xdr:from>
    <xdr:to>
      <xdr:col>15</xdr:col>
      <xdr:colOff>904875</xdr:colOff>
      <xdr:row>9</xdr:row>
      <xdr:rowOff>85725</xdr:rowOff>
    </xdr:to>
    <xdr:sp macro="" textlink="">
      <xdr:nvSpPr>
        <xdr:cNvPr id="2082" name="AutoShape 34">
          <a:extLst>
            <a:ext uri="{FF2B5EF4-FFF2-40B4-BE49-F238E27FC236}">
              <a16:creationId xmlns:a16="http://schemas.microsoft.com/office/drawing/2014/main" id="{00000000-0008-0000-0500-000022080000}"/>
            </a:ext>
          </a:extLst>
        </xdr:cNvPr>
        <xdr:cNvSpPr>
          <a:spLocks noChangeArrowheads="1"/>
        </xdr:cNvSpPr>
      </xdr:nvSpPr>
      <xdr:spPr bwMode="auto">
        <a:xfrm>
          <a:off x="4724400" y="14287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123825</xdr:colOff>
      <xdr:row>12</xdr:row>
      <xdr:rowOff>104775</xdr:rowOff>
    </xdr:from>
    <xdr:to>
      <xdr:col>12</xdr:col>
      <xdr:colOff>476250</xdr:colOff>
      <xdr:row>13</xdr:row>
      <xdr:rowOff>123825</xdr:rowOff>
    </xdr:to>
    <xdr:sp macro="" textlink="">
      <xdr:nvSpPr>
        <xdr:cNvPr id="2083" name="AutoShape 35">
          <a:extLst>
            <a:ext uri="{FF2B5EF4-FFF2-40B4-BE49-F238E27FC236}">
              <a16:creationId xmlns:a16="http://schemas.microsoft.com/office/drawing/2014/main" id="{00000000-0008-0000-0500-000023080000}"/>
            </a:ext>
          </a:extLst>
        </xdr:cNvPr>
        <xdr:cNvSpPr>
          <a:spLocks noChangeArrowheads="1"/>
        </xdr:cNvSpPr>
      </xdr:nvSpPr>
      <xdr:spPr bwMode="auto">
        <a:xfrm>
          <a:off x="2990850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342900</xdr:colOff>
      <xdr:row>13</xdr:row>
      <xdr:rowOff>142875</xdr:rowOff>
    </xdr:from>
    <xdr:to>
      <xdr:col>14</xdr:col>
      <xdr:colOff>15900</xdr:colOff>
      <xdr:row>16</xdr:row>
      <xdr:rowOff>95250</xdr:rowOff>
    </xdr:to>
    <xdr:sp macro="" textlink="">
      <xdr:nvSpPr>
        <xdr:cNvPr id="2085" name="AutoShape 37">
          <a:extLst>
            <a:ext uri="{FF2B5EF4-FFF2-40B4-BE49-F238E27FC236}">
              <a16:creationId xmlns:a16="http://schemas.microsoft.com/office/drawing/2014/main" id="{00000000-0008-0000-0500-000025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627325" y="1363650"/>
          <a:ext cx="438150" cy="2340000"/>
        </a:xfrm>
        <a:prstGeom prst="can">
          <a:avLst>
            <a:gd name="adj" fmla="val 71510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10</xdr:col>
      <xdr:colOff>66675</xdr:colOff>
      <xdr:row>14</xdr:row>
      <xdr:rowOff>123825</xdr:rowOff>
    </xdr:from>
    <xdr:to>
      <xdr:col>15</xdr:col>
      <xdr:colOff>428625</xdr:colOff>
      <xdr:row>16</xdr:row>
      <xdr:rowOff>85725</xdr:rowOff>
    </xdr:to>
    <xdr:sp macro="" textlink="">
      <xdr:nvSpPr>
        <xdr:cNvPr id="2086" name="Text Box 38">
          <a:extLst>
            <a:ext uri="{FF2B5EF4-FFF2-40B4-BE49-F238E27FC236}">
              <a16:creationId xmlns:a16="http://schemas.microsoft.com/office/drawing/2014/main" id="{00000000-0008-0000-0500-000026080000}"/>
            </a:ext>
          </a:extLst>
        </xdr:cNvPr>
        <xdr:cNvSpPr txBox="1">
          <a:spLocks noChangeArrowheads="1"/>
        </xdr:cNvSpPr>
      </xdr:nvSpPr>
      <xdr:spPr bwMode="auto">
        <a:xfrm>
          <a:off x="2419350" y="2457450"/>
          <a:ext cx="2181225" cy="285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有効利用された量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(183.6)</a:t>
          </a:r>
        </a:p>
      </xdr:txBody>
    </xdr:sp>
    <xdr:clientData/>
  </xdr:twoCellAnchor>
  <xdr:twoCellAnchor>
    <xdr:from>
      <xdr:col>4</xdr:col>
      <xdr:colOff>361950</xdr:colOff>
      <xdr:row>18</xdr:row>
      <xdr:rowOff>19049</xdr:rowOff>
    </xdr:from>
    <xdr:to>
      <xdr:col>12</xdr:col>
      <xdr:colOff>808425</xdr:colOff>
      <xdr:row>20</xdr:row>
      <xdr:rowOff>133349</xdr:rowOff>
    </xdr:to>
    <xdr:sp macro="" textlink="">
      <xdr:nvSpPr>
        <xdr:cNvPr id="2088" name="AutoShape 40">
          <a:extLst>
            <a:ext uri="{FF2B5EF4-FFF2-40B4-BE49-F238E27FC236}">
              <a16:creationId xmlns:a16="http://schemas.microsoft.com/office/drawing/2014/main" id="{00000000-0008-0000-0500-000028080000}"/>
            </a:ext>
          </a:extLst>
        </xdr:cNvPr>
        <xdr:cNvSpPr>
          <a:spLocks noChangeArrowheads="1"/>
        </xdr:cNvSpPr>
      </xdr:nvSpPr>
      <xdr:spPr bwMode="auto">
        <a:xfrm rot="16200000" flipH="1">
          <a:off x="2466375" y="2229449"/>
          <a:ext cx="438150" cy="1980000"/>
        </a:xfrm>
        <a:prstGeom prst="can">
          <a:avLst>
            <a:gd name="adj" fmla="val 71653"/>
          </a:avLst>
        </a:prstGeom>
        <a:gradFill rotWithShape="0">
          <a:gsLst>
            <a:gs pos="0">
              <a:srgbClr val="CCFFCC"/>
            </a:gs>
            <a:gs pos="100000">
              <a:srgbClr val="66FF99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895350</xdr:colOff>
      <xdr:row>18</xdr:row>
      <xdr:rowOff>104775</xdr:rowOff>
    </xdr:from>
    <xdr:to>
      <xdr:col>12</xdr:col>
      <xdr:colOff>476250</xdr:colOff>
      <xdr:row>20</xdr:row>
      <xdr:rowOff>133350</xdr:rowOff>
    </xdr:to>
    <xdr:sp macro="" textlink="">
      <xdr:nvSpPr>
        <xdr:cNvPr id="2089" name="Text Box 41">
          <a:extLst>
            <a:ext uri="{FF2B5EF4-FFF2-40B4-BE49-F238E27FC236}">
              <a16:creationId xmlns:a16="http://schemas.microsoft.com/office/drawing/2014/main" id="{00000000-0008-0000-0500-000029080000}"/>
            </a:ext>
          </a:extLst>
        </xdr:cNvPr>
        <xdr:cNvSpPr txBox="1">
          <a:spLocks noChangeArrowheads="1"/>
        </xdr:cNvSpPr>
      </xdr:nvSpPr>
      <xdr:spPr bwMode="auto">
        <a:xfrm>
          <a:off x="2228850" y="3086100"/>
          <a:ext cx="111442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再生利用量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(177.0)</a:t>
          </a:r>
        </a:p>
      </xdr:txBody>
    </xdr:sp>
    <xdr:clientData/>
  </xdr:twoCellAnchor>
  <xdr:twoCellAnchor>
    <xdr:from>
      <xdr:col>12</xdr:col>
      <xdr:colOff>723900</xdr:colOff>
      <xdr:row>21</xdr:row>
      <xdr:rowOff>133350</xdr:rowOff>
    </xdr:from>
    <xdr:to>
      <xdr:col>15</xdr:col>
      <xdr:colOff>285750</xdr:colOff>
      <xdr:row>24</xdr:row>
      <xdr:rowOff>133350</xdr:rowOff>
    </xdr:to>
    <xdr:sp macro="" textlink="">
      <xdr:nvSpPr>
        <xdr:cNvPr id="2090" name="Text Box 42">
          <a:extLst>
            <a:ext uri="{FF2B5EF4-FFF2-40B4-BE49-F238E27FC236}">
              <a16:creationId xmlns:a16="http://schemas.microsoft.com/office/drawing/2014/main" id="{00000000-0008-0000-0500-00002A080000}"/>
            </a:ext>
          </a:extLst>
        </xdr:cNvPr>
        <xdr:cNvSpPr txBox="1">
          <a:spLocks noChangeArrowheads="1"/>
        </xdr:cNvSpPr>
      </xdr:nvSpPr>
      <xdr:spPr bwMode="auto">
        <a:xfrm>
          <a:off x="3590925" y="3600450"/>
          <a:ext cx="866775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による減量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(6.6)</a:t>
          </a:r>
        </a:p>
      </xdr:txBody>
    </xdr:sp>
    <xdr:clientData/>
  </xdr:twoCellAnchor>
  <xdr:twoCellAnchor>
    <xdr:from>
      <xdr:col>4</xdr:col>
      <xdr:colOff>9525</xdr:colOff>
      <xdr:row>21</xdr:row>
      <xdr:rowOff>123825</xdr:rowOff>
    </xdr:from>
    <xdr:to>
      <xdr:col>4</xdr:col>
      <xdr:colOff>866775</xdr:colOff>
      <xdr:row>24</xdr:row>
      <xdr:rowOff>123825</xdr:rowOff>
    </xdr:to>
    <xdr:sp macro="" textlink="">
      <xdr:nvSpPr>
        <xdr:cNvPr id="2091" name="Text Box 43">
          <a:extLst>
            <a:ext uri="{FF2B5EF4-FFF2-40B4-BE49-F238E27FC236}">
              <a16:creationId xmlns:a16="http://schemas.microsoft.com/office/drawing/2014/main" id="{00000000-0008-0000-0500-00002B080000}"/>
            </a:ext>
          </a:extLst>
        </xdr:cNvPr>
        <xdr:cNvSpPr txBox="1">
          <a:spLocks noChangeArrowheads="1"/>
        </xdr:cNvSpPr>
      </xdr:nvSpPr>
      <xdr:spPr bwMode="auto">
        <a:xfrm>
          <a:off x="1343025" y="3590925"/>
          <a:ext cx="857250" cy="4953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中間処理に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よる減量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(9.4)</a:t>
          </a:r>
        </a:p>
      </xdr:txBody>
    </xdr:sp>
    <xdr:clientData/>
  </xdr:twoCellAnchor>
  <xdr:twoCellAnchor>
    <xdr:from>
      <xdr:col>1</xdr:col>
      <xdr:colOff>476250</xdr:colOff>
      <xdr:row>21</xdr:row>
      <xdr:rowOff>133350</xdr:rowOff>
    </xdr:from>
    <xdr:to>
      <xdr:col>4</xdr:col>
      <xdr:colOff>38100</xdr:colOff>
      <xdr:row>24</xdr:row>
      <xdr:rowOff>123825</xdr:rowOff>
    </xdr:to>
    <xdr:sp macro="" textlink="">
      <xdr:nvSpPr>
        <xdr:cNvPr id="2092" name="Text Box 44">
          <a:extLst>
            <a:ext uri="{FF2B5EF4-FFF2-40B4-BE49-F238E27FC236}">
              <a16:creationId xmlns:a16="http://schemas.microsoft.com/office/drawing/2014/main" id="{00000000-0008-0000-0500-00002C080000}"/>
            </a:ext>
          </a:extLst>
        </xdr:cNvPr>
        <xdr:cNvSpPr txBox="1">
          <a:spLocks noChangeArrowheads="1"/>
        </xdr:cNvSpPr>
      </xdr:nvSpPr>
      <xdr:spPr bwMode="auto">
        <a:xfrm>
          <a:off x="600075" y="3600450"/>
          <a:ext cx="771525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最終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処分量</a:t>
          </a:r>
        </a:p>
        <a:p>
          <a:pPr algn="ct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(10.1)</a:t>
          </a:r>
        </a:p>
      </xdr:txBody>
    </xdr:sp>
    <xdr:clientData/>
  </xdr:twoCellAnchor>
  <xdr:twoCellAnchor>
    <xdr:from>
      <xdr:col>3</xdr:col>
      <xdr:colOff>57151</xdr:colOff>
      <xdr:row>18</xdr:row>
      <xdr:rowOff>22226</xdr:rowOff>
    </xdr:from>
    <xdr:to>
      <xdr:col>4</xdr:col>
      <xdr:colOff>581326</xdr:colOff>
      <xdr:row>20</xdr:row>
      <xdr:rowOff>136526</xdr:rowOff>
    </xdr:to>
    <xdr:sp macro="" textlink="">
      <xdr:nvSpPr>
        <xdr:cNvPr id="2093" name="AutoShape 45">
          <a:extLst>
            <a:ext uri="{FF2B5EF4-FFF2-40B4-BE49-F238E27FC236}">
              <a16:creationId xmlns:a16="http://schemas.microsoft.com/office/drawing/2014/main" id="{00000000-0008-0000-0500-00002D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319364" y="2855763"/>
          <a:ext cx="431800" cy="644825"/>
        </a:xfrm>
        <a:prstGeom prst="can">
          <a:avLst>
            <a:gd name="adj" fmla="val 58097"/>
          </a:avLst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679453</xdr:colOff>
      <xdr:row>18</xdr:row>
      <xdr:rowOff>28576</xdr:rowOff>
    </xdr:from>
    <xdr:to>
      <xdr:col>4</xdr:col>
      <xdr:colOff>117778</xdr:colOff>
      <xdr:row>20</xdr:row>
      <xdr:rowOff>142876</xdr:rowOff>
    </xdr:to>
    <xdr:sp macro="" textlink="">
      <xdr:nvSpPr>
        <xdr:cNvPr id="2094" name="AutoShape 46">
          <a:extLst>
            <a:ext uri="{FF2B5EF4-FFF2-40B4-BE49-F238E27FC236}">
              <a16:creationId xmlns:a16="http://schemas.microsoft.com/office/drawing/2014/main" id="{00000000-0008-0000-0500-00002E080000}"/>
            </a:ext>
          </a:extLst>
        </xdr:cNvPr>
        <xdr:cNvSpPr>
          <a:spLocks noChangeArrowheads="1"/>
        </xdr:cNvSpPr>
      </xdr:nvSpPr>
      <xdr:spPr bwMode="auto">
        <a:xfrm rot="16200000" flipH="1">
          <a:off x="881216" y="2887513"/>
          <a:ext cx="431800" cy="594025"/>
        </a:xfrm>
        <a:prstGeom prst="can">
          <a:avLst>
            <a:gd name="adj" fmla="val 63270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914400</xdr:colOff>
      <xdr:row>19</xdr:row>
      <xdr:rowOff>142875</xdr:rowOff>
    </xdr:from>
    <xdr:to>
      <xdr:col>3</xdr:col>
      <xdr:colOff>66675</xdr:colOff>
      <xdr:row>21</xdr:row>
      <xdr:rowOff>114300</xdr:rowOff>
    </xdr:to>
    <xdr:sp macro="" textlink="">
      <xdr:nvSpPr>
        <xdr:cNvPr id="2095" name="Line 47">
          <a:extLst>
            <a:ext uri="{FF2B5EF4-FFF2-40B4-BE49-F238E27FC236}">
              <a16:creationId xmlns:a16="http://schemas.microsoft.com/office/drawing/2014/main" id="{00000000-0008-0000-0500-00002F080000}"/>
            </a:ext>
          </a:extLst>
        </xdr:cNvPr>
        <xdr:cNvSpPr>
          <a:spLocks noChangeShapeType="1"/>
        </xdr:cNvSpPr>
      </xdr:nvSpPr>
      <xdr:spPr bwMode="auto">
        <a:xfrm flipH="1">
          <a:off x="1038225" y="3286125"/>
          <a:ext cx="238125" cy="29527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13</xdr:col>
      <xdr:colOff>28575</xdr:colOff>
      <xdr:row>19</xdr:row>
      <xdr:rowOff>123824</xdr:rowOff>
    </xdr:from>
    <xdr:to>
      <xdr:col>13</xdr:col>
      <xdr:colOff>95251</xdr:colOff>
      <xdr:row>21</xdr:row>
      <xdr:rowOff>66675</xdr:rowOff>
    </xdr:to>
    <xdr:sp macro="" textlink="">
      <xdr:nvSpPr>
        <xdr:cNvPr id="2096" name="Line 48">
          <a:extLst>
            <a:ext uri="{FF2B5EF4-FFF2-40B4-BE49-F238E27FC236}">
              <a16:creationId xmlns:a16="http://schemas.microsoft.com/office/drawing/2014/main" id="{00000000-0008-0000-0500-000030080000}"/>
            </a:ext>
          </a:extLst>
        </xdr:cNvPr>
        <xdr:cNvSpPr>
          <a:spLocks noChangeShapeType="1"/>
        </xdr:cNvSpPr>
      </xdr:nvSpPr>
      <xdr:spPr bwMode="auto">
        <a:xfrm>
          <a:off x="3857625" y="3267074"/>
          <a:ext cx="66676" cy="266701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4</xdr:col>
      <xdr:colOff>371476</xdr:colOff>
      <xdr:row>19</xdr:row>
      <xdr:rowOff>123825</xdr:rowOff>
    </xdr:from>
    <xdr:to>
      <xdr:col>4</xdr:col>
      <xdr:colOff>466726</xdr:colOff>
      <xdr:row>21</xdr:row>
      <xdr:rowOff>114300</xdr:rowOff>
    </xdr:to>
    <xdr:sp macro="" textlink="">
      <xdr:nvSpPr>
        <xdr:cNvPr id="2097" name="Line 49">
          <a:extLst>
            <a:ext uri="{FF2B5EF4-FFF2-40B4-BE49-F238E27FC236}">
              <a16:creationId xmlns:a16="http://schemas.microsoft.com/office/drawing/2014/main" id="{00000000-0008-0000-0500-000031080000}"/>
            </a:ext>
          </a:extLst>
        </xdr:cNvPr>
        <xdr:cNvSpPr>
          <a:spLocks noChangeShapeType="1"/>
        </xdr:cNvSpPr>
      </xdr:nvSpPr>
      <xdr:spPr bwMode="auto">
        <a:xfrm>
          <a:off x="1704976" y="3267075"/>
          <a:ext cx="95250" cy="314325"/>
        </a:xfrm>
        <a:prstGeom prst="line">
          <a:avLst/>
        </a:prstGeom>
        <a:noFill/>
        <a:ln w="12700">
          <a:solidFill>
            <a:srgbClr val="000000"/>
          </a:solidFill>
          <a:round/>
          <a:headEnd type="oval" w="sm" len="sm"/>
          <a:tailEnd/>
        </a:ln>
      </xdr:spPr>
    </xdr:sp>
    <xdr:clientData/>
  </xdr:twoCellAnchor>
  <xdr:twoCellAnchor>
    <xdr:from>
      <xdr:col>10</xdr:col>
      <xdr:colOff>333375</xdr:colOff>
      <xdr:row>16</xdr:row>
      <xdr:rowOff>133350</xdr:rowOff>
    </xdr:from>
    <xdr:to>
      <xdr:col>12</xdr:col>
      <xdr:colOff>171450</xdr:colOff>
      <xdr:row>17</xdr:row>
      <xdr:rowOff>152400</xdr:rowOff>
    </xdr:to>
    <xdr:sp macro="" textlink="">
      <xdr:nvSpPr>
        <xdr:cNvPr id="2098" name="AutoShape 50">
          <a:extLst>
            <a:ext uri="{FF2B5EF4-FFF2-40B4-BE49-F238E27FC236}">
              <a16:creationId xmlns:a16="http://schemas.microsoft.com/office/drawing/2014/main" id="{00000000-0008-0000-0500-000032080000}"/>
            </a:ext>
          </a:extLst>
        </xdr:cNvPr>
        <xdr:cNvSpPr>
          <a:spLocks noChangeArrowheads="1"/>
        </xdr:cNvSpPr>
      </xdr:nvSpPr>
      <xdr:spPr bwMode="auto">
        <a:xfrm>
          <a:off x="26860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66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12</xdr:col>
      <xdr:colOff>742950</xdr:colOff>
      <xdr:row>16</xdr:row>
      <xdr:rowOff>133350</xdr:rowOff>
    </xdr:from>
    <xdr:to>
      <xdr:col>13</xdr:col>
      <xdr:colOff>133350</xdr:colOff>
      <xdr:row>17</xdr:row>
      <xdr:rowOff>152400</xdr:rowOff>
    </xdr:to>
    <xdr:sp macro="" textlink="">
      <xdr:nvSpPr>
        <xdr:cNvPr id="2099" name="AutoShape 51">
          <a:extLst>
            <a:ext uri="{FF2B5EF4-FFF2-40B4-BE49-F238E27FC236}">
              <a16:creationId xmlns:a16="http://schemas.microsoft.com/office/drawing/2014/main" id="{00000000-0008-0000-0500-000033080000}"/>
            </a:ext>
          </a:extLst>
        </xdr:cNvPr>
        <xdr:cNvSpPr>
          <a:spLocks noChangeArrowheads="1"/>
        </xdr:cNvSpPr>
      </xdr:nvSpPr>
      <xdr:spPr bwMode="auto">
        <a:xfrm>
          <a:off x="3609975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133350</xdr:colOff>
      <xdr:row>16</xdr:row>
      <xdr:rowOff>133350</xdr:rowOff>
    </xdr:from>
    <xdr:to>
      <xdr:col>4</xdr:col>
      <xdr:colOff>485775</xdr:colOff>
      <xdr:row>17</xdr:row>
      <xdr:rowOff>152400</xdr:rowOff>
    </xdr:to>
    <xdr:sp macro="" textlink="">
      <xdr:nvSpPr>
        <xdr:cNvPr id="2100" name="AutoShape 52">
          <a:extLst>
            <a:ext uri="{FF2B5EF4-FFF2-40B4-BE49-F238E27FC236}">
              <a16:creationId xmlns:a16="http://schemas.microsoft.com/office/drawing/2014/main" id="{00000000-0008-0000-0500-000034080000}"/>
            </a:ext>
          </a:extLst>
        </xdr:cNvPr>
        <xdr:cNvSpPr>
          <a:spLocks noChangeArrowheads="1"/>
        </xdr:cNvSpPr>
      </xdr:nvSpPr>
      <xdr:spPr bwMode="auto">
        <a:xfrm>
          <a:off x="14668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885825</xdr:colOff>
      <xdr:row>16</xdr:row>
      <xdr:rowOff>133350</xdr:rowOff>
    </xdr:from>
    <xdr:to>
      <xdr:col>4</xdr:col>
      <xdr:colOff>28575</xdr:colOff>
      <xdr:row>17</xdr:row>
      <xdr:rowOff>152400</xdr:rowOff>
    </xdr:to>
    <xdr:sp macro="" textlink="">
      <xdr:nvSpPr>
        <xdr:cNvPr id="2101" name="AutoShape 53">
          <a:extLst>
            <a:ext uri="{FF2B5EF4-FFF2-40B4-BE49-F238E27FC236}">
              <a16:creationId xmlns:a16="http://schemas.microsoft.com/office/drawing/2014/main" id="{00000000-0008-0000-0500-000035080000}"/>
            </a:ext>
          </a:extLst>
        </xdr:cNvPr>
        <xdr:cNvSpPr>
          <a:spLocks noChangeArrowheads="1"/>
        </xdr:cNvSpPr>
      </xdr:nvSpPr>
      <xdr:spPr bwMode="auto">
        <a:xfrm>
          <a:off x="1009650" y="2790825"/>
          <a:ext cx="352425" cy="180975"/>
        </a:xfrm>
        <a:prstGeom prst="downArrow">
          <a:avLst>
            <a:gd name="adj1" fmla="val 37935"/>
            <a:gd name="adj2" fmla="val 52176"/>
          </a:avLst>
        </a:prstGeom>
        <a:solidFill>
          <a:srgbClr val="9999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3</xdr:col>
      <xdr:colOff>114300</xdr:colOff>
      <xdr:row>12</xdr:row>
      <xdr:rowOff>104775</xdr:rowOff>
    </xdr:from>
    <xdr:to>
      <xdr:col>4</xdr:col>
      <xdr:colOff>342900</xdr:colOff>
      <xdr:row>13</xdr:row>
      <xdr:rowOff>123825</xdr:rowOff>
    </xdr:to>
    <xdr:sp macro="" textlink="">
      <xdr:nvSpPr>
        <xdr:cNvPr id="2102" name="AutoShape 54">
          <a:extLst>
            <a:ext uri="{FF2B5EF4-FFF2-40B4-BE49-F238E27FC236}">
              <a16:creationId xmlns:a16="http://schemas.microsoft.com/office/drawing/2014/main" id="{00000000-0008-0000-0500-000036080000}"/>
            </a:ext>
          </a:extLst>
        </xdr:cNvPr>
        <xdr:cNvSpPr>
          <a:spLocks noChangeArrowheads="1"/>
        </xdr:cNvSpPr>
      </xdr:nvSpPr>
      <xdr:spPr bwMode="auto">
        <a:xfrm>
          <a:off x="1323975" y="2114550"/>
          <a:ext cx="352425" cy="180975"/>
        </a:xfrm>
        <a:prstGeom prst="downArrow">
          <a:avLst>
            <a:gd name="adj1" fmla="val 37935"/>
            <a:gd name="adj2" fmla="val 52176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666751</xdr:colOff>
      <xdr:row>13</xdr:row>
      <xdr:rowOff>139701</xdr:rowOff>
    </xdr:from>
    <xdr:to>
      <xdr:col>4</xdr:col>
      <xdr:colOff>573076</xdr:colOff>
      <xdr:row>16</xdr:row>
      <xdr:rowOff>101601</xdr:rowOff>
    </xdr:to>
    <xdr:sp macro="" textlink="">
      <xdr:nvSpPr>
        <xdr:cNvPr id="2103" name="AutoShape 55">
          <a:extLst>
            <a:ext uri="{FF2B5EF4-FFF2-40B4-BE49-F238E27FC236}">
              <a16:creationId xmlns:a16="http://schemas.microsoft.com/office/drawing/2014/main" id="{00000000-0008-0000-0500-000037080000}"/>
            </a:ext>
          </a:extLst>
        </xdr:cNvPr>
        <xdr:cNvSpPr>
          <a:spLocks noChangeArrowheads="1"/>
        </xdr:cNvSpPr>
      </xdr:nvSpPr>
      <xdr:spPr bwMode="auto">
        <a:xfrm rot="16200000" flipH="1">
          <a:off x="1099339" y="1974063"/>
          <a:ext cx="438150" cy="1062025"/>
        </a:xfrm>
        <a:prstGeom prst="can">
          <a:avLst>
            <a:gd name="adj" fmla="val 73238"/>
          </a:avLst>
        </a:prstGeom>
        <a:gradFill rotWithShape="0">
          <a:gsLst>
            <a:gs pos="0">
              <a:srgbClr val="CC99FF"/>
            </a:gs>
            <a:gs pos="100000">
              <a:srgbClr val="6666FF"/>
            </a:gs>
          </a:gsLst>
          <a:lin ang="5400000" scaled="1"/>
        </a:gradFill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714375</xdr:colOff>
      <xdr:row>14</xdr:row>
      <xdr:rowOff>47625</xdr:rowOff>
    </xdr:from>
    <xdr:to>
      <xdr:col>4</xdr:col>
      <xdr:colOff>809625</xdr:colOff>
      <xdr:row>16</xdr:row>
      <xdr:rowOff>133350</xdr:rowOff>
    </xdr:to>
    <xdr:sp macro="" textlink="">
      <xdr:nvSpPr>
        <xdr:cNvPr id="2104" name="Text Box 56">
          <a:extLst>
            <a:ext uri="{FF2B5EF4-FFF2-40B4-BE49-F238E27FC236}">
              <a16:creationId xmlns:a16="http://schemas.microsoft.com/office/drawing/2014/main" id="{00000000-0008-0000-0500-000038080000}"/>
            </a:ext>
          </a:extLst>
        </xdr:cNvPr>
        <xdr:cNvSpPr txBox="1">
          <a:spLocks noChangeArrowheads="1"/>
        </xdr:cNvSpPr>
      </xdr:nvSpPr>
      <xdr:spPr bwMode="auto">
        <a:xfrm>
          <a:off x="838200" y="2381250"/>
          <a:ext cx="1304925" cy="409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27432" bIns="0" anchor="t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資源化され</a:t>
          </a:r>
        </a:p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ない量</a:t>
          </a:r>
          <a:r>
            <a:rPr lang="en-US" altLang="ja-JP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(19.6)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chosa6\&#35519;&#26619;&#20845;\&#9733;&#9733;&#9733;H22-&#21644;&#27468;&#23665;&#30476;\DATA&#12510;&#12491;\WIS_PRG\Wi_&#20132;&#20184;_SYS_ver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F1"/>
      <sheetName val="DATA_F2"/>
      <sheetName val="ID1報告者"/>
      <sheetName val="F1"/>
      <sheetName val="ID2報告者"/>
      <sheetName val="ID3事業場"/>
      <sheetName val="地域CD"/>
      <sheetName val="業種CD"/>
      <sheetName val="QR業種"/>
      <sheetName val="種類CD"/>
      <sheetName val="QR種類"/>
      <sheetName val="QR種類 (2)"/>
      <sheetName val="QR処分住所"/>
      <sheetName val="QR報告者名称"/>
      <sheetName val="QR区間"/>
      <sheetName val="QR単位"/>
      <sheetName val="QR処分者"/>
      <sheetName val="QR運搬者"/>
      <sheetName val="QR方法"/>
      <sheetName val="QR排出者整理"/>
      <sheetName val="QR項目名"/>
      <sheetName val="ID1集計"/>
      <sheetName val="ID2集計"/>
      <sheetName val="ID3集計"/>
      <sheetName val="集計種類"/>
      <sheetName val="集計業種"/>
      <sheetName val="環境省様式1集計"/>
      <sheetName val="環境省WR"/>
      <sheetName val="集計S04"/>
      <sheetName val="集計S01"/>
      <sheetName val="集計S02"/>
      <sheetName val="集計S03"/>
      <sheetName val="集計S05"/>
      <sheetName val="区分1"/>
      <sheetName val="集計02A"/>
      <sheetName val="PRG"/>
      <sheetName val="集計00A"/>
      <sheetName val="集計01"/>
      <sheetName val="集計02"/>
      <sheetName val="集計02B"/>
      <sheetName val="集計02C"/>
      <sheetName val="集計02D"/>
      <sheetName val="集計03"/>
      <sheetName val="集計04"/>
      <sheetName val="集計04A"/>
      <sheetName val="集計05"/>
      <sheetName val="集計05A"/>
      <sheetName val="集計05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>
        <row r="1">
          <cell r="D1" t="str">
            <v>連番1</v>
          </cell>
        </row>
        <row r="2">
          <cell r="D2" t="str">
            <v>所管</v>
          </cell>
        </row>
        <row r="3">
          <cell r="D3" t="str">
            <v>情報</v>
          </cell>
        </row>
        <row r="4">
          <cell r="D4" t="str">
            <v>ID1</v>
          </cell>
        </row>
        <row r="5">
          <cell r="D5" t="str">
            <v>ID2</v>
          </cell>
        </row>
        <row r="6">
          <cell r="D6" t="str">
            <v>ID3</v>
          </cell>
        </row>
        <row r="7">
          <cell r="D7" t="str">
            <v>ID4</v>
          </cell>
        </row>
        <row r="8">
          <cell r="D8" t="str">
            <v>識別1</v>
          </cell>
        </row>
        <row r="9">
          <cell r="D9" t="str">
            <v>識別2</v>
          </cell>
        </row>
        <row r="10">
          <cell r="D10" t="str">
            <v>FL1</v>
          </cell>
        </row>
        <row r="11">
          <cell r="D11" t="str">
            <v>FL2</v>
          </cell>
        </row>
        <row r="12">
          <cell r="D12" t="str">
            <v>FL3</v>
          </cell>
        </row>
        <row r="13">
          <cell r="D13" t="str">
            <v>制御F1</v>
          </cell>
        </row>
        <row r="14">
          <cell r="D14" t="str">
            <v>制御F2</v>
          </cell>
        </row>
        <row r="15">
          <cell r="D15" t="str">
            <v>FL1</v>
          </cell>
        </row>
        <row r="16">
          <cell r="D16" t="str">
            <v>区間</v>
          </cell>
        </row>
        <row r="17">
          <cell r="D17" t="str">
            <v>SY3</v>
          </cell>
        </row>
        <row r="18">
          <cell r="D18" t="str">
            <v>ER_F1</v>
          </cell>
        </row>
        <row r="19">
          <cell r="D19" t="str">
            <v>ER_F2</v>
          </cell>
        </row>
        <row r="20">
          <cell r="D20" t="str">
            <v>FL2</v>
          </cell>
        </row>
        <row r="21">
          <cell r="D21" t="str">
            <v>行番</v>
          </cell>
        </row>
        <row r="22">
          <cell r="D22" t="str">
            <v>区間番号</v>
          </cell>
        </row>
        <row r="23">
          <cell r="D23" t="str">
            <v>種類名</v>
          </cell>
        </row>
        <row r="24">
          <cell r="D24" t="str">
            <v>種類CDMST</v>
          </cell>
        </row>
        <row r="25">
          <cell r="D25" t="str">
            <v>県用CD</v>
          </cell>
        </row>
        <row r="26">
          <cell r="D26" t="str">
            <v>電子CD</v>
          </cell>
        </row>
        <row r="27">
          <cell r="D27" t="str">
            <v>JESCCD</v>
          </cell>
        </row>
        <row r="28">
          <cell r="D28" t="str">
            <v>排出量</v>
          </cell>
        </row>
        <row r="29">
          <cell r="D29" t="str">
            <v>単位</v>
          </cell>
        </row>
        <row r="30">
          <cell r="D30" t="str">
            <v>排出量(t)</v>
          </cell>
        </row>
        <row r="31">
          <cell r="D31" t="str">
            <v>交付枚数</v>
          </cell>
        </row>
        <row r="32">
          <cell r="D32" t="str">
            <v>運搬者許可CD_MST</v>
          </cell>
        </row>
        <row r="33">
          <cell r="D33" t="str">
            <v>運搬者許可CD</v>
          </cell>
        </row>
        <row r="34">
          <cell r="D34" t="str">
            <v>運搬者名称</v>
          </cell>
        </row>
        <row r="35">
          <cell r="D35" t="str">
            <v>運搬者ID</v>
          </cell>
        </row>
        <row r="36">
          <cell r="D36" t="str">
            <v>運搬先住所CD</v>
          </cell>
        </row>
        <row r="37">
          <cell r="D37" t="str">
            <v>運搬先住所CDX</v>
          </cell>
        </row>
        <row r="38">
          <cell r="D38" t="str">
            <v>運搬先住所m</v>
          </cell>
        </row>
        <row r="39">
          <cell r="D39" t="str">
            <v>運搬先S</v>
          </cell>
        </row>
        <row r="40">
          <cell r="D40" t="str">
            <v>処分者許可CD</v>
          </cell>
        </row>
        <row r="41">
          <cell r="D41" t="str">
            <v>処分者許可CD_MST</v>
          </cell>
        </row>
        <row r="42">
          <cell r="D42" t="str">
            <v>処分者名称</v>
          </cell>
        </row>
        <row r="43">
          <cell r="D43" t="str">
            <v>処分住所CD</v>
          </cell>
        </row>
        <row r="44">
          <cell r="D44" t="str">
            <v>処分住所CDX</v>
          </cell>
        </row>
        <row r="45">
          <cell r="D45" t="str">
            <v>処分住所M</v>
          </cell>
        </row>
        <row r="46">
          <cell r="D46" t="str">
            <v>処分住所S</v>
          </cell>
        </row>
        <row r="47">
          <cell r="D47" t="str">
            <v>(確定)JESC処分業ID</v>
          </cell>
        </row>
        <row r="48">
          <cell r="D48" t="str">
            <v>(確定)処分者許可CD</v>
          </cell>
        </row>
        <row r="49">
          <cell r="D49" t="str">
            <v>(確定)処分者名称</v>
          </cell>
        </row>
        <row r="50">
          <cell r="D50" t="str">
            <v>(確定)処分住所CD</v>
          </cell>
        </row>
        <row r="51">
          <cell r="D51" t="str">
            <v>(確定)処分住所M</v>
          </cell>
        </row>
        <row r="52">
          <cell r="D52" t="str">
            <v>処分エラーメッセージ</v>
          </cell>
        </row>
        <row r="53">
          <cell r="D53" t="str">
            <v>備考F3</v>
          </cell>
        </row>
        <row r="54">
          <cell r="D54" t="str">
            <v>処分区分</v>
          </cell>
        </row>
        <row r="55">
          <cell r="D55" t="str">
            <v>処分方法</v>
          </cell>
        </row>
        <row r="56">
          <cell r="D56" t="str">
            <v>発生地域CD</v>
          </cell>
        </row>
        <row r="57">
          <cell r="D57" t="str">
            <v>業種</v>
          </cell>
        </row>
        <row r="58">
          <cell r="D58" t="str">
            <v>報告者名称(M)</v>
          </cell>
        </row>
        <row r="59">
          <cell r="D59" t="str">
            <v>報告者名称(S)</v>
          </cell>
        </row>
        <row r="60">
          <cell r="D60" t="str">
            <v>処分業者</v>
          </cell>
        </row>
        <row r="61">
          <cell r="D61" t="str">
            <v>処分先</v>
          </cell>
        </row>
        <row r="62">
          <cell r="D62" t="str">
            <v>確定処理区分</v>
          </cell>
        </row>
        <row r="63">
          <cell r="D63" t="str">
            <v>確定処理法方法</v>
          </cell>
        </row>
        <row r="64">
          <cell r="D64" t="str">
            <v>処分先市内制御</v>
          </cell>
        </row>
        <row r="65">
          <cell r="D65" t="str">
            <v>(確定)運搬者CODE</v>
          </cell>
        </row>
        <row r="66">
          <cell r="D66" t="str">
            <v>(確定)運搬者名称</v>
          </cell>
        </row>
        <row r="67">
          <cell r="D67" t="str">
            <v>PS処分区分</v>
          </cell>
        </row>
        <row r="68">
          <cell r="D68" t="str">
            <v>PS処分方法</v>
          </cell>
        </row>
        <row r="69">
          <cell r="D69" t="str">
            <v>所管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</sheetPr>
  <dimension ref="D6:K28"/>
  <sheetViews>
    <sheetView tabSelected="1" zoomScale="83" zoomScaleNormal="83" workbookViewId="0">
      <selection activeCell="M26" sqref="M26"/>
    </sheetView>
  </sheetViews>
  <sheetFormatPr defaultRowHeight="12"/>
  <cols>
    <col min="4" max="4" width="14" customWidth="1"/>
  </cols>
  <sheetData>
    <row r="6" spans="4:11">
      <c r="E6" s="114" t="s">
        <v>66</v>
      </c>
      <c r="F6" s="114" t="s">
        <v>65</v>
      </c>
      <c r="G6" s="114" t="s">
        <v>64</v>
      </c>
      <c r="H6" s="114" t="s">
        <v>67</v>
      </c>
      <c r="I6" s="114" t="s">
        <v>68</v>
      </c>
      <c r="J6" s="114" t="s">
        <v>48</v>
      </c>
      <c r="K6" s="114" t="s">
        <v>73</v>
      </c>
    </row>
    <row r="7" spans="4:11" ht="24" hidden="1" customHeight="1">
      <c r="D7" s="113" t="s">
        <v>74</v>
      </c>
      <c r="E7" s="110">
        <v>1262</v>
      </c>
      <c r="F7" s="110">
        <v>715</v>
      </c>
      <c r="G7" s="110">
        <v>783</v>
      </c>
      <c r="H7" s="110">
        <v>193</v>
      </c>
      <c r="I7" s="110">
        <v>461</v>
      </c>
      <c r="J7" s="110">
        <v>12</v>
      </c>
      <c r="K7" s="111">
        <f>SUM(E7:J7)</f>
        <v>3426</v>
      </c>
    </row>
    <row r="8" spans="4:11">
      <c r="D8" s="113" t="s">
        <v>91</v>
      </c>
      <c r="E8" s="110">
        <v>1301</v>
      </c>
      <c r="F8" s="110">
        <v>975</v>
      </c>
      <c r="G8" s="110">
        <v>459</v>
      </c>
      <c r="H8" s="110">
        <v>461</v>
      </c>
      <c r="I8" s="110">
        <v>331</v>
      </c>
      <c r="J8" s="110">
        <v>25</v>
      </c>
      <c r="K8" s="111">
        <v>3552</v>
      </c>
    </row>
    <row r="9" spans="4:11">
      <c r="D9" s="113" t="s">
        <v>98</v>
      </c>
      <c r="E9" s="110">
        <v>1322</v>
      </c>
      <c r="F9" s="110">
        <v>1084</v>
      </c>
      <c r="G9" s="110">
        <v>346</v>
      </c>
      <c r="H9" s="110">
        <v>736</v>
      </c>
      <c r="I9" s="110">
        <v>327</v>
      </c>
      <c r="J9" s="110">
        <v>29</v>
      </c>
      <c r="K9" s="111">
        <v>3844</v>
      </c>
    </row>
    <row r="10" spans="4:11">
      <c r="D10" s="113" t="s">
        <v>99</v>
      </c>
      <c r="E10" s="110">
        <v>1222.614491804</v>
      </c>
      <c r="F10" s="110">
        <v>1212.20946955</v>
      </c>
      <c r="G10" s="110">
        <v>320.21561000000003</v>
      </c>
      <c r="H10" s="110">
        <v>870.09199799999999</v>
      </c>
      <c r="I10" s="110">
        <v>318.11255399999999</v>
      </c>
      <c r="J10" s="110">
        <v>63.013902700000003</v>
      </c>
      <c r="K10" s="111">
        <v>4006.2580260539999</v>
      </c>
    </row>
    <row r="11" spans="4:11">
      <c r="D11" s="113" t="s">
        <v>100</v>
      </c>
      <c r="E11" s="110">
        <v>1173.0673750000001</v>
      </c>
      <c r="F11" s="110">
        <v>1154.256752</v>
      </c>
      <c r="G11" s="110">
        <v>318.14747</v>
      </c>
      <c r="H11" s="110">
        <v>931.89138500000001</v>
      </c>
      <c r="I11" s="110">
        <v>310.14712100000003</v>
      </c>
      <c r="J11" s="110">
        <v>92.785861000000295</v>
      </c>
      <c r="K11" s="111">
        <v>3980.2959639999999</v>
      </c>
    </row>
    <row r="12" spans="4:11">
      <c r="D12" s="113" t="s">
        <v>92</v>
      </c>
      <c r="E12" s="110">
        <v>1158.9051300000001</v>
      </c>
      <c r="F12" s="110">
        <v>1123.197862</v>
      </c>
      <c r="G12" s="110">
        <v>359.62705</v>
      </c>
      <c r="H12" s="110">
        <v>954.33236199999999</v>
      </c>
      <c r="I12" s="110">
        <v>300.64891999999998</v>
      </c>
      <c r="J12" s="110">
        <v>140.932616</v>
      </c>
      <c r="K12" s="111">
        <v>4037.6439400000004</v>
      </c>
    </row>
    <row r="13" spans="4:11">
      <c r="D13" s="113" t="s">
        <v>93</v>
      </c>
      <c r="E13" s="110">
        <v>1198</v>
      </c>
      <c r="F13" s="110">
        <v>1080</v>
      </c>
      <c r="G13" s="110">
        <v>358</v>
      </c>
      <c r="H13" s="110">
        <v>966</v>
      </c>
      <c r="I13" s="110">
        <v>302</v>
      </c>
      <c r="J13" s="110">
        <v>138</v>
      </c>
      <c r="K13" s="111">
        <v>4042</v>
      </c>
    </row>
    <row r="14" spans="4:11">
      <c r="D14" s="113" t="s">
        <v>94</v>
      </c>
      <c r="E14" s="110">
        <v>1070</v>
      </c>
      <c r="F14" s="110">
        <v>1027</v>
      </c>
      <c r="G14" s="110">
        <v>358</v>
      </c>
      <c r="H14" s="110">
        <v>970</v>
      </c>
      <c r="I14" s="110">
        <v>310</v>
      </c>
      <c r="J14" s="110">
        <v>155</v>
      </c>
      <c r="K14" s="111">
        <v>3890</v>
      </c>
    </row>
    <row r="15" spans="4:11">
      <c r="D15" s="113" t="s">
        <v>95</v>
      </c>
      <c r="E15" s="110">
        <v>1041</v>
      </c>
      <c r="F15" s="110">
        <v>1030</v>
      </c>
      <c r="G15" s="110">
        <v>294</v>
      </c>
      <c r="H15" s="110">
        <v>947</v>
      </c>
      <c r="I15" s="110">
        <v>294</v>
      </c>
      <c r="J15" s="110">
        <v>128</v>
      </c>
      <c r="K15" s="111">
        <v>3734</v>
      </c>
    </row>
    <row r="16" spans="4:11">
      <c r="D16" s="113" t="s">
        <v>96</v>
      </c>
      <c r="E16" s="110">
        <v>1032.6581450000001</v>
      </c>
      <c r="F16" s="110">
        <v>906.67527199999802</v>
      </c>
      <c r="G16" s="110">
        <v>322.75485400000002</v>
      </c>
      <c r="H16" s="110">
        <v>923.86997799999995</v>
      </c>
      <c r="I16" s="110">
        <v>292.46338900000001</v>
      </c>
      <c r="J16" s="110">
        <v>117.568079</v>
      </c>
      <c r="K16" s="111">
        <v>3595.9897169999977</v>
      </c>
    </row>
    <row r="17" spans="4:11">
      <c r="D17" s="113" t="s">
        <v>97</v>
      </c>
      <c r="E17" s="110">
        <v>917.24286800000004</v>
      </c>
      <c r="F17" s="110">
        <v>1126.83644</v>
      </c>
      <c r="G17" s="110">
        <v>358.84697199999999</v>
      </c>
      <c r="H17" s="110">
        <v>950.80648799999994</v>
      </c>
      <c r="I17" s="110">
        <v>281.08052600000002</v>
      </c>
      <c r="J17" s="110">
        <v>127.602903</v>
      </c>
      <c r="K17" s="111">
        <v>3762.416197</v>
      </c>
    </row>
    <row r="18" spans="4:11">
      <c r="D18" s="113" t="s">
        <v>101</v>
      </c>
      <c r="E18" s="110">
        <v>835.09846800000003</v>
      </c>
      <c r="F18" s="110">
        <v>1063.8022189999999</v>
      </c>
      <c r="G18" s="110">
        <v>341.12266</v>
      </c>
      <c r="H18" s="110">
        <v>930.96833300000003</v>
      </c>
      <c r="I18" s="110">
        <v>295.18530399999997</v>
      </c>
      <c r="J18" s="110">
        <v>135.59070199999999</v>
      </c>
      <c r="K18" s="111">
        <v>3601.7676860000001</v>
      </c>
    </row>
    <row r="19" spans="4:11">
      <c r="D19" s="113" t="s">
        <v>102</v>
      </c>
      <c r="E19" s="110">
        <v>771.28753399999994</v>
      </c>
      <c r="F19" s="110">
        <v>1184.1963989999997</v>
      </c>
      <c r="G19" s="110">
        <v>333.68030900000002</v>
      </c>
      <c r="H19" s="110">
        <v>984.43054700000005</v>
      </c>
      <c r="I19" s="110">
        <v>282.69667199999998</v>
      </c>
      <c r="J19" s="110">
        <v>113.95879800000012</v>
      </c>
      <c r="K19" s="111">
        <v>3670.2502589999995</v>
      </c>
    </row>
    <row r="20" spans="4:11">
      <c r="D20" s="113" t="s">
        <v>103</v>
      </c>
      <c r="E20" s="110">
        <v>849.30710550000015</v>
      </c>
      <c r="F20" s="110">
        <v>1018.5564190000008</v>
      </c>
      <c r="G20" s="110">
        <v>323.71679999999998</v>
      </c>
      <c r="H20" s="110">
        <v>998.70904699999994</v>
      </c>
      <c r="I20" s="110">
        <v>282.42103100000003</v>
      </c>
      <c r="J20" s="110">
        <v>136.5895589999991</v>
      </c>
      <c r="K20" s="111">
        <v>3609.2999614999999</v>
      </c>
    </row>
    <row r="21" spans="4:11">
      <c r="D21" s="113" t="s">
        <v>104</v>
      </c>
      <c r="E21" s="110">
        <v>877.6869419999997</v>
      </c>
      <c r="F21" s="110">
        <v>1048.9678199999996</v>
      </c>
      <c r="G21" s="110">
        <v>316.98968000000002</v>
      </c>
      <c r="H21" s="110">
        <v>1005.5015840000001</v>
      </c>
      <c r="I21" s="110">
        <v>273.693625</v>
      </c>
      <c r="J21" s="110">
        <v>157.63013300000057</v>
      </c>
      <c r="K21" s="111">
        <v>3680.4697839999999</v>
      </c>
    </row>
    <row r="22" spans="4:11">
      <c r="D22" s="113" t="s">
        <v>105</v>
      </c>
      <c r="E22" s="110">
        <v>847.70989099999986</v>
      </c>
      <c r="F22" s="110">
        <v>1000.2815349999994</v>
      </c>
      <c r="G22" s="110">
        <v>303.72890199999995</v>
      </c>
      <c r="H22" s="110">
        <v>1062.7447240000001</v>
      </c>
      <c r="I22" s="110">
        <v>284.24302799999998</v>
      </c>
      <c r="J22" s="110">
        <v>159.35366800000065</v>
      </c>
      <c r="K22" s="111">
        <v>3658.0617479999996</v>
      </c>
    </row>
    <row r="23" spans="4:11">
      <c r="D23" s="113" t="s">
        <v>106</v>
      </c>
      <c r="E23" s="110">
        <v>871.99830800000029</v>
      </c>
      <c r="F23" s="110">
        <v>1041.4707339999995</v>
      </c>
      <c r="G23" s="110">
        <v>283.35214999999999</v>
      </c>
      <c r="H23" s="110">
        <v>1117.5610469999999</v>
      </c>
      <c r="I23" s="110">
        <v>306.37954099999996</v>
      </c>
      <c r="J23" s="110">
        <v>145.27856599999996</v>
      </c>
      <c r="K23" s="111">
        <v>3766.0403459999993</v>
      </c>
    </row>
    <row r="24" spans="4:11">
      <c r="D24" s="113" t="s">
        <v>107</v>
      </c>
      <c r="E24" s="110">
        <v>877.11957387000018</v>
      </c>
      <c r="F24" s="110">
        <v>1081.763837684</v>
      </c>
      <c r="G24" s="110">
        <v>279.96151556000001</v>
      </c>
      <c r="H24" s="110">
        <v>1117.0647470990002</v>
      </c>
      <c r="I24" s="110">
        <v>311.25670130000003</v>
      </c>
      <c r="J24" s="110">
        <v>180.40955881750006</v>
      </c>
      <c r="K24" s="111">
        <v>3847.5759343305003</v>
      </c>
    </row>
    <row r="25" spans="4:11">
      <c r="D25" s="113" t="s">
        <v>108</v>
      </c>
      <c r="E25" s="110">
        <v>877.11957387000018</v>
      </c>
      <c r="F25" s="110">
        <v>1081.763837684</v>
      </c>
      <c r="G25" s="110">
        <v>279.96151556000001</v>
      </c>
      <c r="H25" s="110">
        <v>1117.0647470990002</v>
      </c>
      <c r="I25" s="110">
        <v>311.25670130000003</v>
      </c>
      <c r="J25" s="110">
        <v>180.40955881750006</v>
      </c>
      <c r="K25" s="111">
        <v>3759.645184</v>
      </c>
    </row>
    <row r="26" spans="4:11">
      <c r="D26" s="113" t="s">
        <v>112</v>
      </c>
      <c r="E26" s="110">
        <v>887.99159499999996</v>
      </c>
      <c r="F26" s="110">
        <v>1117.8953839999999</v>
      </c>
      <c r="G26" s="110">
        <v>208.52347199999997</v>
      </c>
      <c r="H26" s="110">
        <v>1164.8499209999998</v>
      </c>
      <c r="I26" s="110">
        <v>311.14139599999999</v>
      </c>
      <c r="J26" s="110">
        <v>136.48576000000048</v>
      </c>
      <c r="K26" s="111">
        <v>3826.8875280000002</v>
      </c>
    </row>
    <row r="27" spans="4:11">
      <c r="D27" s="113" t="s">
        <v>119</v>
      </c>
      <c r="E27" s="110">
        <v>938.94682570907003</v>
      </c>
      <c r="F27" s="110">
        <v>1112.3050706257411</v>
      </c>
      <c r="G27" s="110">
        <v>229.07958299999999</v>
      </c>
      <c r="H27" s="110">
        <v>1155.6829303394798</v>
      </c>
      <c r="I27" s="110">
        <v>317.19560591669006</v>
      </c>
      <c r="J27" s="110">
        <v>221.20525251146091</v>
      </c>
      <c r="K27" s="110">
        <v>3974.415268102442</v>
      </c>
    </row>
    <row r="28" spans="4:11">
      <c r="D28" s="113" t="s">
        <v>121</v>
      </c>
      <c r="E28" s="110">
        <f>図表2!K27</f>
        <v>892.07573122546</v>
      </c>
      <c r="F28" s="110">
        <f>図表2!J27</f>
        <v>982.36217064303935</v>
      </c>
      <c r="G28" s="110">
        <f>図表2!I27</f>
        <v>243.67382847500005</v>
      </c>
      <c r="H28" s="110">
        <f>図表2!L27</f>
        <v>1239.7582370485002</v>
      </c>
      <c r="I28" s="110">
        <f>図表2!H27</f>
        <v>322.99486204999994</v>
      </c>
      <c r="J28" s="110">
        <f>K28-SUM(E28:I28)</f>
        <v>205.07325576061248</v>
      </c>
      <c r="K28" s="110">
        <f>図表2!E27</f>
        <v>3885.938085202612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00B0F0"/>
  </sheetPr>
  <dimension ref="D1:W40"/>
  <sheetViews>
    <sheetView showGridLines="0" workbookViewId="0">
      <selection activeCell="U7" sqref="U7"/>
    </sheetView>
  </sheetViews>
  <sheetFormatPr defaultRowHeight="12"/>
  <cols>
    <col min="4" max="4" width="15.28515625" customWidth="1"/>
    <col min="5" max="5" width="11.5703125" customWidth="1"/>
    <col min="6" max="6" width="9.28515625" customWidth="1"/>
    <col min="7" max="7" width="11.7109375" customWidth="1"/>
    <col min="8" max="13" width="9" customWidth="1"/>
    <col min="14" max="14" width="2.28515625" customWidth="1"/>
    <col min="15" max="15" width="7.28515625" customWidth="1"/>
  </cols>
  <sheetData>
    <row r="1" spans="4:23" ht="20.25" customHeight="1"/>
    <row r="2" spans="4:23" ht="36" customHeight="1">
      <c r="D2" s="1"/>
      <c r="E2" s="1"/>
      <c r="F2" s="1"/>
      <c r="G2" s="1"/>
      <c r="H2" s="1"/>
      <c r="I2" s="1"/>
      <c r="J2" s="1"/>
      <c r="K2" s="1"/>
      <c r="L2" s="1"/>
      <c r="M2" s="1"/>
    </row>
    <row r="3" spans="4:23" ht="16.5" customHeight="1">
      <c r="D3" s="163" t="s">
        <v>55</v>
      </c>
      <c r="E3" s="163"/>
      <c r="F3" s="163"/>
      <c r="G3" s="163"/>
      <c r="H3" s="163"/>
      <c r="I3" s="163"/>
      <c r="J3" s="163"/>
      <c r="K3" s="163"/>
      <c r="L3" s="163"/>
      <c r="M3" s="163"/>
      <c r="N3" s="54"/>
      <c r="O3" s="54"/>
    </row>
    <row r="4" spans="4:23" ht="12.75" customHeight="1">
      <c r="D4" s="8"/>
      <c r="E4" s="6"/>
      <c r="F4" s="6"/>
      <c r="G4" s="48"/>
      <c r="H4" s="6"/>
      <c r="I4" s="6"/>
      <c r="J4" s="6"/>
      <c r="K4" s="6"/>
      <c r="M4" s="138" t="s">
        <v>6</v>
      </c>
      <c r="N4" s="7"/>
      <c r="O4" s="6"/>
    </row>
    <row r="5" spans="4:23" ht="13.5">
      <c r="D5" s="90" t="s">
        <v>58</v>
      </c>
      <c r="E5" s="161" t="s">
        <v>7</v>
      </c>
      <c r="F5" s="162"/>
      <c r="G5" s="87"/>
      <c r="H5" s="88" t="s">
        <v>8</v>
      </c>
      <c r="I5" s="88" t="s">
        <v>9</v>
      </c>
      <c r="J5" s="88" t="s">
        <v>10</v>
      </c>
      <c r="K5" s="88" t="s">
        <v>11</v>
      </c>
      <c r="L5" s="88" t="s">
        <v>12</v>
      </c>
      <c r="M5" s="88" t="s">
        <v>13</v>
      </c>
      <c r="N5" s="59"/>
      <c r="O5" s="60"/>
    </row>
    <row r="6" spans="4:23" ht="13.5">
      <c r="D6" s="91"/>
      <c r="E6" s="99" t="s">
        <v>123</v>
      </c>
      <c r="F6" s="92" t="s">
        <v>54</v>
      </c>
      <c r="G6" s="99" t="s">
        <v>117</v>
      </c>
      <c r="H6" s="89"/>
      <c r="I6" s="89"/>
      <c r="J6" s="89"/>
      <c r="K6" s="89"/>
      <c r="L6" s="89"/>
      <c r="M6" s="89"/>
      <c r="N6" s="59"/>
      <c r="O6" s="60"/>
    </row>
    <row r="7" spans="4:23" ht="13.5">
      <c r="D7" s="11" t="s">
        <v>14</v>
      </c>
      <c r="E7" s="19">
        <v>2.9673300000000005</v>
      </c>
      <c r="F7" s="76">
        <v>7.636071226403198E-4</v>
      </c>
      <c r="G7" s="93">
        <v>4.7080250000000001</v>
      </c>
      <c r="H7" s="2">
        <v>0</v>
      </c>
      <c r="I7" s="2">
        <v>0</v>
      </c>
      <c r="J7" s="2">
        <v>0.46639999999999993</v>
      </c>
      <c r="K7" s="2">
        <v>1.9326700000000003</v>
      </c>
      <c r="L7" s="2">
        <v>0.52467999999999992</v>
      </c>
      <c r="M7" s="2">
        <v>4.3580000000000396E-2</v>
      </c>
      <c r="N7" s="55"/>
      <c r="O7" s="56"/>
      <c r="R7" s="86"/>
      <c r="S7" s="86"/>
      <c r="T7" s="86"/>
      <c r="U7" s="86"/>
      <c r="V7" s="86"/>
      <c r="W7" s="86"/>
    </row>
    <row r="8" spans="4:23" ht="13.5">
      <c r="D8" s="12" t="s">
        <v>15</v>
      </c>
      <c r="E8" s="51">
        <v>2056.5898597509999</v>
      </c>
      <c r="F8" s="77">
        <v>0.52923896744066878</v>
      </c>
      <c r="G8" s="94">
        <v>1997.2044909620006</v>
      </c>
      <c r="H8" s="16">
        <v>0.31081100000000006</v>
      </c>
      <c r="I8" s="16">
        <v>243.34632962500001</v>
      </c>
      <c r="J8" s="16">
        <v>28.919644993999999</v>
      </c>
      <c r="K8" s="16">
        <v>525.76042286500001</v>
      </c>
      <c r="L8" s="137">
        <v>1236.6599689999998</v>
      </c>
      <c r="M8" s="16">
        <v>21.5926822670001</v>
      </c>
      <c r="N8" s="55"/>
      <c r="O8" s="56"/>
      <c r="R8" s="86"/>
      <c r="S8" s="86"/>
      <c r="T8" s="86"/>
      <c r="U8" s="86"/>
      <c r="V8" s="86"/>
      <c r="W8" s="86"/>
    </row>
    <row r="9" spans="4:23" ht="13.5">
      <c r="D9" s="13"/>
      <c r="E9" s="117">
        <v>202.43545575099955</v>
      </c>
      <c r="F9" s="78"/>
      <c r="G9" s="96">
        <v>227.11061296199969</v>
      </c>
      <c r="H9" s="18"/>
      <c r="I9" s="18"/>
      <c r="J9" s="18"/>
      <c r="K9" s="18"/>
      <c r="L9" s="18"/>
      <c r="M9" s="18"/>
      <c r="N9" s="55"/>
      <c r="O9" s="56"/>
      <c r="R9" s="86"/>
      <c r="S9" s="86"/>
      <c r="T9" s="86"/>
      <c r="U9" s="86"/>
      <c r="V9" s="86"/>
      <c r="W9" s="86"/>
    </row>
    <row r="10" spans="4:23" ht="13.5">
      <c r="D10" s="11" t="s">
        <v>16</v>
      </c>
      <c r="E10" s="19">
        <v>53.117947936000014</v>
      </c>
      <c r="F10" s="76">
        <v>1.3669272842578102E-2</v>
      </c>
      <c r="G10" s="93">
        <v>61.530389677999999</v>
      </c>
      <c r="H10" s="2">
        <v>2.8815300000000002E-2</v>
      </c>
      <c r="I10" s="2">
        <v>4.1179000000000007E-3</v>
      </c>
      <c r="J10" s="2">
        <v>1.7063576149999999</v>
      </c>
      <c r="K10" s="2">
        <v>44.846116373000001</v>
      </c>
      <c r="L10" s="2">
        <v>1.4316999999999998E-2</v>
      </c>
      <c r="M10" s="2">
        <v>6.5182237480000182</v>
      </c>
      <c r="N10" s="55"/>
      <c r="O10" s="56"/>
      <c r="R10" s="86"/>
      <c r="S10" s="86"/>
      <c r="T10" s="86"/>
      <c r="U10" s="86"/>
      <c r="V10" s="86"/>
      <c r="W10" s="86"/>
    </row>
    <row r="11" spans="4:23" ht="13.5">
      <c r="D11" s="11" t="s">
        <v>17</v>
      </c>
      <c r="E11" s="19">
        <v>15.5320662925</v>
      </c>
      <c r="F11" s="76">
        <v>3.996992734301417E-3</v>
      </c>
      <c r="G11" s="93">
        <v>18.105220189000001</v>
      </c>
      <c r="H11" s="2">
        <v>3.0626249999999997E-2</v>
      </c>
      <c r="I11" s="2">
        <v>1.2145E-4</v>
      </c>
      <c r="J11" s="2">
        <v>0.11342099999999999</v>
      </c>
      <c r="K11" s="2">
        <v>14.871753016000001</v>
      </c>
      <c r="L11" s="2">
        <v>9.0127499999999999E-3</v>
      </c>
      <c r="M11" s="2">
        <v>0.50713182649999844</v>
      </c>
      <c r="N11" s="55"/>
      <c r="O11" s="56"/>
      <c r="R11" s="86"/>
      <c r="S11" s="86"/>
      <c r="T11" s="86"/>
      <c r="U11" s="86"/>
      <c r="V11" s="86"/>
      <c r="W11" s="86"/>
    </row>
    <row r="12" spans="4:23" ht="13.5">
      <c r="D12" s="11" t="s">
        <v>18</v>
      </c>
      <c r="E12" s="19">
        <v>52.410809366800017</v>
      </c>
      <c r="F12" s="76">
        <v>1.3487299132834056E-2</v>
      </c>
      <c r="G12" s="93">
        <v>66.762625962000016</v>
      </c>
      <c r="H12" s="2">
        <v>6.649999999999999E-4</v>
      </c>
      <c r="I12" s="2">
        <v>1.0415000000000001E-3</v>
      </c>
      <c r="J12" s="2">
        <v>0.21879863000000002</v>
      </c>
      <c r="K12" s="2">
        <v>50.894365109800006</v>
      </c>
      <c r="L12" s="2">
        <v>8.1639999999999994E-3</v>
      </c>
      <c r="M12" s="2">
        <v>1.2877751270000104</v>
      </c>
      <c r="N12" s="55"/>
      <c r="O12" s="56"/>
      <c r="R12" s="86"/>
      <c r="S12" s="86"/>
      <c r="T12" s="86"/>
      <c r="U12" s="86"/>
      <c r="V12" s="86"/>
      <c r="W12" s="86"/>
    </row>
    <row r="13" spans="4:23" ht="13.5">
      <c r="D13" s="11" t="s">
        <v>19</v>
      </c>
      <c r="E13" s="19">
        <v>184.10758660831991</v>
      </c>
      <c r="F13" s="76">
        <v>4.7377900154762904E-2</v>
      </c>
      <c r="G13" s="93">
        <v>182.22106309544</v>
      </c>
      <c r="H13" s="2">
        <v>0.6982195000000001</v>
      </c>
      <c r="I13" s="2">
        <v>7.7865000000000004E-2</v>
      </c>
      <c r="J13" s="2">
        <v>31.987177370040001</v>
      </c>
      <c r="K13" s="2">
        <v>97.771975601659989</v>
      </c>
      <c r="L13" s="2">
        <v>5.5368298499999996E-2</v>
      </c>
      <c r="M13" s="2">
        <v>53.516980838119906</v>
      </c>
      <c r="N13" s="55"/>
      <c r="O13" s="56"/>
      <c r="R13" s="86"/>
      <c r="S13" s="86"/>
      <c r="T13" s="86"/>
      <c r="U13" s="86"/>
      <c r="V13" s="86"/>
      <c r="W13" s="86"/>
    </row>
    <row r="14" spans="4:23" ht="13.5">
      <c r="D14" s="11" t="s">
        <v>20</v>
      </c>
      <c r="E14" s="19">
        <v>8.1938719999999989</v>
      </c>
      <c r="F14" s="76">
        <v>2.1085956132964926E-3</v>
      </c>
      <c r="G14" s="93">
        <v>7.6281771899999988</v>
      </c>
      <c r="H14" s="2">
        <v>5.5879999999999992E-3</v>
      </c>
      <c r="I14" s="2">
        <v>1.011E-3</v>
      </c>
      <c r="J14" s="2">
        <v>4.9055989999999996</v>
      </c>
      <c r="K14" s="2">
        <v>1.2682939999999996</v>
      </c>
      <c r="L14" s="2">
        <v>1.4000000000000001E-4</v>
      </c>
      <c r="M14" s="2">
        <v>2.0132399999999997</v>
      </c>
      <c r="N14" s="55"/>
      <c r="O14" s="56"/>
      <c r="R14" s="86"/>
      <c r="S14" s="86"/>
      <c r="T14" s="86"/>
      <c r="U14" s="86"/>
      <c r="V14" s="86"/>
      <c r="W14" s="86"/>
    </row>
    <row r="15" spans="4:23" ht="13.5">
      <c r="D15" s="11" t="s">
        <v>21</v>
      </c>
      <c r="E15" s="19">
        <v>143.61779421599994</v>
      </c>
      <c r="F15" s="76">
        <v>3.6958333114695451E-2</v>
      </c>
      <c r="G15" s="93">
        <v>132.84690025000009</v>
      </c>
      <c r="H15" s="2">
        <v>0.20816500000000002</v>
      </c>
      <c r="I15" s="2">
        <v>8.8029999999999983E-3</v>
      </c>
      <c r="J15" s="2">
        <v>109.67767121599995</v>
      </c>
      <c r="K15" s="2">
        <v>14.057912499999995</v>
      </c>
      <c r="L15" s="2">
        <v>1.7610000000000001E-2</v>
      </c>
      <c r="M15" s="2">
        <v>19.647632499999986</v>
      </c>
      <c r="N15" s="55"/>
      <c r="O15" s="56"/>
      <c r="R15" s="86"/>
      <c r="S15" s="86"/>
      <c r="T15" s="86"/>
      <c r="U15" s="86"/>
      <c r="V15" s="86"/>
      <c r="W15" s="86"/>
    </row>
    <row r="16" spans="4:23" ht="13.5">
      <c r="D16" s="11" t="s">
        <v>22</v>
      </c>
      <c r="E16" s="19">
        <v>0.91430699999999954</v>
      </c>
      <c r="F16" s="76">
        <v>2.3528604418109964E-4</v>
      </c>
      <c r="G16" s="93">
        <v>0.98621740000000002</v>
      </c>
      <c r="H16" s="2">
        <v>2.3999999999999998E-4</v>
      </c>
      <c r="I16" s="2">
        <v>0</v>
      </c>
      <c r="J16" s="2">
        <v>0.62527979999999972</v>
      </c>
      <c r="K16" s="2">
        <v>0.15937599999999999</v>
      </c>
      <c r="L16" s="2">
        <v>0</v>
      </c>
      <c r="M16" s="2">
        <v>0.12941119999999984</v>
      </c>
      <c r="N16" s="55"/>
      <c r="O16" s="56"/>
      <c r="R16" s="86"/>
      <c r="S16" s="86"/>
      <c r="T16" s="86"/>
      <c r="U16" s="86"/>
      <c r="V16" s="86"/>
      <c r="W16" s="86"/>
    </row>
    <row r="17" spans="4:23" ht="13.5">
      <c r="D17" s="11" t="s">
        <v>23</v>
      </c>
      <c r="E17" s="19">
        <v>21.155580519999994</v>
      </c>
      <c r="F17" s="76">
        <v>5.4441373115436415E-3</v>
      </c>
      <c r="G17" s="93">
        <v>19.84803599999999</v>
      </c>
      <c r="H17" s="2">
        <v>0.35246000000000005</v>
      </c>
      <c r="I17" s="2">
        <v>0</v>
      </c>
      <c r="J17" s="2">
        <v>4.1900000000000001E-3</v>
      </c>
      <c r="K17" s="2">
        <v>19.820223519999995</v>
      </c>
      <c r="L17" s="2">
        <v>0</v>
      </c>
      <c r="M17" s="2">
        <v>0.97870699999999999</v>
      </c>
      <c r="N17" s="55"/>
      <c r="O17" s="56"/>
      <c r="R17" s="86"/>
      <c r="S17" s="86"/>
      <c r="T17" s="86"/>
      <c r="U17" s="86"/>
      <c r="V17" s="86"/>
      <c r="W17" s="86"/>
    </row>
    <row r="18" spans="4:23" ht="13.5">
      <c r="D18" s="11" t="s">
        <v>24</v>
      </c>
      <c r="E18" s="19">
        <v>3.8775999999999998E-2</v>
      </c>
      <c r="F18" s="76">
        <v>9.9785429283231169E-6</v>
      </c>
      <c r="G18" s="93">
        <v>1.413E-2</v>
      </c>
      <c r="H18" s="2">
        <v>0</v>
      </c>
      <c r="I18" s="2">
        <v>0</v>
      </c>
      <c r="J18" s="2">
        <v>2.128E-2</v>
      </c>
      <c r="K18" s="2">
        <v>9.0039999999999999E-3</v>
      </c>
      <c r="L18" s="2">
        <v>0</v>
      </c>
      <c r="M18" s="2">
        <v>8.4919999999999995E-3</v>
      </c>
      <c r="N18" s="55"/>
      <c r="O18" s="56"/>
      <c r="R18" s="86"/>
      <c r="S18" s="86"/>
      <c r="T18" s="86"/>
      <c r="U18" s="86"/>
      <c r="V18" s="86"/>
      <c r="W18" s="86"/>
    </row>
    <row r="19" spans="4:23" ht="13.5">
      <c r="D19" s="11" t="s">
        <v>25</v>
      </c>
      <c r="E19" s="19">
        <v>26.584738629993819</v>
      </c>
      <c r="F19" s="76">
        <v>6.8412666509604708E-3</v>
      </c>
      <c r="G19" s="93">
        <v>21.013016832000002</v>
      </c>
      <c r="H19" s="2">
        <v>4.6670999999999983E-2</v>
      </c>
      <c r="I19" s="2">
        <v>1.1299999999999999E-3</v>
      </c>
      <c r="J19" s="2">
        <v>12.205541450000016</v>
      </c>
      <c r="K19" s="2">
        <v>5.3040137700000001</v>
      </c>
      <c r="L19" s="2">
        <v>3.3568999999999995E-2</v>
      </c>
      <c r="M19" s="2">
        <v>8.9938134099938019</v>
      </c>
      <c r="N19" s="55"/>
      <c r="O19" s="56"/>
      <c r="R19" s="86"/>
      <c r="S19" s="86"/>
      <c r="T19" s="86"/>
      <c r="U19" s="86"/>
      <c r="V19" s="86"/>
      <c r="W19" s="86"/>
    </row>
    <row r="20" spans="4:23" ht="13.5">
      <c r="D20" s="84" t="s">
        <v>56</v>
      </c>
      <c r="E20" s="19">
        <v>93.713451005000039</v>
      </c>
      <c r="F20" s="76">
        <v>2.4116043269411441E-2</v>
      </c>
      <c r="G20" s="93">
        <v>187.65932113499986</v>
      </c>
      <c r="H20" s="2">
        <v>1.0378E-2</v>
      </c>
      <c r="I20" s="2">
        <v>2.4840000000000001E-3</v>
      </c>
      <c r="J20" s="2">
        <v>32.725890065000002</v>
      </c>
      <c r="K20" s="2">
        <v>51.6567401</v>
      </c>
      <c r="L20" s="2">
        <v>1.4193899999999997</v>
      </c>
      <c r="M20" s="2">
        <v>7.8985688400000384</v>
      </c>
      <c r="N20" s="55"/>
      <c r="O20" s="56"/>
      <c r="R20" s="86"/>
      <c r="S20" s="86"/>
      <c r="T20" s="86"/>
      <c r="U20" s="86"/>
      <c r="V20" s="86"/>
      <c r="W20" s="86"/>
    </row>
    <row r="21" spans="4:23" ht="13.5">
      <c r="D21" s="11" t="s">
        <v>26</v>
      </c>
      <c r="E21" s="19">
        <v>14.844530000000001</v>
      </c>
      <c r="F21" s="76">
        <v>3.8200634375845982E-3</v>
      </c>
      <c r="G21" s="93">
        <v>21.291319999999999</v>
      </c>
      <c r="H21" s="2">
        <v>0</v>
      </c>
      <c r="I21" s="2">
        <v>0.21608000000000002</v>
      </c>
      <c r="J21" s="2">
        <v>7.3329999999999992E-2</v>
      </c>
      <c r="K21" s="2">
        <v>13.916399999999999</v>
      </c>
      <c r="L21" s="2">
        <v>0</v>
      </c>
      <c r="M21" s="2">
        <v>0.63872000000000106</v>
      </c>
      <c r="N21" s="55"/>
      <c r="O21" s="56"/>
      <c r="R21" s="86"/>
      <c r="S21" s="86"/>
      <c r="T21" s="86"/>
      <c r="U21" s="86"/>
      <c r="V21" s="86"/>
      <c r="W21" s="86"/>
    </row>
    <row r="22" spans="4:23" ht="13.5">
      <c r="D22" s="11" t="s">
        <v>27</v>
      </c>
      <c r="E22" s="19">
        <v>615.23909139799946</v>
      </c>
      <c r="F22" s="76">
        <v>0.15832447092782773</v>
      </c>
      <c r="G22" s="93">
        <v>870.78136700000096</v>
      </c>
      <c r="H22" s="2">
        <v>8.3049999999999999E-2</v>
      </c>
      <c r="I22" s="2">
        <v>0</v>
      </c>
      <c r="J22" s="2">
        <v>560.65026539799953</v>
      </c>
      <c r="K22" s="2">
        <v>13.720218000000001</v>
      </c>
      <c r="L22" s="2">
        <v>0.311386</v>
      </c>
      <c r="M22" s="2">
        <v>40.474171999999953</v>
      </c>
      <c r="N22" s="55"/>
      <c r="O22" s="56"/>
      <c r="R22" s="86"/>
      <c r="S22" s="86"/>
      <c r="T22" s="86"/>
      <c r="U22" s="86"/>
      <c r="V22" s="86"/>
      <c r="W22" s="86"/>
    </row>
    <row r="23" spans="4:23" ht="13.5">
      <c r="D23" s="11" t="s">
        <v>28</v>
      </c>
      <c r="E23" s="19">
        <v>6.4185470000000002</v>
      </c>
      <c r="F23" s="76">
        <v>1.6517368159933868E-3</v>
      </c>
      <c r="G23" s="93">
        <v>9.7933789999999998</v>
      </c>
      <c r="H23" s="2">
        <v>0</v>
      </c>
      <c r="I23" s="2">
        <v>9.689999999999999E-3</v>
      </c>
      <c r="J23" s="2">
        <v>0</v>
      </c>
      <c r="K23" s="2">
        <v>0.84832699999999994</v>
      </c>
      <c r="L23" s="2">
        <v>0.66930000000000012</v>
      </c>
      <c r="M23" s="2">
        <v>4.8912300000000002</v>
      </c>
      <c r="N23" s="55"/>
      <c r="O23" s="56"/>
      <c r="R23" s="86"/>
      <c r="S23" s="86"/>
      <c r="T23" s="86"/>
      <c r="U23" s="86"/>
      <c r="V23" s="86"/>
      <c r="W23" s="86"/>
    </row>
    <row r="24" spans="4:23" ht="13.5">
      <c r="D24" s="11" t="s">
        <v>57</v>
      </c>
      <c r="E24" s="19">
        <v>320.91002999999995</v>
      </c>
      <c r="F24" s="76">
        <v>8.2582383703436638E-2</v>
      </c>
      <c r="G24" s="93">
        <v>315.40994000000001</v>
      </c>
      <c r="H24" s="2">
        <v>320.80121999999994</v>
      </c>
      <c r="I24" s="2">
        <v>0</v>
      </c>
      <c r="J24" s="2">
        <v>0</v>
      </c>
      <c r="K24" s="2">
        <v>0</v>
      </c>
      <c r="L24" s="2">
        <v>0</v>
      </c>
      <c r="M24" s="2">
        <v>0.1088100000000054</v>
      </c>
      <c r="N24" s="55"/>
      <c r="O24" s="56"/>
      <c r="R24" s="86"/>
      <c r="S24" s="86"/>
      <c r="T24" s="86"/>
      <c r="U24" s="86"/>
      <c r="V24" s="86"/>
      <c r="W24" s="86"/>
    </row>
    <row r="25" spans="4:23" ht="13.5">
      <c r="D25" s="11" t="s">
        <v>29</v>
      </c>
      <c r="E25" s="19">
        <v>0.25739300000000004</v>
      </c>
      <c r="F25" s="76">
        <v>6.6237030636214997E-5</v>
      </c>
      <c r="G25" s="93">
        <v>0.23692100000000005</v>
      </c>
      <c r="H25" s="2">
        <v>1.35E-2</v>
      </c>
      <c r="I25" s="2">
        <v>0</v>
      </c>
      <c r="J25" s="2">
        <v>0</v>
      </c>
      <c r="K25" s="2">
        <v>0</v>
      </c>
      <c r="L25" s="2">
        <v>0</v>
      </c>
      <c r="M25" s="2">
        <v>0.24389300000000003</v>
      </c>
      <c r="N25" s="55"/>
      <c r="O25" s="56"/>
      <c r="R25" s="86"/>
      <c r="S25" s="86"/>
      <c r="T25" s="86"/>
      <c r="U25" s="86"/>
      <c r="V25" s="86"/>
      <c r="W25" s="86"/>
    </row>
    <row r="26" spans="4:23" ht="14.25" thickBot="1">
      <c r="D26" s="85" t="s">
        <v>13</v>
      </c>
      <c r="E26" s="20">
        <v>269.32437447899974</v>
      </c>
      <c r="F26" s="76">
        <v>6.9307428109719155E-2</v>
      </c>
      <c r="G26" s="94">
        <v>56.374727409000116</v>
      </c>
      <c r="H26" s="16">
        <v>0.40445299999998952</v>
      </c>
      <c r="I26" s="16">
        <v>5.1550000000020191E-3</v>
      </c>
      <c r="J26" s="16">
        <v>198.06132410499993</v>
      </c>
      <c r="K26" s="16">
        <v>35.2379193700001</v>
      </c>
      <c r="L26" s="16">
        <v>3.5331000000041968E-2</v>
      </c>
      <c r="M26" s="2">
        <v>35.580192003999684</v>
      </c>
      <c r="N26" s="55"/>
      <c r="O26" s="56"/>
      <c r="R26" s="86"/>
      <c r="S26" s="86"/>
      <c r="T26" s="86"/>
      <c r="U26" s="86"/>
      <c r="V26" s="86"/>
      <c r="W26" s="86"/>
    </row>
    <row r="27" spans="4:23" ht="14.25" thickTop="1">
      <c r="D27" s="14" t="s">
        <v>30</v>
      </c>
      <c r="E27" s="49">
        <v>3885.938085202612</v>
      </c>
      <c r="F27" s="79">
        <v>1</v>
      </c>
      <c r="G27" s="95">
        <v>3974.415268102442</v>
      </c>
      <c r="H27" s="17">
        <v>322.99486204999994</v>
      </c>
      <c r="I27" s="17">
        <v>243.67382847500005</v>
      </c>
      <c r="J27" s="50">
        <v>982.36217064303935</v>
      </c>
      <c r="K27" s="50">
        <v>892.07573122546</v>
      </c>
      <c r="L27" s="50">
        <v>1239.7582370485002</v>
      </c>
      <c r="M27" s="17">
        <v>205.07325576061248</v>
      </c>
      <c r="N27" s="55"/>
      <c r="O27" s="56"/>
      <c r="R27" s="86"/>
      <c r="S27" s="86"/>
      <c r="T27" s="86"/>
      <c r="U27" s="86"/>
      <c r="V27" s="86"/>
      <c r="W27" s="86"/>
    </row>
    <row r="28" spans="4:23" ht="13.5">
      <c r="D28" s="15"/>
      <c r="E28" s="118">
        <v>2031.7836812026126</v>
      </c>
      <c r="F28" s="80"/>
      <c r="G28" s="139">
        <v>2204.3213901024405</v>
      </c>
      <c r="H28" s="45"/>
      <c r="I28" s="45"/>
      <c r="J28" s="45"/>
      <c r="K28" s="45"/>
      <c r="L28" s="46"/>
      <c r="M28" s="45"/>
      <c r="N28" s="57"/>
      <c r="O28" s="58"/>
    </row>
    <row r="29" spans="4:23" ht="13.5" customHeight="1">
      <c r="D29" s="7" t="s">
        <v>115</v>
      </c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</row>
    <row r="30" spans="4:23">
      <c r="D30" t="s">
        <v>116</v>
      </c>
    </row>
    <row r="33" spans="5:11">
      <c r="E33" s="102"/>
    </row>
    <row r="40" spans="5:11">
      <c r="F40" s="101"/>
      <c r="G40" s="101"/>
      <c r="H40" s="102"/>
      <c r="I40" s="102"/>
      <c r="J40" s="102"/>
      <c r="K40" s="102"/>
    </row>
  </sheetData>
  <mergeCells count="2">
    <mergeCell ref="E5:F5"/>
    <mergeCell ref="D3:M3"/>
  </mergeCells>
  <phoneticPr fontId="4"/>
  <pageMargins left="0.47244094488188981" right="0" top="0.59055118110236227" bottom="0" header="0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8">
    <tabColor rgb="FF00B0F0"/>
    <pageSetUpPr fitToPage="1"/>
  </sheetPr>
  <dimension ref="B1:V21"/>
  <sheetViews>
    <sheetView showGridLines="0" topLeftCell="C1" workbookViewId="0">
      <selection activeCell="S32" sqref="S32"/>
    </sheetView>
  </sheetViews>
  <sheetFormatPr defaultColWidth="10.28515625" defaultRowHeight="12.75"/>
  <cols>
    <col min="1" max="1" width="4.5703125" style="21" customWidth="1"/>
    <col min="2" max="2" width="0.85546875" style="21" customWidth="1"/>
    <col min="3" max="3" width="14.42578125" style="21" customWidth="1"/>
    <col min="4" max="4" width="1.85546875" style="21" customWidth="1"/>
    <col min="5" max="5" width="1" style="21" customWidth="1"/>
    <col min="6" max="6" width="14.42578125" style="21" customWidth="1"/>
    <col min="7" max="8" width="1.85546875" style="21" customWidth="1"/>
    <col min="9" max="9" width="14.42578125" style="21" customWidth="1"/>
    <col min="10" max="10" width="1.5703125" style="21" customWidth="1"/>
    <col min="11" max="11" width="3.5703125" style="21" customWidth="1"/>
    <col min="12" max="12" width="1" style="21" customWidth="1"/>
    <col min="13" max="13" width="1.85546875" style="21" customWidth="1"/>
    <col min="14" max="14" width="14.42578125" style="21" customWidth="1"/>
    <col min="15" max="16" width="1.85546875" style="21" customWidth="1"/>
    <col min="17" max="17" width="14.42578125" style="21" customWidth="1"/>
    <col min="18" max="18" width="1.85546875" style="21" customWidth="1"/>
    <col min="19" max="19" width="14.42578125" style="21" customWidth="1"/>
    <col min="20" max="20" width="1.42578125" style="21" customWidth="1"/>
    <col min="21" max="16384" width="10.28515625" style="21"/>
  </cols>
  <sheetData>
    <row r="1" spans="2:20" ht="21" customHeight="1">
      <c r="C1" s="116"/>
      <c r="F1" s="115"/>
      <c r="S1" s="103"/>
    </row>
    <row r="3" spans="2:20" ht="7.5" customHeight="1">
      <c r="B3" s="26"/>
      <c r="C3" s="29"/>
      <c r="D3" s="25"/>
      <c r="E3" s="25"/>
      <c r="F3" s="29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3"/>
      <c r="T3" s="26"/>
    </row>
    <row r="4" spans="2:20">
      <c r="B4" s="26"/>
      <c r="C4" s="23"/>
      <c r="D4" s="25"/>
      <c r="E4" s="25"/>
      <c r="F4" s="23"/>
      <c r="G4" s="25"/>
      <c r="H4" s="25"/>
      <c r="I4" s="24" t="s">
        <v>31</v>
      </c>
      <c r="J4" s="25"/>
      <c r="K4" s="25"/>
      <c r="L4" s="25"/>
      <c r="M4" s="25"/>
      <c r="N4" s="25"/>
      <c r="O4" s="25"/>
      <c r="P4" s="25"/>
      <c r="Q4" s="25"/>
      <c r="R4" s="25"/>
      <c r="S4" s="30" t="s">
        <v>32</v>
      </c>
      <c r="T4" s="26"/>
    </row>
    <row r="5" spans="2:20" ht="13.5" customHeight="1">
      <c r="B5" s="26"/>
      <c r="C5" s="23"/>
      <c r="D5" s="25"/>
      <c r="E5" s="25"/>
      <c r="F5" s="23"/>
      <c r="G5" s="25"/>
      <c r="H5" s="25"/>
      <c r="I5" s="82">
        <v>78.646878000000001</v>
      </c>
      <c r="J5" s="31"/>
      <c r="K5" s="31"/>
      <c r="L5" s="25"/>
      <c r="M5" s="25"/>
      <c r="N5" s="25"/>
      <c r="O5" s="25"/>
      <c r="P5" s="25"/>
      <c r="Q5" s="25"/>
      <c r="R5" s="25"/>
      <c r="S5" s="82">
        <v>1770.1193229312998</v>
      </c>
      <c r="T5" s="26"/>
    </row>
    <row r="6" spans="2:20" ht="13.5" customHeight="1">
      <c r="B6" s="26"/>
      <c r="C6" s="25"/>
      <c r="D6" s="25"/>
      <c r="E6" s="25"/>
      <c r="F6" s="25"/>
      <c r="G6" s="25"/>
      <c r="H6" s="25"/>
      <c r="I6" s="32">
        <v>2.0238839702434262E-2</v>
      </c>
      <c r="J6" s="33"/>
      <c r="K6" s="33"/>
      <c r="L6" s="25"/>
      <c r="M6" s="25"/>
      <c r="N6" s="25"/>
      <c r="O6" s="25"/>
      <c r="P6" s="25"/>
      <c r="Q6" s="23"/>
      <c r="R6" s="25"/>
      <c r="S6" s="32">
        <v>0.45551917815463755</v>
      </c>
      <c r="T6" s="26"/>
    </row>
    <row r="7" spans="2:20">
      <c r="B7" s="26"/>
      <c r="C7" s="34"/>
      <c r="D7" s="25"/>
      <c r="E7" s="25"/>
      <c r="F7" s="25"/>
      <c r="G7" s="25"/>
      <c r="H7" s="25"/>
      <c r="I7" s="28">
        <v>77.278353999999993</v>
      </c>
      <c r="J7" s="28"/>
      <c r="K7" s="28"/>
      <c r="L7" s="25"/>
      <c r="M7" s="25"/>
      <c r="N7" s="25"/>
      <c r="O7" s="25"/>
      <c r="P7" s="25"/>
      <c r="Q7" s="24" t="s">
        <v>33</v>
      </c>
      <c r="R7" s="25"/>
      <c r="S7" s="27">
        <v>1904.3764130000006</v>
      </c>
      <c r="T7" s="26"/>
    </row>
    <row r="8" spans="2:20">
      <c r="B8" s="26"/>
      <c r="C8" s="25"/>
      <c r="D8" s="25"/>
      <c r="E8" s="25"/>
      <c r="F8" s="30" t="s">
        <v>2</v>
      </c>
      <c r="G8" s="25"/>
      <c r="H8" s="25"/>
      <c r="I8" s="23"/>
      <c r="J8" s="23"/>
      <c r="K8" s="23"/>
      <c r="L8" s="25"/>
      <c r="M8" s="25"/>
      <c r="N8" s="35" t="s">
        <v>34</v>
      </c>
      <c r="O8" s="25"/>
      <c r="P8" s="25"/>
      <c r="Q8" s="82">
        <v>1691.4724449312998</v>
      </c>
      <c r="R8" s="25"/>
      <c r="S8" s="25"/>
      <c r="T8" s="26"/>
    </row>
    <row r="9" spans="2:20">
      <c r="B9" s="26"/>
      <c r="C9" s="164"/>
      <c r="D9" s="25"/>
      <c r="E9" s="25"/>
      <c r="F9" s="83">
        <v>3885.9380852026125</v>
      </c>
      <c r="G9" s="25"/>
      <c r="H9" s="25"/>
      <c r="I9" s="25"/>
      <c r="J9" s="25"/>
      <c r="K9" s="25"/>
      <c r="L9" s="25"/>
      <c r="M9" s="25"/>
      <c r="N9" s="82">
        <v>1756.6247144504798</v>
      </c>
      <c r="O9" s="25"/>
      <c r="P9" s="25"/>
      <c r="Q9" s="32">
        <v>0.43528033845220326</v>
      </c>
      <c r="R9" s="25"/>
      <c r="S9" s="25"/>
      <c r="T9" s="26"/>
    </row>
    <row r="10" spans="2:20">
      <c r="B10" s="26"/>
      <c r="C10" s="164"/>
      <c r="D10" s="25"/>
      <c r="E10" s="25"/>
      <c r="F10" s="32">
        <v>1</v>
      </c>
      <c r="G10" s="25"/>
      <c r="H10" s="25"/>
      <c r="I10" s="22" t="s">
        <v>35</v>
      </c>
      <c r="J10" s="25"/>
      <c r="K10" s="37"/>
      <c r="L10" s="25"/>
      <c r="M10" s="25"/>
      <c r="N10" s="32">
        <v>0.45204650098250077</v>
      </c>
      <c r="O10" s="25"/>
      <c r="P10" s="25"/>
      <c r="Q10" s="27">
        <v>1827.0980590000006</v>
      </c>
      <c r="R10" s="25"/>
      <c r="S10" s="25"/>
      <c r="T10" s="26"/>
    </row>
    <row r="11" spans="2:20">
      <c r="B11" s="26"/>
      <c r="C11" s="29"/>
      <c r="D11" s="25"/>
      <c r="E11" s="25"/>
      <c r="F11" s="27">
        <v>3974.4152681024407</v>
      </c>
      <c r="G11" s="25"/>
      <c r="H11" s="25"/>
      <c r="I11" s="82">
        <v>3771.1902829026126</v>
      </c>
      <c r="J11" s="31"/>
      <c r="K11" s="37"/>
      <c r="L11" s="25"/>
      <c r="M11" s="25"/>
      <c r="N11" s="38">
        <v>1901.6464850000007</v>
      </c>
      <c r="O11" s="25"/>
      <c r="P11" s="25"/>
      <c r="Q11" s="25"/>
      <c r="R11" s="25"/>
      <c r="S11" s="25"/>
      <c r="T11" s="26"/>
    </row>
    <row r="12" spans="2:20">
      <c r="B12" s="26"/>
      <c r="C12" s="23"/>
      <c r="D12" s="25"/>
      <c r="E12" s="25"/>
      <c r="F12" s="23"/>
      <c r="G12" s="25"/>
      <c r="H12" s="25"/>
      <c r="I12" s="32">
        <v>0.97047101631985555</v>
      </c>
      <c r="J12" s="33"/>
      <c r="K12" s="39"/>
      <c r="L12" s="25"/>
      <c r="M12" s="25"/>
      <c r="N12" s="25"/>
      <c r="O12" s="25"/>
      <c r="P12" s="25"/>
      <c r="Q12" s="24" t="s">
        <v>36</v>
      </c>
      <c r="R12" s="25"/>
      <c r="S12" s="25"/>
      <c r="T12" s="26"/>
    </row>
    <row r="13" spans="2:20">
      <c r="B13" s="26"/>
      <c r="C13" s="23"/>
      <c r="D13" s="25"/>
      <c r="E13" s="25"/>
      <c r="F13" s="23"/>
      <c r="G13" s="25"/>
      <c r="H13" s="25"/>
      <c r="I13" s="28">
        <v>3862.9888772024406</v>
      </c>
      <c r="J13" s="28"/>
      <c r="K13" s="40"/>
      <c r="L13" s="25"/>
      <c r="M13" s="25"/>
      <c r="N13" s="30" t="s">
        <v>37</v>
      </c>
      <c r="O13" s="25"/>
      <c r="P13" s="25"/>
      <c r="Q13" s="82">
        <v>65.152269519179995</v>
      </c>
      <c r="R13" s="25"/>
      <c r="S13" s="25"/>
      <c r="T13" s="26"/>
    </row>
    <row r="14" spans="2:20">
      <c r="B14" s="26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82">
        <v>2014.5655684521328</v>
      </c>
      <c r="O14" s="25"/>
      <c r="P14" s="25"/>
      <c r="Q14" s="32">
        <v>1.6766162530297484E-2</v>
      </c>
      <c r="R14" s="25"/>
      <c r="S14" s="25"/>
      <c r="T14" s="26"/>
    </row>
    <row r="15" spans="2:20">
      <c r="B15" s="26"/>
      <c r="C15" s="23"/>
      <c r="D15" s="25"/>
      <c r="E15" s="25"/>
      <c r="F15" s="25"/>
      <c r="G15" s="25"/>
      <c r="H15" s="25"/>
      <c r="I15" s="34"/>
      <c r="J15" s="34"/>
      <c r="K15" s="34"/>
      <c r="L15" s="25"/>
      <c r="M15" s="25"/>
      <c r="N15" s="32">
        <v>0.51842451533735479</v>
      </c>
      <c r="O15" s="25"/>
      <c r="P15" s="25"/>
      <c r="Q15" s="27">
        <v>74.548426000000006</v>
      </c>
      <c r="R15" s="25"/>
      <c r="S15" s="25"/>
      <c r="T15" s="26"/>
    </row>
    <row r="16" spans="2:20">
      <c r="B16" s="26"/>
      <c r="C16" s="23"/>
      <c r="D16" s="25"/>
      <c r="E16" s="25"/>
      <c r="F16" s="34"/>
      <c r="G16" s="25"/>
      <c r="H16" s="25"/>
      <c r="I16" s="34"/>
      <c r="J16" s="34"/>
      <c r="K16" s="34"/>
      <c r="L16" s="25"/>
      <c r="M16" s="25"/>
      <c r="N16" s="27">
        <v>1961.3423922024399</v>
      </c>
      <c r="O16" s="25"/>
      <c r="P16" s="25"/>
      <c r="Q16" s="23"/>
      <c r="R16" s="25"/>
      <c r="S16" s="25"/>
      <c r="T16" s="26"/>
    </row>
    <row r="17" spans="2:22">
      <c r="B17" s="26"/>
      <c r="C17" s="25"/>
      <c r="D17" s="25"/>
      <c r="E17" s="25"/>
      <c r="F17" s="25"/>
      <c r="G17" s="25"/>
      <c r="H17" s="25"/>
      <c r="I17" s="24" t="s">
        <v>38</v>
      </c>
      <c r="J17" s="25"/>
      <c r="K17" s="25"/>
      <c r="L17" s="25"/>
      <c r="M17" s="25"/>
      <c r="N17" s="25"/>
      <c r="O17" s="25"/>
      <c r="P17" s="25"/>
      <c r="Q17" s="25"/>
      <c r="R17" s="25"/>
      <c r="S17" s="30" t="s">
        <v>39</v>
      </c>
      <c r="T17" s="26"/>
    </row>
    <row r="18" spans="2:22">
      <c r="B18" s="26"/>
      <c r="C18" s="25"/>
      <c r="D18" s="25"/>
      <c r="E18" s="25"/>
      <c r="F18" s="25"/>
      <c r="G18" s="25"/>
      <c r="H18" s="25"/>
      <c r="I18" s="82">
        <v>36.100924300000003</v>
      </c>
      <c r="J18" s="31"/>
      <c r="K18" s="31"/>
      <c r="L18" s="25"/>
      <c r="M18" s="25"/>
      <c r="N18" s="25"/>
      <c r="O18" s="25"/>
      <c r="P18" s="25"/>
      <c r="Q18" s="25"/>
      <c r="R18" s="25"/>
      <c r="S18" s="82">
        <v>101.25319381918</v>
      </c>
      <c r="T18" s="26"/>
    </row>
    <row r="19" spans="2:22">
      <c r="B19" s="26"/>
      <c r="C19" s="25"/>
      <c r="D19" s="25"/>
      <c r="E19" s="25"/>
      <c r="F19" s="25"/>
      <c r="G19" s="25"/>
      <c r="H19" s="25"/>
      <c r="I19" s="32">
        <v>9.2901439777102642E-3</v>
      </c>
      <c r="J19" s="33"/>
      <c r="K19" s="33"/>
      <c r="L19" s="25"/>
      <c r="M19" s="25"/>
      <c r="N19" s="25"/>
      <c r="O19" s="25"/>
      <c r="P19" s="25"/>
      <c r="Q19" s="25"/>
      <c r="R19" s="25"/>
      <c r="S19" s="32">
        <v>2.6056306508007748E-2</v>
      </c>
      <c r="T19" s="26"/>
      <c r="V19" s="103"/>
    </row>
    <row r="20" spans="2:22" ht="15.75" customHeight="1">
      <c r="B20" s="26"/>
      <c r="C20" s="25"/>
      <c r="D20" s="25"/>
      <c r="E20" s="25"/>
      <c r="F20" s="25"/>
      <c r="G20" s="25"/>
      <c r="H20" s="25"/>
      <c r="I20" s="27">
        <v>34.148036900000008</v>
      </c>
      <c r="J20" s="27"/>
      <c r="K20" s="27"/>
      <c r="L20" s="25"/>
      <c r="M20" s="25"/>
      <c r="N20" s="98" t="s">
        <v>120</v>
      </c>
      <c r="O20" s="25"/>
      <c r="P20" s="25"/>
      <c r="Q20" s="25"/>
      <c r="R20" s="25"/>
      <c r="S20" s="27">
        <v>108.69646290000001</v>
      </c>
      <c r="T20" s="26"/>
    </row>
    <row r="21" spans="2:22" ht="5.25" customHeight="1">
      <c r="B21" s="26"/>
      <c r="C21" s="36"/>
      <c r="D21" s="97"/>
      <c r="E21" s="26"/>
      <c r="F21" s="41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</row>
  </sheetData>
  <mergeCells count="1">
    <mergeCell ref="C9:C10"/>
  </mergeCells>
  <phoneticPr fontId="6"/>
  <pageMargins left="0.78700000000000003" right="0.78700000000000003" top="0.98399999999999999" bottom="0.98399999999999999" header="0.51200000000000001" footer="0.51200000000000001"/>
  <pageSetup paperSize="9" orientation="portrait" horizontalDpi="400" verticalDpi="4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D7:U35"/>
  <sheetViews>
    <sheetView topLeftCell="D1" zoomScale="85" zoomScaleNormal="85" workbookViewId="0">
      <selection activeCell="N2" sqref="N2"/>
    </sheetView>
  </sheetViews>
  <sheetFormatPr defaultRowHeight="12"/>
  <cols>
    <col min="1" max="2" width="0" hidden="1" customWidth="1"/>
  </cols>
  <sheetData>
    <row r="7" spans="4:21">
      <c r="F7" t="s">
        <v>59</v>
      </c>
      <c r="G7" t="s">
        <v>60</v>
      </c>
      <c r="H7" t="s">
        <v>79</v>
      </c>
      <c r="I7" t="s">
        <v>5</v>
      </c>
      <c r="M7" t="s">
        <v>59</v>
      </c>
      <c r="N7" t="s">
        <v>60</v>
      </c>
      <c r="O7" t="s">
        <v>79</v>
      </c>
      <c r="P7" t="s">
        <v>5</v>
      </c>
      <c r="S7" t="s">
        <v>4</v>
      </c>
      <c r="T7" t="s">
        <v>82</v>
      </c>
      <c r="U7" t="s">
        <v>83</v>
      </c>
    </row>
    <row r="8" spans="4:21">
      <c r="D8" t="s">
        <v>30</v>
      </c>
      <c r="F8" s="110">
        <v>3885.9380852026125</v>
      </c>
      <c r="G8" s="110">
        <v>1770.1193229312998</v>
      </c>
      <c r="H8" s="110">
        <v>2014.5655684521325</v>
      </c>
      <c r="I8" s="110">
        <v>101.25319381918</v>
      </c>
      <c r="L8" t="s">
        <v>80</v>
      </c>
      <c r="M8" s="111">
        <v>3885.9380852026125</v>
      </c>
      <c r="N8" s="111">
        <v>1770.1193229312998</v>
      </c>
      <c r="O8" s="111">
        <v>2014.5655684521325</v>
      </c>
      <c r="P8" s="111">
        <v>101.25319381918</v>
      </c>
      <c r="Q8" s="111"/>
      <c r="R8" t="s">
        <v>80</v>
      </c>
      <c r="S8" s="111">
        <v>45.551917815463753</v>
      </c>
      <c r="T8" s="111">
        <v>51</v>
      </c>
      <c r="U8" s="111">
        <v>2.6056306508007747</v>
      </c>
    </row>
    <row r="9" spans="4:21">
      <c r="D9" t="s">
        <v>14</v>
      </c>
      <c r="F9" s="110">
        <v>2.96733</v>
      </c>
      <c r="G9" s="110">
        <v>1.1897430000000002</v>
      </c>
      <c r="H9" s="110">
        <v>0.50534999999999974</v>
      </c>
      <c r="I9" s="110">
        <v>1.2722370000000001</v>
      </c>
      <c r="L9" t="s">
        <v>14</v>
      </c>
      <c r="M9" s="111">
        <v>2.96733</v>
      </c>
      <c r="N9" s="111">
        <v>1.1897430000000002</v>
      </c>
      <c r="O9" s="111">
        <v>0.50534999999999974</v>
      </c>
      <c r="P9" s="111">
        <v>1.2722370000000001</v>
      </c>
      <c r="Q9" s="111"/>
      <c r="R9" t="s">
        <v>14</v>
      </c>
      <c r="S9" s="111">
        <v>40.09473162742264</v>
      </c>
      <c r="T9" s="111">
        <v>17</v>
      </c>
      <c r="U9" s="111">
        <v>42.874806644357051</v>
      </c>
    </row>
    <row r="10" spans="4:21">
      <c r="D10" t="s">
        <v>15</v>
      </c>
      <c r="F10" s="110">
        <v>2056.5898597510004</v>
      </c>
      <c r="G10" s="110">
        <v>151.54511957100001</v>
      </c>
      <c r="H10" s="110">
        <v>1896.3038453700003</v>
      </c>
      <c r="I10" s="110">
        <v>8.7408948100000003</v>
      </c>
      <c r="L10" t="s">
        <v>15</v>
      </c>
      <c r="M10" s="111">
        <v>2056.5898597510004</v>
      </c>
      <c r="N10" s="111">
        <v>151.54511957100001</v>
      </c>
      <c r="O10" s="111">
        <v>1896.3038453700003</v>
      </c>
      <c r="P10" s="111">
        <v>8.7408948100000003</v>
      </c>
      <c r="Q10" s="111"/>
      <c r="R10" t="s">
        <v>15</v>
      </c>
      <c r="S10" s="111">
        <v>7.3687575017679112</v>
      </c>
      <c r="T10" s="111">
        <v>93</v>
      </c>
      <c r="U10" s="111">
        <v>0.42501886161484309</v>
      </c>
    </row>
    <row r="11" spans="4:21">
      <c r="D11">
        <v>0</v>
      </c>
      <c r="E11" t="s">
        <v>49</v>
      </c>
      <c r="F11" s="110">
        <v>1448.2558120870001</v>
      </c>
      <c r="G11" s="110">
        <v>18.553872250999991</v>
      </c>
      <c r="H11" s="110">
        <v>1427.146156836</v>
      </c>
      <c r="I11" s="110">
        <v>2.5557829999999999</v>
      </c>
      <c r="L11" t="s">
        <v>16</v>
      </c>
      <c r="M11" s="111">
        <v>53.11794793600005</v>
      </c>
      <c r="N11" s="111">
        <v>34.387738689999992</v>
      </c>
      <c r="O11" s="111">
        <v>18.463224046000057</v>
      </c>
      <c r="P11" s="111">
        <v>0.26698519999999981</v>
      </c>
      <c r="Q11" s="111"/>
      <c r="R11" t="s">
        <v>16</v>
      </c>
      <c r="S11" s="111">
        <v>64.738454752492643</v>
      </c>
      <c r="T11" s="111">
        <v>34</v>
      </c>
      <c r="U11" s="111">
        <v>0.50262709757101487</v>
      </c>
    </row>
    <row r="12" spans="4:21">
      <c r="D12">
        <v>0</v>
      </c>
      <c r="E12" t="s">
        <v>50</v>
      </c>
      <c r="F12" s="110">
        <v>608.33404766400008</v>
      </c>
      <c r="G12" s="110">
        <v>132.99124732000001</v>
      </c>
      <c r="H12" s="110">
        <v>469.15768853400004</v>
      </c>
      <c r="I12" s="110">
        <v>6.1851118100000013</v>
      </c>
      <c r="L12" t="s">
        <v>17</v>
      </c>
      <c r="M12" s="111">
        <v>15.5320662925</v>
      </c>
      <c r="N12" s="111">
        <v>3.9876116805000024</v>
      </c>
      <c r="O12" s="111">
        <v>11.459422201999997</v>
      </c>
      <c r="P12" s="111">
        <v>8.5032409999999961E-2</v>
      </c>
      <c r="Q12" s="111"/>
      <c r="R12" t="s">
        <v>17</v>
      </c>
      <c r="S12" s="111">
        <v>25.673413990162459</v>
      </c>
      <c r="T12" s="111">
        <v>73</v>
      </c>
      <c r="U12" s="111">
        <v>0.54746360464003252</v>
      </c>
    </row>
    <row r="13" spans="4:21">
      <c r="D13">
        <v>0</v>
      </c>
      <c r="E13" t="s">
        <v>51</v>
      </c>
      <c r="F13" s="110">
        <v>0</v>
      </c>
      <c r="G13" s="110">
        <v>0</v>
      </c>
      <c r="H13" s="110">
        <v>0</v>
      </c>
      <c r="I13" s="110">
        <v>0</v>
      </c>
      <c r="L13" t="s">
        <v>18</v>
      </c>
      <c r="M13" s="111">
        <v>52.410809366800009</v>
      </c>
      <c r="N13" s="111">
        <v>9.3736057398000003</v>
      </c>
      <c r="O13" s="111">
        <v>42.813211027000008</v>
      </c>
      <c r="P13" s="111">
        <v>0.22399260000000004</v>
      </c>
      <c r="Q13" s="111"/>
      <c r="R13" t="s">
        <v>18</v>
      </c>
      <c r="S13" s="111">
        <v>17.884871180290865</v>
      </c>
      <c r="T13" s="111">
        <v>82</v>
      </c>
      <c r="U13" s="111">
        <v>0.42737863182454439</v>
      </c>
    </row>
    <row r="14" spans="4:21">
      <c r="D14" t="s">
        <v>16</v>
      </c>
      <c r="F14" s="110">
        <v>53.11794793600005</v>
      </c>
      <c r="G14" s="110">
        <v>34.387738689999992</v>
      </c>
      <c r="H14" s="110">
        <v>18.463224046000057</v>
      </c>
      <c r="I14" s="110">
        <v>0.26698519999999981</v>
      </c>
      <c r="L14" t="s">
        <v>19</v>
      </c>
      <c r="M14" s="111">
        <v>184.10758660831991</v>
      </c>
      <c r="N14" s="111">
        <v>135.3757859000001</v>
      </c>
      <c r="O14" s="111">
        <v>24.265663408319838</v>
      </c>
      <c r="P14" s="111">
        <v>24.466137299999971</v>
      </c>
      <c r="Q14" s="111"/>
      <c r="R14" t="s">
        <v>19</v>
      </c>
      <c r="S14" s="111">
        <v>73.530802501911893</v>
      </c>
      <c r="T14" s="111">
        <v>13</v>
      </c>
      <c r="U14" s="111">
        <v>13.289043515653981</v>
      </c>
    </row>
    <row r="15" spans="4:21">
      <c r="D15" t="s">
        <v>17</v>
      </c>
      <c r="F15" s="110">
        <v>15.5320662925</v>
      </c>
      <c r="G15" s="110">
        <v>3.9876116805000024</v>
      </c>
      <c r="H15" s="110">
        <v>11.459422201999997</v>
      </c>
      <c r="I15" s="110">
        <v>8.5032409999999961E-2</v>
      </c>
      <c r="L15" t="s">
        <v>20</v>
      </c>
      <c r="M15" s="111">
        <v>8.1938719999999989</v>
      </c>
      <c r="N15" s="111">
        <v>5.3851790000000008</v>
      </c>
      <c r="O15" s="111">
        <v>0.11402099999999571</v>
      </c>
      <c r="P15" s="111">
        <v>2.6946720000000024</v>
      </c>
      <c r="Q15" s="111"/>
      <c r="R15" t="s">
        <v>20</v>
      </c>
      <c r="S15" s="111">
        <v>65.722029829121098</v>
      </c>
      <c r="T15" s="111">
        <v>1</v>
      </c>
      <c r="U15" s="111">
        <v>32.886430249337586</v>
      </c>
    </row>
    <row r="16" spans="4:21">
      <c r="D16" t="s">
        <v>18</v>
      </c>
      <c r="F16" s="110">
        <v>52.410809366800009</v>
      </c>
      <c r="G16" s="110">
        <v>9.3736057398000003</v>
      </c>
      <c r="H16" s="110">
        <v>42.813211027000008</v>
      </c>
      <c r="I16" s="110">
        <v>0.22399260000000004</v>
      </c>
      <c r="L16" t="s">
        <v>21</v>
      </c>
      <c r="M16" s="111">
        <v>143.61779421600005</v>
      </c>
      <c r="N16" s="111">
        <v>136.62951960000021</v>
      </c>
      <c r="O16" s="111">
        <v>2.7064355159998446</v>
      </c>
      <c r="P16" s="111">
        <v>4.2818390999999973</v>
      </c>
      <c r="Q16" s="111"/>
      <c r="R16" t="s">
        <v>21</v>
      </c>
      <c r="S16" s="111">
        <v>95.134116455312267</v>
      </c>
      <c r="T16" s="111">
        <v>2</v>
      </c>
      <c r="U16" s="111">
        <v>2.9814126608574316</v>
      </c>
    </row>
    <row r="17" spans="4:21">
      <c r="D17" t="s">
        <v>19</v>
      </c>
      <c r="F17" s="110">
        <v>184.10758660831991</v>
      </c>
      <c r="G17" s="110">
        <v>135.3757859000001</v>
      </c>
      <c r="H17" s="110">
        <v>24.265663408319838</v>
      </c>
      <c r="I17" s="110">
        <v>24.466137299999971</v>
      </c>
      <c r="L17" t="s">
        <v>22</v>
      </c>
      <c r="M17" s="111">
        <v>0.91430699999999954</v>
      </c>
      <c r="N17" s="111">
        <v>0.57617299999999971</v>
      </c>
      <c r="O17" s="111">
        <v>5.2948999999999802E-2</v>
      </c>
      <c r="P17" s="111">
        <v>0.28518500000000002</v>
      </c>
      <c r="Q17" s="111"/>
      <c r="R17" t="s">
        <v>22</v>
      </c>
      <c r="S17" s="111">
        <v>63.017454749881608</v>
      </c>
      <c r="T17" s="111">
        <v>6</v>
      </c>
      <c r="U17" s="111">
        <v>31.191383200609877</v>
      </c>
    </row>
    <row r="18" spans="4:21">
      <c r="D18" t="s">
        <v>20</v>
      </c>
      <c r="F18" s="110">
        <v>8.1938719999999989</v>
      </c>
      <c r="G18" s="110">
        <v>5.3851790000000008</v>
      </c>
      <c r="H18" s="110">
        <v>0.11402099999999571</v>
      </c>
      <c r="I18" s="110">
        <v>2.6946720000000024</v>
      </c>
      <c r="L18" t="s">
        <v>23</v>
      </c>
      <c r="M18" s="111">
        <v>21.155580519999994</v>
      </c>
      <c r="N18" s="111">
        <v>15.086914999999996</v>
      </c>
      <c r="O18" s="111">
        <v>5.5342365199999977</v>
      </c>
      <c r="P18" s="111">
        <v>0.53442900000000004</v>
      </c>
      <c r="Q18" s="111"/>
      <c r="R18" t="s">
        <v>23</v>
      </c>
      <c r="S18" s="111">
        <v>71.314114900969869</v>
      </c>
      <c r="T18" s="111">
        <v>26</v>
      </c>
      <c r="U18" s="111">
        <v>2.5261845189961263</v>
      </c>
    </row>
    <row r="19" spans="4:21">
      <c r="D19" t="s">
        <v>21</v>
      </c>
      <c r="F19" s="110">
        <v>143.61779421600005</v>
      </c>
      <c r="G19" s="110">
        <v>136.62951960000021</v>
      </c>
      <c r="H19" s="110">
        <v>2.7064355159998446</v>
      </c>
      <c r="I19" s="110">
        <v>4.2818390999999973</v>
      </c>
      <c r="L19" t="s">
        <v>24</v>
      </c>
      <c r="M19" s="111">
        <v>3.8775999999999998E-2</v>
      </c>
      <c r="N19" s="111">
        <v>2.7038E-2</v>
      </c>
      <c r="O19" s="111">
        <v>4.6799999999999967E-4</v>
      </c>
      <c r="P19" s="111">
        <v>1.1269999999999999E-2</v>
      </c>
      <c r="Q19" s="111"/>
      <c r="R19" t="s">
        <v>24</v>
      </c>
      <c r="S19" s="111">
        <v>69.72869816381268</v>
      </c>
      <c r="T19" s="111">
        <v>1</v>
      </c>
      <c r="U19" s="111">
        <v>29.064369713224675</v>
      </c>
    </row>
    <row r="20" spans="4:21">
      <c r="D20" t="s">
        <v>22</v>
      </c>
      <c r="F20" s="110">
        <v>0.91430699999999954</v>
      </c>
      <c r="G20" s="110">
        <v>0.57617299999999971</v>
      </c>
      <c r="H20" s="110">
        <v>5.2948999999999802E-2</v>
      </c>
      <c r="I20" s="110">
        <v>0.28518500000000002</v>
      </c>
      <c r="L20" t="s">
        <v>25</v>
      </c>
      <c r="M20" s="111">
        <v>26.584738629993804</v>
      </c>
      <c r="N20" s="111">
        <v>24.124290369999983</v>
      </c>
      <c r="O20" s="111">
        <v>4.2272259993820782E-2</v>
      </c>
      <c r="P20" s="111">
        <v>2.4181760000000008</v>
      </c>
      <c r="Q20" s="111"/>
      <c r="R20" t="s">
        <v>25</v>
      </c>
      <c r="S20" s="111">
        <v>90.744884521009126</v>
      </c>
      <c r="T20" s="111">
        <v>0</v>
      </c>
      <c r="U20" s="111">
        <v>9.0961059789082608</v>
      </c>
    </row>
    <row r="21" spans="4:21">
      <c r="D21" t="s">
        <v>23</v>
      </c>
      <c r="F21" s="110">
        <v>21.155580519999994</v>
      </c>
      <c r="G21" s="110">
        <v>15.086914999999996</v>
      </c>
      <c r="H21" s="110">
        <v>5.5342365199999977</v>
      </c>
      <c r="I21" s="110">
        <v>0.53442900000000004</v>
      </c>
      <c r="L21" t="s">
        <v>75</v>
      </c>
      <c r="M21" s="111">
        <v>93.713451005000039</v>
      </c>
      <c r="N21" s="111">
        <v>81.628541200000001</v>
      </c>
      <c r="O21" s="111">
        <v>0.20333150500002439</v>
      </c>
      <c r="P21" s="111">
        <v>11.881578300000013</v>
      </c>
      <c r="Q21" s="111"/>
      <c r="R21" t="s">
        <v>75</v>
      </c>
      <c r="S21" s="111">
        <v>87.104402115812334</v>
      </c>
      <c r="T21" s="111">
        <v>0</v>
      </c>
      <c r="U21" s="111">
        <v>12.678626357881193</v>
      </c>
    </row>
    <row r="22" spans="4:21">
      <c r="D22" t="s">
        <v>47</v>
      </c>
      <c r="F22" s="110">
        <v>0.30942859400000006</v>
      </c>
      <c r="G22" s="110">
        <v>0.18134700000000001</v>
      </c>
      <c r="H22" s="110">
        <v>7.7346048200000461E-3</v>
      </c>
      <c r="I22" s="110">
        <v>0.12034698918</v>
      </c>
      <c r="L22" t="s">
        <v>26</v>
      </c>
      <c r="M22" s="111">
        <v>14.844530000000001</v>
      </c>
      <c r="N22" s="111">
        <v>13.86802</v>
      </c>
      <c r="O22" s="111">
        <v>9.9920072216264089E-16</v>
      </c>
      <c r="P22" s="111">
        <v>0.9765100000000001</v>
      </c>
      <c r="Q22" s="111"/>
      <c r="R22" t="s">
        <v>26</v>
      </c>
      <c r="S22" s="111">
        <v>93.421751985411447</v>
      </c>
      <c r="T22" s="111">
        <v>0</v>
      </c>
      <c r="U22" s="111">
        <v>6.5782480145885387</v>
      </c>
    </row>
    <row r="23" spans="4:21">
      <c r="D23" t="s">
        <v>24</v>
      </c>
      <c r="F23" s="110">
        <v>3.8775999999999998E-2</v>
      </c>
      <c r="G23" s="110">
        <v>2.7038E-2</v>
      </c>
      <c r="H23" s="110">
        <v>4.6799999999999967E-4</v>
      </c>
      <c r="I23" s="110">
        <v>1.1269999999999999E-2</v>
      </c>
      <c r="L23" t="s">
        <v>27</v>
      </c>
      <c r="M23" s="111">
        <v>615.23909139799923</v>
      </c>
      <c r="N23" s="111">
        <v>601.83641619999935</v>
      </c>
      <c r="O23" s="111">
        <v>0.23844019799987848</v>
      </c>
      <c r="P23" s="111">
        <v>13.164235000000005</v>
      </c>
      <c r="Q23" s="111"/>
      <c r="R23" t="s">
        <v>27</v>
      </c>
      <c r="S23" s="111">
        <v>97.821550128171282</v>
      </c>
      <c r="T23" s="111">
        <v>0</v>
      </c>
      <c r="U23" s="111">
        <v>2.1396941748430027</v>
      </c>
    </row>
    <row r="24" spans="4:21">
      <c r="D24" t="s">
        <v>25</v>
      </c>
      <c r="F24" s="110">
        <v>26.584738629993804</v>
      </c>
      <c r="G24" s="110">
        <v>24.124290369999983</v>
      </c>
      <c r="H24" s="110">
        <v>4.2272259993820782E-2</v>
      </c>
      <c r="I24" s="110">
        <v>2.4181760000000008</v>
      </c>
      <c r="L24" t="s">
        <v>28</v>
      </c>
      <c r="M24" s="111">
        <v>6.4185470000000011</v>
      </c>
      <c r="N24" s="111">
        <v>0.36408000000000001</v>
      </c>
      <c r="O24" s="111">
        <v>2.6637000000000022E-2</v>
      </c>
      <c r="P24" s="111">
        <v>6.0278300000000007</v>
      </c>
      <c r="Q24" s="111"/>
      <c r="R24" t="s">
        <v>28</v>
      </c>
      <c r="S24" s="111">
        <v>5.6723118176123029</v>
      </c>
      <c r="T24" s="111">
        <v>0</v>
      </c>
      <c r="U24" s="111">
        <v>93.912687715771185</v>
      </c>
    </row>
    <row r="25" spans="4:21">
      <c r="D25" t="s">
        <v>75</v>
      </c>
      <c r="F25" s="110">
        <v>93.713451005000039</v>
      </c>
      <c r="G25" s="110">
        <v>81.628541200000001</v>
      </c>
      <c r="H25" s="110">
        <v>0.20333150500002439</v>
      </c>
      <c r="I25" s="110">
        <v>11.881578300000013</v>
      </c>
      <c r="L25" t="s">
        <v>77</v>
      </c>
      <c r="M25" s="111">
        <v>320.91003000000001</v>
      </c>
      <c r="N25" s="111">
        <v>320.90781400000003</v>
      </c>
      <c r="O25" s="111">
        <v>2.2159999999757929E-3</v>
      </c>
      <c r="P25" s="111">
        <v>0</v>
      </c>
      <c r="Q25" s="111"/>
      <c r="R25" t="s">
        <v>77</v>
      </c>
      <c r="S25" s="111">
        <v>99.999309463777138</v>
      </c>
      <c r="T25" s="111">
        <v>0</v>
      </c>
      <c r="U25" s="111">
        <v>0</v>
      </c>
    </row>
    <row r="26" spans="4:21">
      <c r="D26" t="s">
        <v>26</v>
      </c>
      <c r="F26" s="110">
        <v>14.844530000000001</v>
      </c>
      <c r="G26" s="110">
        <v>13.86802</v>
      </c>
      <c r="H26" s="110">
        <v>9.9920072216264089E-16</v>
      </c>
      <c r="I26" s="110">
        <v>0.9765100000000001</v>
      </c>
      <c r="L26" t="s">
        <v>81</v>
      </c>
      <c r="M26" s="111">
        <v>269.58176747899915</v>
      </c>
      <c r="N26" s="111">
        <v>233.82573198000046</v>
      </c>
      <c r="O26" s="111">
        <v>11.833845399818983</v>
      </c>
      <c r="P26" s="111">
        <v>23.92219009918</v>
      </c>
      <c r="Q26" s="111"/>
      <c r="R26" t="s">
        <v>81</v>
      </c>
      <c r="S26" s="111">
        <v>86.736478570723762</v>
      </c>
      <c r="T26" s="111">
        <v>4</v>
      </c>
      <c r="U26" s="111">
        <v>8.873816030990886</v>
      </c>
    </row>
    <row r="27" spans="4:21">
      <c r="D27" t="s">
        <v>27</v>
      </c>
      <c r="F27" s="110">
        <v>615.23909139799923</v>
      </c>
      <c r="G27" s="110">
        <v>601.83641619999935</v>
      </c>
      <c r="H27" s="110">
        <v>0.23844019799987848</v>
      </c>
      <c r="I27" s="110">
        <v>13.164235000000005</v>
      </c>
    </row>
    <row r="28" spans="4:21">
      <c r="D28" t="s">
        <v>28</v>
      </c>
      <c r="F28" s="110">
        <v>6.4185470000000011</v>
      </c>
      <c r="G28" s="110">
        <v>0.36408000000000001</v>
      </c>
      <c r="H28" s="110">
        <v>2.6637000000000022E-2</v>
      </c>
      <c r="I28" s="110">
        <v>6.0278300000000007</v>
      </c>
    </row>
    <row r="29" spans="4:21">
      <c r="D29" t="s">
        <v>76</v>
      </c>
      <c r="F29" s="110">
        <v>0</v>
      </c>
      <c r="G29" s="110">
        <v>0</v>
      </c>
      <c r="H29" s="110">
        <v>0</v>
      </c>
      <c r="I29" s="110">
        <v>0</v>
      </c>
    </row>
    <row r="30" spans="4:21">
      <c r="D30" t="s">
        <v>77</v>
      </c>
      <c r="F30" s="110">
        <v>320.91003000000001</v>
      </c>
      <c r="G30" s="110">
        <v>320.90781400000003</v>
      </c>
      <c r="H30" s="110">
        <v>2.2159999999757929E-3</v>
      </c>
      <c r="I30" s="110">
        <v>0</v>
      </c>
    </row>
    <row r="31" spans="4:21">
      <c r="D31" t="s">
        <v>78</v>
      </c>
      <c r="F31" s="110">
        <v>0.25739299999999998</v>
      </c>
      <c r="G31" s="110">
        <v>0.25739299999999998</v>
      </c>
      <c r="H31" s="110">
        <v>0</v>
      </c>
      <c r="I31" s="110">
        <v>0</v>
      </c>
    </row>
    <row r="32" spans="4:21">
      <c r="D32" t="s">
        <v>48</v>
      </c>
      <c r="F32" s="110">
        <v>269.01494588499986</v>
      </c>
      <c r="G32" s="110">
        <v>233.38699198000012</v>
      </c>
      <c r="H32" s="110">
        <v>11.826110794999735</v>
      </c>
      <c r="I32" s="110">
        <v>23.801843110000007</v>
      </c>
    </row>
    <row r="33" spans="4:9">
      <c r="D33">
        <v>0</v>
      </c>
      <c r="E33" t="s">
        <v>52</v>
      </c>
      <c r="F33" s="110">
        <v>7.8239204649999952</v>
      </c>
      <c r="G33" s="110">
        <v>9.1784999999999978E-2</v>
      </c>
      <c r="H33" s="110">
        <v>6.7594729649999961</v>
      </c>
      <c r="I33" s="110">
        <v>0.97266249999999899</v>
      </c>
    </row>
    <row r="34" spans="4:9">
      <c r="D34">
        <v>0</v>
      </c>
      <c r="E34" t="s">
        <v>53</v>
      </c>
      <c r="F34" s="110">
        <v>37.281251299999973</v>
      </c>
      <c r="G34" s="110">
        <v>16.677195999999999</v>
      </c>
      <c r="H34" s="110">
        <v>4.406681189999972</v>
      </c>
      <c r="I34" s="110">
        <v>16.197374110000002</v>
      </c>
    </row>
    <row r="35" spans="4:9">
      <c r="D35">
        <v>0</v>
      </c>
      <c r="E35" t="s">
        <v>48</v>
      </c>
      <c r="F35" s="110">
        <v>223.90977411999992</v>
      </c>
      <c r="G35" s="110">
        <v>216.61801098000012</v>
      </c>
      <c r="H35" s="110">
        <v>0.65995663999979293</v>
      </c>
      <c r="I35" s="110">
        <v>6.6318065000000086</v>
      </c>
    </row>
  </sheetData>
  <phoneticPr fontId="4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">
    <tabColor rgb="FF00B0F0"/>
  </sheetPr>
  <dimension ref="B1:AQ30"/>
  <sheetViews>
    <sheetView showGridLines="0" workbookViewId="0">
      <selection activeCell="T17" sqref="T17"/>
    </sheetView>
  </sheetViews>
  <sheetFormatPr defaultRowHeight="12"/>
  <cols>
    <col min="2" max="2" width="2.7109375" customWidth="1"/>
    <col min="3" max="3" width="14.7109375" customWidth="1"/>
    <col min="4" max="4" width="9.5703125" customWidth="1"/>
    <col min="5" max="5" width="9.7109375" hidden="1" customWidth="1"/>
    <col min="6" max="8" width="9.5703125" hidden="1" customWidth="1"/>
    <col min="9" max="13" width="9.7109375" hidden="1" customWidth="1"/>
    <col min="14" max="23" width="9.7109375" customWidth="1"/>
    <col min="24" max="24" width="10" customWidth="1"/>
    <col min="25" max="25" width="1.140625" customWidth="1"/>
    <col min="26" max="26" width="9.28515625" customWidth="1"/>
    <col min="27" max="27" width="2.28515625" customWidth="1"/>
    <col min="28" max="28" width="7.28515625" customWidth="1"/>
    <col min="29" max="29" width="18.28515625" customWidth="1"/>
    <col min="30" max="30" width="9.5703125" customWidth="1"/>
    <col min="31" max="31" width="9.7109375" customWidth="1"/>
    <col min="32" max="34" width="9.5703125" customWidth="1"/>
    <col min="35" max="42" width="9.7109375" customWidth="1"/>
    <col min="43" max="43" width="10" customWidth="1"/>
  </cols>
  <sheetData>
    <row r="1" spans="2:43" ht="20.25" customHeight="1">
      <c r="C1" s="130" t="s">
        <v>40</v>
      </c>
    </row>
    <row r="2" spans="2:43" ht="22.5" customHeight="1">
      <c r="C2" s="131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41"/>
      <c r="R2" s="143"/>
      <c r="S2" s="146"/>
      <c r="T2" s="143"/>
      <c r="U2" s="148"/>
      <c r="V2" s="149"/>
      <c r="W2" s="119"/>
      <c r="X2" s="119"/>
      <c r="Y2" s="75"/>
      <c r="Z2" s="75"/>
      <c r="AA2" s="75"/>
      <c r="AB2" s="75"/>
    </row>
    <row r="3" spans="2:43" ht="16.5" customHeight="1">
      <c r="B3" s="126"/>
      <c r="C3" s="128"/>
      <c r="D3" s="3"/>
      <c r="F3" s="120"/>
      <c r="G3" s="120"/>
      <c r="H3" s="120"/>
      <c r="I3" s="120"/>
      <c r="J3" s="120"/>
      <c r="M3" s="142"/>
      <c r="N3" s="168" t="s">
        <v>71</v>
      </c>
      <c r="O3" s="169"/>
      <c r="P3" s="169"/>
      <c r="Q3" s="169"/>
      <c r="R3" s="169"/>
      <c r="S3" s="169"/>
      <c r="T3" s="169"/>
      <c r="U3" s="169"/>
      <c r="V3" s="169"/>
      <c r="W3" s="170"/>
      <c r="X3" s="107" t="s">
        <v>114</v>
      </c>
      <c r="Y3" s="63"/>
      <c r="Z3" s="64"/>
      <c r="AA3" s="65"/>
      <c r="AB3" s="64"/>
    </row>
    <row r="4" spans="2:43" ht="33" customHeight="1">
      <c r="B4" s="127"/>
      <c r="C4" s="129"/>
      <c r="D4" s="5"/>
      <c r="E4" s="104" t="s">
        <v>69</v>
      </c>
      <c r="F4" s="74" t="s">
        <v>43</v>
      </c>
      <c r="G4" s="52" t="s">
        <v>44</v>
      </c>
      <c r="H4" s="52" t="s">
        <v>45</v>
      </c>
      <c r="I4" s="100" t="s">
        <v>61</v>
      </c>
      <c r="J4" s="100" t="s">
        <v>62</v>
      </c>
      <c r="K4" s="100" t="s">
        <v>63</v>
      </c>
      <c r="L4" s="100" t="s">
        <v>46</v>
      </c>
      <c r="M4" s="100" t="s">
        <v>72</v>
      </c>
      <c r="N4" s="100" t="s">
        <v>84</v>
      </c>
      <c r="O4" s="100" t="s">
        <v>85</v>
      </c>
      <c r="P4" s="100" t="s">
        <v>70</v>
      </c>
      <c r="Q4" s="100" t="s">
        <v>89</v>
      </c>
      <c r="R4" s="100" t="s">
        <v>90</v>
      </c>
      <c r="S4" s="100" t="s">
        <v>110</v>
      </c>
      <c r="T4" s="100" t="s">
        <v>109</v>
      </c>
      <c r="U4" s="100" t="s">
        <v>111</v>
      </c>
      <c r="V4" s="100" t="s">
        <v>118</v>
      </c>
      <c r="W4" s="100" t="s">
        <v>122</v>
      </c>
      <c r="X4" s="108" t="s">
        <v>113</v>
      </c>
      <c r="Y4" s="66"/>
      <c r="Z4" s="67"/>
      <c r="AA4" s="68"/>
      <c r="AB4" s="68"/>
    </row>
    <row r="5" spans="2:43" ht="16.5" customHeight="1">
      <c r="B5" s="122" t="s">
        <v>86</v>
      </c>
      <c r="C5" s="4"/>
      <c r="D5" s="5"/>
      <c r="E5" s="104"/>
      <c r="F5" s="74"/>
      <c r="G5" s="52"/>
      <c r="H5" s="52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8"/>
      <c r="Y5" s="66"/>
      <c r="Z5" s="67"/>
      <c r="AA5" s="68"/>
      <c r="AB5" s="68"/>
    </row>
    <row r="6" spans="2:43" ht="16.5" customHeight="1">
      <c r="B6" s="123"/>
      <c r="C6" s="105" t="s">
        <v>5</v>
      </c>
      <c r="D6" s="106" t="s">
        <v>1</v>
      </c>
      <c r="E6" s="9">
        <v>28.6</v>
      </c>
      <c r="F6" s="9">
        <v>14.6</v>
      </c>
      <c r="G6" s="53">
        <v>14.2</v>
      </c>
      <c r="H6" s="61">
        <v>10.3</v>
      </c>
      <c r="I6" s="61">
        <v>10.3</v>
      </c>
      <c r="J6" s="61">
        <v>11.2</v>
      </c>
      <c r="K6" s="61">
        <v>9.6</v>
      </c>
      <c r="L6" s="61">
        <v>8.7436470227410013</v>
      </c>
      <c r="M6" s="61">
        <v>8.5</v>
      </c>
      <c r="N6" s="61">
        <v>7.9</v>
      </c>
      <c r="O6" s="61">
        <v>8.6</v>
      </c>
      <c r="P6" s="61">
        <v>8.8000000000000007</v>
      </c>
      <c r="Q6" s="61">
        <v>9</v>
      </c>
      <c r="R6" s="61">
        <v>9.6304446000000006</v>
      </c>
      <c r="S6" s="61">
        <v>10.482084895523425</v>
      </c>
      <c r="T6" s="61">
        <v>10.199999999999999</v>
      </c>
      <c r="U6" s="61">
        <v>10.68539620000001</v>
      </c>
      <c r="V6" s="61">
        <v>10.869646290000002</v>
      </c>
      <c r="W6" s="61">
        <v>10.125319381918001</v>
      </c>
      <c r="X6" s="134">
        <v>9.8000000000000007</v>
      </c>
      <c r="Y6" s="66"/>
      <c r="Z6" s="147"/>
      <c r="AA6" s="68"/>
      <c r="AB6" s="68"/>
    </row>
    <row r="7" spans="2:43" ht="16.5" customHeight="1">
      <c r="B7" s="122" t="s">
        <v>87</v>
      </c>
      <c r="C7" s="132"/>
      <c r="D7" s="133"/>
      <c r="E7" s="9"/>
      <c r="F7" s="9"/>
      <c r="G7" s="53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109"/>
      <c r="Y7" s="66"/>
      <c r="Z7" s="67"/>
      <c r="AA7" s="68"/>
      <c r="AB7" s="68"/>
    </row>
    <row r="8" spans="2:43" ht="16.5" customHeight="1">
      <c r="B8" s="124"/>
      <c r="C8" s="105" t="s">
        <v>0</v>
      </c>
      <c r="D8" s="106" t="s">
        <v>1</v>
      </c>
      <c r="E8" s="9">
        <v>384.4</v>
      </c>
      <c r="F8" s="9">
        <v>400.6</v>
      </c>
      <c r="G8" s="53">
        <v>398</v>
      </c>
      <c r="H8" s="61">
        <v>403.8</v>
      </c>
      <c r="I8" s="61">
        <v>404.2</v>
      </c>
      <c r="J8" s="61">
        <v>389.1</v>
      </c>
      <c r="K8" s="61">
        <v>373.5</v>
      </c>
      <c r="L8" s="61">
        <v>359.59897234599987</v>
      </c>
      <c r="M8" s="135">
        <v>360.2</v>
      </c>
      <c r="N8" s="135">
        <v>366</v>
      </c>
      <c r="O8" s="135">
        <v>361</v>
      </c>
      <c r="P8" s="135">
        <v>368</v>
      </c>
      <c r="Q8" s="135">
        <v>366</v>
      </c>
      <c r="R8" s="135">
        <v>376.60403459999992</v>
      </c>
      <c r="S8" s="135">
        <v>384.75759343305003</v>
      </c>
      <c r="T8" s="135">
        <v>376</v>
      </c>
      <c r="U8" s="135">
        <v>382.68875280000003</v>
      </c>
      <c r="V8" s="135">
        <v>397.44152681024406</v>
      </c>
      <c r="W8" s="135">
        <v>388.59380852026123</v>
      </c>
      <c r="X8" s="136">
        <v>385</v>
      </c>
      <c r="Y8" s="69"/>
      <c r="Z8" s="70"/>
      <c r="AA8" s="71"/>
      <c r="AB8" s="72"/>
    </row>
    <row r="9" spans="2:43" ht="16.5" customHeight="1">
      <c r="B9" s="124"/>
      <c r="C9" s="105" t="s">
        <v>88</v>
      </c>
      <c r="D9" s="106" t="s">
        <v>1</v>
      </c>
      <c r="E9" s="9"/>
      <c r="F9" s="9"/>
      <c r="G9" s="53"/>
      <c r="H9" s="61"/>
      <c r="I9" s="61"/>
      <c r="J9" s="61"/>
      <c r="K9" s="61"/>
      <c r="L9" s="61"/>
      <c r="M9" s="135">
        <v>199</v>
      </c>
      <c r="N9" s="135">
        <v>202</v>
      </c>
      <c r="O9" s="135">
        <v>201</v>
      </c>
      <c r="P9" s="135">
        <v>204</v>
      </c>
      <c r="Q9" s="135">
        <v>195</v>
      </c>
      <c r="R9" s="135">
        <v>202.12504549999991</v>
      </c>
      <c r="S9" s="135">
        <v>210.61999683305004</v>
      </c>
      <c r="T9" s="135">
        <v>204</v>
      </c>
      <c r="U9" s="135">
        <v>208.81346309999998</v>
      </c>
      <c r="V9" s="135">
        <v>220.43213901024404</v>
      </c>
      <c r="W9" s="135">
        <v>203.17836812026127</v>
      </c>
      <c r="X9" s="136">
        <v>209</v>
      </c>
      <c r="Y9" s="69"/>
      <c r="Z9" s="70"/>
      <c r="AA9" s="71"/>
      <c r="AB9" s="72"/>
    </row>
    <row r="10" spans="2:43" ht="16.5" customHeight="1">
      <c r="B10" s="124"/>
      <c r="C10" s="105" t="s">
        <v>3</v>
      </c>
      <c r="D10" s="106" t="s">
        <v>1</v>
      </c>
      <c r="E10" s="9">
        <v>166.4</v>
      </c>
      <c r="F10" s="9">
        <v>191.1</v>
      </c>
      <c r="G10" s="53">
        <v>179.4</v>
      </c>
      <c r="H10" s="61">
        <v>184</v>
      </c>
      <c r="I10" s="61">
        <v>184.8</v>
      </c>
      <c r="J10" s="61">
        <v>179.1</v>
      </c>
      <c r="K10" s="61">
        <v>171.9</v>
      </c>
      <c r="L10" s="61">
        <v>158.55867544322999</v>
      </c>
      <c r="M10" s="135">
        <v>171.9</v>
      </c>
      <c r="N10" s="135">
        <v>177.2</v>
      </c>
      <c r="O10" s="135">
        <v>167</v>
      </c>
      <c r="P10" s="135">
        <v>169</v>
      </c>
      <c r="Q10" s="135">
        <v>165</v>
      </c>
      <c r="R10" s="135">
        <v>169.15590659999992</v>
      </c>
      <c r="S10" s="135">
        <v>177.60484345640907</v>
      </c>
      <c r="T10" s="135">
        <v>173</v>
      </c>
      <c r="U10" s="135">
        <v>179.89900729999994</v>
      </c>
      <c r="V10" s="135">
        <v>190.43764130000005</v>
      </c>
      <c r="W10" s="135">
        <v>177.01193229312997</v>
      </c>
      <c r="X10" s="136">
        <v>176</v>
      </c>
      <c r="Y10" s="69"/>
      <c r="Z10" s="70"/>
      <c r="AA10" s="71"/>
      <c r="AB10" s="72"/>
    </row>
    <row r="11" spans="2:43" ht="16.5" customHeight="1">
      <c r="B11" s="125"/>
      <c r="C11" s="105" t="s">
        <v>4</v>
      </c>
      <c r="D11" s="106" t="s">
        <v>42</v>
      </c>
      <c r="E11" s="10">
        <v>43</v>
      </c>
      <c r="F11" s="10">
        <v>48</v>
      </c>
      <c r="G11" s="62">
        <v>45</v>
      </c>
      <c r="H11" s="62">
        <v>46</v>
      </c>
      <c r="I11" s="112">
        <f>I10/I8*100</f>
        <v>45.719940623453745</v>
      </c>
      <c r="J11" s="112">
        <v>46</v>
      </c>
      <c r="K11" s="112">
        <f>K10/K8*100</f>
        <v>46.024096385542165</v>
      </c>
      <c r="L11" s="112">
        <v>44.09319481888496</v>
      </c>
      <c r="M11" s="112">
        <v>48</v>
      </c>
      <c r="N11" s="112">
        <v>48.415300546448087</v>
      </c>
      <c r="O11" s="112">
        <v>46</v>
      </c>
      <c r="P11" s="112">
        <v>46</v>
      </c>
      <c r="Q11" s="112">
        <v>45</v>
      </c>
      <c r="R11" s="112">
        <v>44.916116413799024</v>
      </c>
      <c r="S11" s="112">
        <v>46.160191894253884</v>
      </c>
      <c r="T11" s="112">
        <v>46</v>
      </c>
      <c r="U11" s="112">
        <v>47.009222503598991</v>
      </c>
      <c r="V11" s="112">
        <v>47.915889119186907</v>
      </c>
      <c r="W11" s="112">
        <v>45.551917815463753</v>
      </c>
      <c r="X11" s="109">
        <v>46</v>
      </c>
      <c r="Y11" s="69"/>
      <c r="Z11" s="73"/>
      <c r="AA11" s="71"/>
      <c r="AB11" s="72"/>
    </row>
    <row r="12" spans="2:43" ht="30" customHeight="1">
      <c r="B12" s="121"/>
      <c r="Y12" s="71"/>
      <c r="Z12" s="70"/>
      <c r="AA12" s="71"/>
      <c r="AB12" s="72"/>
    </row>
    <row r="13" spans="2:43" ht="36" customHeigh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</row>
    <row r="15" spans="2:43"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</row>
    <row r="16" spans="2:43">
      <c r="AC16" s="157"/>
      <c r="AD16" s="157"/>
      <c r="AE16" s="157"/>
      <c r="AF16" s="157"/>
      <c r="AG16" s="157"/>
      <c r="AH16" s="157"/>
      <c r="AI16" s="157"/>
      <c r="AJ16" s="157"/>
      <c r="AK16" s="157"/>
      <c r="AL16" s="157"/>
      <c r="AM16" s="157"/>
      <c r="AN16" s="157"/>
      <c r="AO16" s="157"/>
      <c r="AP16" s="157"/>
      <c r="AQ16" s="157"/>
    </row>
    <row r="17" spans="29:43">
      <c r="AC17" s="157"/>
      <c r="AD17" s="157"/>
      <c r="AE17" s="157"/>
      <c r="AF17" s="157"/>
      <c r="AG17" s="157"/>
      <c r="AH17" s="157"/>
      <c r="AI17" s="157"/>
      <c r="AJ17" s="157"/>
      <c r="AK17" s="157"/>
      <c r="AL17" s="157"/>
      <c r="AM17" s="157"/>
      <c r="AN17" s="157"/>
      <c r="AO17" s="157"/>
      <c r="AP17" s="157"/>
      <c r="AQ17" s="157"/>
    </row>
    <row r="18" spans="29:43">
      <c r="AC18" s="157"/>
      <c r="AD18" s="157"/>
      <c r="AE18" s="157"/>
      <c r="AF18" s="157"/>
      <c r="AG18" s="157"/>
      <c r="AH18" s="157"/>
      <c r="AI18" s="157"/>
      <c r="AJ18" s="157"/>
      <c r="AK18" s="157"/>
      <c r="AL18" s="157"/>
      <c r="AM18" s="157"/>
      <c r="AN18" s="157"/>
      <c r="AO18" s="157"/>
      <c r="AP18" s="157"/>
      <c r="AQ18" s="157"/>
    </row>
    <row r="19" spans="29:43">
      <c r="AC19" s="157"/>
      <c r="AD19" s="157"/>
      <c r="AE19" s="157"/>
      <c r="AF19" s="157"/>
      <c r="AG19" s="157"/>
      <c r="AH19" s="157"/>
      <c r="AI19" s="157"/>
      <c r="AJ19" s="157"/>
      <c r="AK19" s="157"/>
      <c r="AL19" s="157"/>
      <c r="AM19" s="157"/>
      <c r="AN19" s="157"/>
      <c r="AO19" s="157"/>
      <c r="AP19" s="157"/>
      <c r="AQ19" s="157"/>
    </row>
    <row r="20" spans="29:43" ht="14.25">
      <c r="AC20" s="165"/>
      <c r="AD20" s="165"/>
      <c r="AE20" s="165"/>
      <c r="AF20" s="165"/>
      <c r="AG20" s="165"/>
      <c r="AH20" s="165"/>
      <c r="AI20" s="165"/>
      <c r="AJ20" s="165"/>
      <c r="AK20" s="165"/>
      <c r="AL20" s="165"/>
      <c r="AM20" s="165"/>
      <c r="AN20" s="165"/>
      <c r="AO20" s="165"/>
      <c r="AP20" s="165"/>
      <c r="AQ20" s="165"/>
    </row>
    <row r="21" spans="29:43" ht="13.5">
      <c r="AC21" s="158"/>
      <c r="AD21" s="158"/>
      <c r="AE21" s="166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7"/>
      <c r="AQ21" s="65"/>
    </row>
    <row r="22" spans="29:43" ht="13.5">
      <c r="AC22" s="158"/>
      <c r="AD22" s="158"/>
      <c r="AE22" s="151"/>
      <c r="AF22" s="150"/>
      <c r="AG22" s="150"/>
      <c r="AH22" s="150"/>
      <c r="AI22" s="151"/>
      <c r="AJ22" s="151"/>
      <c r="AK22" s="151"/>
      <c r="AL22" s="151"/>
      <c r="AM22" s="151"/>
      <c r="AN22" s="151"/>
      <c r="AO22" s="151"/>
      <c r="AP22" s="151"/>
      <c r="AQ22" s="151"/>
    </row>
    <row r="23" spans="29:43" ht="13.5">
      <c r="AC23" s="152"/>
      <c r="AD23" s="68"/>
      <c r="AE23" s="159"/>
      <c r="AF23" s="159"/>
      <c r="AG23" s="153"/>
      <c r="AH23" s="70"/>
      <c r="AI23" s="70"/>
      <c r="AJ23" s="70"/>
      <c r="AK23" s="70"/>
      <c r="AL23" s="70"/>
      <c r="AM23" s="70"/>
      <c r="AN23" s="70"/>
      <c r="AO23" s="70"/>
      <c r="AP23" s="70"/>
      <c r="AQ23" s="71"/>
    </row>
    <row r="24" spans="29:43" ht="13.5">
      <c r="AC24" s="152"/>
      <c r="AD24" s="68"/>
      <c r="AE24" s="159"/>
      <c r="AF24" s="159"/>
      <c r="AG24" s="153"/>
      <c r="AH24" s="70"/>
      <c r="AI24" s="70"/>
      <c r="AJ24" s="70"/>
      <c r="AK24" s="70"/>
      <c r="AL24" s="70"/>
      <c r="AM24" s="70"/>
      <c r="AN24" s="70"/>
      <c r="AO24" s="70"/>
      <c r="AP24" s="70"/>
      <c r="AQ24" s="71"/>
    </row>
    <row r="25" spans="29:43" ht="13.5">
      <c r="AC25" s="152"/>
      <c r="AD25" s="68"/>
      <c r="AE25" s="160"/>
      <c r="AF25" s="160"/>
      <c r="AG25" s="154"/>
      <c r="AH25" s="154"/>
      <c r="AI25" s="155"/>
      <c r="AJ25" s="155"/>
      <c r="AK25" s="155"/>
      <c r="AL25" s="155"/>
      <c r="AM25" s="155"/>
      <c r="AN25" s="155"/>
      <c r="AO25" s="155"/>
      <c r="AP25" s="155"/>
      <c r="AQ25" s="71"/>
    </row>
    <row r="26" spans="29:43" ht="13.5">
      <c r="AC26" s="152"/>
      <c r="AD26" s="68"/>
      <c r="AE26" s="160"/>
      <c r="AF26" s="160"/>
      <c r="AG26" s="154"/>
      <c r="AH26" s="154"/>
      <c r="AI26" s="155"/>
      <c r="AJ26" s="155"/>
      <c r="AK26" s="155"/>
      <c r="AL26" s="155"/>
      <c r="AM26" s="155"/>
      <c r="AN26" s="155"/>
      <c r="AO26" s="155"/>
      <c r="AP26" s="155"/>
      <c r="AQ26" s="71"/>
    </row>
    <row r="27" spans="29:43" ht="13.5">
      <c r="AC27" s="152"/>
      <c r="AD27" s="68"/>
      <c r="AE27" s="159"/>
      <c r="AF27" s="159"/>
      <c r="AG27" s="153"/>
      <c r="AH27" s="70"/>
      <c r="AI27" s="70"/>
      <c r="AJ27" s="70"/>
      <c r="AK27" s="70"/>
      <c r="AL27" s="70"/>
      <c r="AM27" s="70"/>
      <c r="AN27" s="70"/>
      <c r="AO27" s="70"/>
      <c r="AP27" s="70"/>
      <c r="AQ27" s="71"/>
    </row>
    <row r="28" spans="29:43" ht="13.5">
      <c r="AC28" s="152"/>
      <c r="AD28" s="68"/>
      <c r="AE28" s="160"/>
      <c r="AF28" s="160"/>
      <c r="AG28" s="156"/>
      <c r="AH28" s="154"/>
      <c r="AI28" s="154"/>
      <c r="AJ28" s="154"/>
      <c r="AK28" s="154"/>
      <c r="AL28" s="154"/>
      <c r="AM28" s="154"/>
      <c r="AN28" s="154"/>
      <c r="AO28" s="154"/>
      <c r="AP28" s="154"/>
      <c r="AQ28" s="71"/>
    </row>
    <row r="29" spans="29:43">
      <c r="AC29" s="157"/>
      <c r="AD29" s="157"/>
      <c r="AE29" s="157"/>
      <c r="AF29" s="157"/>
      <c r="AG29" s="157"/>
      <c r="AH29" s="157"/>
      <c r="AI29" s="157"/>
      <c r="AJ29" s="157"/>
      <c r="AK29" s="157"/>
      <c r="AL29" s="157"/>
      <c r="AM29" s="157"/>
      <c r="AN29" s="157"/>
      <c r="AO29" s="157"/>
      <c r="AP29" s="157"/>
      <c r="AQ29" s="157"/>
    </row>
    <row r="30" spans="29:43">
      <c r="AC30" s="157"/>
      <c r="AD30" s="157"/>
      <c r="AE30" s="157"/>
      <c r="AF30" s="157"/>
      <c r="AG30" s="157"/>
      <c r="AH30" s="157"/>
      <c r="AI30" s="157"/>
      <c r="AJ30" s="157"/>
      <c r="AK30" s="157"/>
      <c r="AL30" s="157"/>
      <c r="AM30" s="157"/>
      <c r="AN30" s="157"/>
      <c r="AO30" s="157"/>
      <c r="AP30" s="157"/>
      <c r="AQ30" s="157"/>
    </row>
  </sheetData>
  <mergeCells count="3">
    <mergeCell ref="AC20:AQ20"/>
    <mergeCell ref="AE21:AP21"/>
    <mergeCell ref="N3:W3"/>
  </mergeCells>
  <phoneticPr fontId="4"/>
  <pageMargins left="0.48" right="0" top="0.59055118110236227" bottom="0" header="0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9">
    <tabColor rgb="FF00B0F0"/>
  </sheetPr>
  <dimension ref="A1:W24"/>
  <sheetViews>
    <sheetView showGridLines="0" workbookViewId="0">
      <selection activeCell="P3" sqref="P3"/>
    </sheetView>
  </sheetViews>
  <sheetFormatPr defaultColWidth="10.28515625" defaultRowHeight="12.75"/>
  <cols>
    <col min="1" max="1" width="1.85546875" style="21" customWidth="1"/>
    <col min="2" max="2" width="14.42578125" style="21" customWidth="1"/>
    <col min="3" max="4" width="1.85546875" style="21" customWidth="1"/>
    <col min="5" max="5" width="14.42578125" style="21" customWidth="1"/>
    <col min="6" max="6" width="1.5703125" style="21" hidden="1" customWidth="1"/>
    <col min="7" max="7" width="7.28515625" style="21" hidden="1" customWidth="1"/>
    <col min="8" max="8" width="6.85546875" style="21" hidden="1" customWidth="1"/>
    <col min="9" max="9" width="4.7109375" style="21" hidden="1" customWidth="1"/>
    <col min="10" max="10" width="0.85546875" style="21" customWidth="1"/>
    <col min="11" max="11" width="5.140625" style="21" customWidth="1"/>
    <col min="12" max="12" width="2.5703125" style="21" customWidth="1"/>
    <col min="13" max="13" width="14.42578125" style="21" customWidth="1"/>
    <col min="14" max="15" width="2.5703125" style="21" customWidth="1"/>
    <col min="16" max="16" width="14.42578125" style="21" customWidth="1"/>
    <col min="17" max="17" width="1.85546875" style="21" customWidth="1"/>
    <col min="18" max="18" width="14.42578125" style="21" customWidth="1"/>
    <col min="19" max="19" width="1.42578125" style="21" customWidth="1"/>
    <col min="20" max="16384" width="10.28515625" style="21"/>
  </cols>
  <sheetData>
    <row r="1" spans="1:23" ht="21" customHeight="1">
      <c r="A1" s="43"/>
      <c r="B1" s="44"/>
      <c r="C1" s="43"/>
      <c r="D1" s="43"/>
      <c r="E1" s="43"/>
      <c r="F1" s="43"/>
      <c r="G1" s="43"/>
      <c r="H1" s="43"/>
      <c r="I1" s="43"/>
      <c r="J1" s="43"/>
      <c r="K1" s="43"/>
    </row>
    <row r="3" spans="1:23" ht="12" customHeight="1">
      <c r="A3" s="26"/>
      <c r="B3" s="47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</row>
    <row r="4" spans="1:23" ht="12" customHeight="1">
      <c r="A4" s="26"/>
      <c r="B4" s="42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</row>
    <row r="5" spans="1:23" ht="12" customHeight="1">
      <c r="A5" s="26"/>
      <c r="B5" s="42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Q5" s="26"/>
      <c r="R5" s="26"/>
      <c r="S5" s="26"/>
    </row>
    <row r="6" spans="1:23" ht="12" customHeight="1">
      <c r="A6" s="26"/>
      <c r="B6" s="42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144"/>
    </row>
    <row r="7" spans="1:23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103"/>
      <c r="U7" s="103"/>
      <c r="V7" s="103"/>
      <c r="W7" s="103"/>
    </row>
    <row r="8" spans="1:23">
      <c r="T8" s="103"/>
      <c r="U8" s="103"/>
      <c r="V8" s="103"/>
      <c r="W8" s="103"/>
    </row>
    <row r="9" spans="1:23">
      <c r="T9" s="103"/>
      <c r="U9" s="103"/>
      <c r="V9" s="103"/>
      <c r="W9" s="103"/>
    </row>
    <row r="10" spans="1:23">
      <c r="T10" s="103"/>
      <c r="U10" s="103"/>
      <c r="V10" s="103"/>
      <c r="W10" s="103"/>
    </row>
    <row r="11" spans="1:23">
      <c r="T11" s="103"/>
      <c r="U11" s="103"/>
      <c r="V11" s="103"/>
      <c r="W11" s="103"/>
    </row>
    <row r="12" spans="1:23">
      <c r="T12" s="103"/>
      <c r="U12" s="103"/>
      <c r="V12" s="103"/>
      <c r="W12" s="103"/>
    </row>
    <row r="13" spans="1:23">
      <c r="T13" s="103"/>
      <c r="U13" s="103"/>
      <c r="V13" s="103"/>
      <c r="W13" s="103"/>
    </row>
    <row r="14" spans="1:23">
      <c r="T14" s="103"/>
      <c r="U14" s="103"/>
      <c r="V14" s="103"/>
      <c r="W14" s="103"/>
    </row>
    <row r="15" spans="1:23">
      <c r="T15" s="103"/>
      <c r="U15" s="103"/>
      <c r="V15" s="103"/>
      <c r="W15" s="103"/>
    </row>
    <row r="16" spans="1:23">
      <c r="T16" s="103"/>
      <c r="U16" s="103"/>
      <c r="V16" s="103"/>
      <c r="W16" s="103"/>
    </row>
    <row r="17" spans="16:23">
      <c r="T17" s="103"/>
      <c r="U17" s="103"/>
      <c r="V17" s="103"/>
      <c r="W17" s="103"/>
    </row>
    <row r="18" spans="16:23">
      <c r="T18" s="103"/>
      <c r="U18" s="103"/>
      <c r="V18" s="103"/>
      <c r="W18" s="103"/>
    </row>
    <row r="19" spans="16:23">
      <c r="T19" s="103"/>
      <c r="U19" s="103"/>
      <c r="V19" s="103"/>
      <c r="W19" s="103"/>
    </row>
    <row r="20" spans="16:23">
      <c r="T20" s="145"/>
      <c r="U20" s="145"/>
      <c r="V20" s="103"/>
      <c r="W20" s="103"/>
    </row>
    <row r="21" spans="16:23">
      <c r="T21" s="103"/>
      <c r="U21" s="103"/>
      <c r="V21" s="103"/>
      <c r="W21" s="103"/>
    </row>
    <row r="22" spans="16:23">
      <c r="T22" s="103"/>
      <c r="U22" s="103"/>
      <c r="V22" s="103"/>
      <c r="W22" s="103"/>
    </row>
    <row r="24" spans="16:23" ht="13.5">
      <c r="P24" s="81"/>
      <c r="R24" s="140" t="s">
        <v>41</v>
      </c>
    </row>
  </sheetData>
  <phoneticPr fontId="6"/>
  <pageMargins left="0.64" right="0.55000000000000004" top="0.98399999999999999" bottom="0.98399999999999999" header="0.51200000000000001" footer="0.51200000000000001"/>
  <pageSetup paperSize="9" orientation="portrait" horizontalDpi="400" verticalDpi="4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図表1</vt:lpstr>
      <vt:lpstr>図表2</vt:lpstr>
      <vt:lpstr>図表3</vt:lpstr>
      <vt:lpstr>図表4</vt:lpstr>
      <vt:lpstr>図表5</vt:lpstr>
      <vt:lpstr>図表6</vt:lpstr>
      <vt:lpstr>図表1!Print_Area</vt:lpstr>
      <vt:lpstr>図表2!Print_Area</vt:lpstr>
      <vt:lpstr>図表3!Print_Area</vt:lpstr>
      <vt:lpstr>図表4!Print_Area</vt:lpstr>
      <vt:lpstr>図表5!Print_Area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海東　まどか</cp:lastModifiedBy>
  <cp:lastPrinted>2017-03-04T01:58:19Z</cp:lastPrinted>
  <dcterms:created xsi:type="dcterms:W3CDTF">2007-03-23T06:29:50Z</dcterms:created>
  <dcterms:modified xsi:type="dcterms:W3CDTF">2024-05-10T00:37:44Z</dcterms:modified>
</cp:coreProperties>
</file>