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w01\w308623$\03_魅力ある高校づくり推進室\統計フォルダ\統計関係\R7統計調査\☆10_滋賀の教育統計\☆第2章_資料\☆R8_掲載用_2章\☆1_便覧関係\"/>
    </mc:Choice>
  </mc:AlternateContent>
  <xr:revisionPtr revIDLastSave="0" documentId="13_ncr:1_{F15E822F-1585-445F-9551-644FC44B38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Sheet1!$A$1:$BT$83</definedName>
    <definedName name="_xlnm.Print_Area">Sheet1!$A$1:$S$56</definedName>
    <definedName name="_xlnm.Print_Titles">Sheet1!$1:$6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S81" i="1" l="1"/>
  <c r="BP81" i="1"/>
  <c r="BN81" i="1" s="1"/>
  <c r="BK81" i="1" s="1"/>
  <c r="BG81" i="1"/>
  <c r="AT81" i="1"/>
  <c r="AP81" i="1"/>
  <c r="AL81" i="1"/>
  <c r="AK81" i="1" s="1"/>
  <c r="AD81" i="1"/>
  <c r="AA81" i="1"/>
  <c r="Y81" i="1"/>
  <c r="R81" i="1"/>
  <c r="P81" i="1"/>
  <c r="L81" i="1"/>
  <c r="I81" i="1" s="1"/>
  <c r="E81" i="1"/>
  <c r="B81" i="1" s="1"/>
  <c r="R80" i="1"/>
  <c r="P80" i="1" s="1"/>
  <c r="BS80" i="1"/>
  <c r="BP80" i="1"/>
  <c r="BN80" i="1" s="1"/>
  <c r="BK80" i="1" s="1"/>
  <c r="BG80" i="1"/>
  <c r="AT80" i="1"/>
  <c r="AP80" i="1"/>
  <c r="AL80" i="1"/>
  <c r="AK80" i="1"/>
  <c r="AD80" i="1"/>
  <c r="AA80" i="1"/>
  <c r="Y80" i="1" s="1"/>
  <c r="L80" i="1"/>
  <c r="I80" i="1" s="1"/>
  <c r="E80" i="1"/>
  <c r="B80" i="1" s="1"/>
  <c r="I79" i="1"/>
  <c r="E79" i="1"/>
  <c r="B79" i="1" s="1"/>
  <c r="BS78" i="1"/>
  <c r="BP78" i="1"/>
  <c r="BN78" i="1"/>
  <c r="BK78" i="1"/>
  <c r="BG78" i="1"/>
  <c r="AT78" i="1"/>
  <c r="AP78" i="1"/>
  <c r="AL78" i="1"/>
  <c r="AK78" i="1"/>
  <c r="AD78" i="1"/>
  <c r="AA78" i="1"/>
  <c r="Y78" i="1" s="1"/>
  <c r="R78" i="1"/>
  <c r="P78" i="1" s="1"/>
  <c r="L78" i="1"/>
  <c r="I78" i="1"/>
  <c r="E78" i="1"/>
  <c r="B78" i="1"/>
  <c r="L79" i="1"/>
  <c r="R79" i="1"/>
  <c r="P79" i="1" s="1"/>
  <c r="AA79" i="1"/>
  <c r="AD79" i="1"/>
  <c r="AL79" i="1"/>
  <c r="AK79" i="1" s="1"/>
  <c r="AP79" i="1"/>
  <c r="AT79" i="1"/>
  <c r="BG79" i="1"/>
  <c r="BP79" i="1"/>
  <c r="BN79" i="1" s="1"/>
  <c r="BK79" i="1" s="1"/>
  <c r="BS79" i="1"/>
  <c r="AO81" i="1" l="1"/>
  <c r="AO79" i="1"/>
  <c r="AO80" i="1"/>
  <c r="AO78" i="1"/>
  <c r="Y79" i="1"/>
  <c r="BS76" i="1"/>
  <c r="BP76" i="1"/>
  <c r="BN76" i="1" s="1"/>
  <c r="BK76" i="1" s="1"/>
  <c r="BG76" i="1"/>
  <c r="AT76" i="1"/>
  <c r="AP76" i="1"/>
  <c r="AO76" i="1"/>
  <c r="AL76" i="1"/>
  <c r="AK76" i="1" s="1"/>
  <c r="AD76" i="1"/>
  <c r="AA76" i="1"/>
  <c r="Y76" i="1" s="1"/>
  <c r="R76" i="1"/>
  <c r="P76" i="1" s="1"/>
  <c r="L76" i="1"/>
  <c r="I76" i="1" s="1"/>
  <c r="E76" i="1"/>
  <c r="B76" i="1" s="1"/>
  <c r="E77" i="1" l="1"/>
  <c r="B77" i="1" s="1"/>
  <c r="L77" i="1"/>
  <c r="I77" i="1" s="1"/>
  <c r="R77" i="1"/>
  <c r="P77" i="1" s="1"/>
  <c r="AA77" i="1"/>
  <c r="AD77" i="1"/>
  <c r="AL77" i="1"/>
  <c r="AK77" i="1" s="1"/>
  <c r="AP77" i="1"/>
  <c r="AT77" i="1"/>
  <c r="BG77" i="1"/>
  <c r="BP77" i="1"/>
  <c r="BN77" i="1" s="1"/>
  <c r="BK77" i="1" s="1"/>
  <c r="BS77" i="1"/>
  <c r="AO77" i="1" l="1"/>
  <c r="Y77" i="1"/>
  <c r="BS75" i="1"/>
  <c r="BP75" i="1"/>
  <c r="BN75" i="1" s="1"/>
  <c r="BK75" i="1" s="1"/>
  <c r="BG75" i="1"/>
  <c r="AT75" i="1"/>
  <c r="AP75" i="1"/>
  <c r="AL75" i="1"/>
  <c r="AK75" i="1" s="1"/>
  <c r="AD75" i="1"/>
  <c r="AA75" i="1"/>
  <c r="R75" i="1"/>
  <c r="P75" i="1" s="1"/>
  <c r="L75" i="1"/>
  <c r="I75" i="1" s="1"/>
  <c r="E75" i="1"/>
  <c r="B75" i="1" s="1"/>
  <c r="AO75" i="1" l="1"/>
  <c r="Y75" i="1"/>
  <c r="BG74" i="1"/>
  <c r="AL74" i="1"/>
  <c r="AK74" i="1" s="1"/>
  <c r="BP74" i="1" l="1"/>
  <c r="BN74" i="1" s="1"/>
  <c r="BK74" i="1" s="1"/>
  <c r="AP74" i="1"/>
  <c r="AT74" i="1"/>
  <c r="AD74" i="1"/>
  <c r="AA74" i="1"/>
  <c r="R74" i="1"/>
  <c r="P74" i="1" s="1"/>
  <c r="L74" i="1"/>
  <c r="I74" i="1" s="1"/>
  <c r="E74" i="1"/>
  <c r="B74" i="1" s="1"/>
  <c r="AO74" i="1" l="1"/>
  <c r="Y74" i="1"/>
  <c r="L72" i="1"/>
  <c r="I72" i="1" s="1"/>
  <c r="L71" i="1"/>
  <c r="I71" i="1" s="1"/>
  <c r="L73" i="1"/>
  <c r="I73" i="1" s="1"/>
  <c r="E73" i="1"/>
  <c r="B73" i="1" s="1"/>
  <c r="AT73" i="1" l="1"/>
  <c r="AO73" i="1" s="1"/>
  <c r="AD73" i="1"/>
  <c r="AA73" i="1"/>
  <c r="R73" i="1"/>
  <c r="P73" i="1" s="1"/>
  <c r="BP71" i="1"/>
  <c r="BN71" i="1" s="1"/>
  <c r="AT71" i="1"/>
  <c r="AO71" i="1" s="1"/>
  <c r="AD71" i="1"/>
  <c r="AA71" i="1"/>
  <c r="R71" i="1"/>
  <c r="P71" i="1" s="1"/>
  <c r="E71" i="1"/>
  <c r="B71" i="1" s="1"/>
  <c r="BP70" i="1"/>
  <c r="BN70" i="1" s="1"/>
  <c r="AT70" i="1"/>
  <c r="AO70" i="1" s="1"/>
  <c r="AD70" i="1"/>
  <c r="AA70" i="1"/>
  <c r="R70" i="1"/>
  <c r="P70" i="1" s="1"/>
  <c r="E70" i="1"/>
  <c r="B70" i="1" s="1"/>
  <c r="BP69" i="1"/>
  <c r="BN69" i="1" s="1"/>
  <c r="AT69" i="1"/>
  <c r="AO69" i="1" s="1"/>
  <c r="AD69" i="1"/>
  <c r="AA69" i="1"/>
  <c r="R69" i="1"/>
  <c r="P69" i="1" s="1"/>
  <c r="E69" i="1"/>
  <c r="B69" i="1" s="1"/>
  <c r="BP68" i="1"/>
  <c r="BN68" i="1" s="1"/>
  <c r="BP72" i="1"/>
  <c r="BN72" i="1" s="1"/>
  <c r="AT68" i="1"/>
  <c r="AO68" i="1" s="1"/>
  <c r="AT72" i="1"/>
  <c r="AD68" i="1"/>
  <c r="AD72" i="1"/>
  <c r="AA67" i="1"/>
  <c r="AA68" i="1"/>
  <c r="AA72" i="1"/>
  <c r="R68" i="1"/>
  <c r="P68" i="1" s="1"/>
  <c r="R72" i="1"/>
  <c r="P72" i="1" s="1"/>
  <c r="E68" i="1"/>
  <c r="B68" i="1" s="1"/>
  <c r="E72" i="1"/>
  <c r="B72" i="1" s="1"/>
  <c r="BP66" i="1"/>
  <c r="BN66" i="1" s="1"/>
  <c r="AT66" i="1"/>
  <c r="AP66" i="1"/>
  <c r="AD66" i="1"/>
  <c r="AA66" i="1"/>
  <c r="R66" i="1"/>
  <c r="P66" i="1" s="1"/>
  <c r="E66" i="1"/>
  <c r="B66" i="1" s="1"/>
  <c r="BP65" i="1"/>
  <c r="BN65" i="1" s="1"/>
  <c r="AT65" i="1"/>
  <c r="AP65" i="1"/>
  <c r="AD65" i="1"/>
  <c r="AA65" i="1"/>
  <c r="R65" i="1"/>
  <c r="P65" i="1" s="1"/>
  <c r="E65" i="1"/>
  <c r="B65" i="1" s="1"/>
  <c r="BP64" i="1"/>
  <c r="BN64" i="1" s="1"/>
  <c r="AT64" i="1"/>
  <c r="AP64" i="1"/>
  <c r="AD64" i="1"/>
  <c r="AA64" i="1"/>
  <c r="R64" i="1"/>
  <c r="P64" i="1" s="1"/>
  <c r="E64" i="1"/>
  <c r="B64" i="1" s="1"/>
  <c r="BP63" i="1"/>
  <c r="BN63" i="1" s="1"/>
  <c r="BA63" i="1"/>
  <c r="AT63" i="1"/>
  <c r="AP63" i="1"/>
  <c r="AD63" i="1"/>
  <c r="AA63" i="1"/>
  <c r="R63" i="1"/>
  <c r="P63" i="1" s="1"/>
  <c r="E63" i="1"/>
  <c r="B63" i="1" s="1"/>
  <c r="BP62" i="1"/>
  <c r="BN62" i="1" s="1"/>
  <c r="BA62" i="1"/>
  <c r="AT62" i="1"/>
  <c r="AP62" i="1"/>
  <c r="AD62" i="1"/>
  <c r="AA62" i="1"/>
  <c r="R62" i="1"/>
  <c r="P62" i="1" s="1"/>
  <c r="E62" i="1"/>
  <c r="B62" i="1" s="1"/>
  <c r="BP61" i="1"/>
  <c r="BN61" i="1" s="1"/>
  <c r="BA61" i="1"/>
  <c r="AT61" i="1"/>
  <c r="AP61" i="1"/>
  <c r="AD61" i="1"/>
  <c r="AA61" i="1"/>
  <c r="R61" i="1"/>
  <c r="P61" i="1" s="1"/>
  <c r="E61" i="1"/>
  <c r="B61" i="1" s="1"/>
  <c r="BP67" i="1"/>
  <c r="BN67" i="1" s="1"/>
  <c r="AT67" i="1"/>
  <c r="AP67" i="1"/>
  <c r="AD67" i="1"/>
  <c r="R67" i="1"/>
  <c r="P67" i="1" s="1"/>
  <c r="E67" i="1"/>
  <c r="B67" i="1" s="1"/>
  <c r="BP58" i="1"/>
  <c r="BN58" i="1" s="1"/>
  <c r="BA58" i="1"/>
  <c r="AT58" i="1"/>
  <c r="AP58" i="1"/>
  <c r="AD58" i="1"/>
  <c r="Y58" i="1" s="1"/>
  <c r="R58" i="1"/>
  <c r="P58" i="1" s="1"/>
  <c r="E58" i="1"/>
  <c r="B58" i="1" s="1"/>
  <c r="BP57" i="1"/>
  <c r="BN57" i="1" s="1"/>
  <c r="BA57" i="1"/>
  <c r="AT57" i="1"/>
  <c r="AP57" i="1"/>
  <c r="AD57" i="1"/>
  <c r="Y57" i="1" s="1"/>
  <c r="R57" i="1"/>
  <c r="P57" i="1" s="1"/>
  <c r="E57" i="1"/>
  <c r="B57" i="1" s="1"/>
  <c r="BP54" i="1"/>
  <c r="BN54" i="1" s="1"/>
  <c r="BA54" i="1"/>
  <c r="AT54" i="1"/>
  <c r="AP54" i="1"/>
  <c r="AD54" i="1"/>
  <c r="R54" i="1"/>
  <c r="E54" i="1"/>
  <c r="AT7" i="1"/>
  <c r="AP7" i="1"/>
  <c r="AG7" i="1"/>
  <c r="AD7" i="1"/>
  <c r="U7" i="1"/>
  <c r="R7" i="1"/>
  <c r="E7" i="1"/>
  <c r="AP47" i="1"/>
  <c r="AT47" i="1"/>
  <c r="E47" i="1"/>
  <c r="R47" i="1"/>
  <c r="AD47" i="1"/>
  <c r="BP47" i="1"/>
  <c r="BN47" i="1" s="1"/>
  <c r="AP38" i="1"/>
  <c r="AT38" i="1"/>
  <c r="E38" i="1"/>
  <c r="R38" i="1"/>
  <c r="AD38" i="1"/>
  <c r="BP38" i="1"/>
  <c r="BN38" i="1" s="1"/>
  <c r="AP9" i="1"/>
  <c r="AT9" i="1"/>
  <c r="E9" i="1"/>
  <c r="R9" i="1"/>
  <c r="U9" i="1"/>
  <c r="AD9" i="1"/>
  <c r="AG9" i="1"/>
  <c r="AP56" i="1"/>
  <c r="AT56" i="1"/>
  <c r="BA56" i="1"/>
  <c r="R56" i="1"/>
  <c r="AD56" i="1"/>
  <c r="BP56" i="1"/>
  <c r="BN56" i="1" s="1"/>
  <c r="AP53" i="1"/>
  <c r="AT53" i="1"/>
  <c r="E53" i="1"/>
  <c r="R53" i="1"/>
  <c r="AD53" i="1"/>
  <c r="BP53" i="1"/>
  <c r="BN53" i="1" s="1"/>
  <c r="AP52" i="1"/>
  <c r="AT52" i="1"/>
  <c r="E52" i="1"/>
  <c r="R52" i="1"/>
  <c r="AD52" i="1"/>
  <c r="BP52" i="1"/>
  <c r="BN52" i="1" s="1"/>
  <c r="AP51" i="1"/>
  <c r="AT51" i="1"/>
  <c r="E51" i="1"/>
  <c r="R51" i="1"/>
  <c r="AD51" i="1"/>
  <c r="BP51" i="1"/>
  <c r="BN51" i="1" s="1"/>
  <c r="AP50" i="1"/>
  <c r="AT50" i="1"/>
  <c r="E50" i="1"/>
  <c r="R50" i="1"/>
  <c r="AD50" i="1"/>
  <c r="BP50" i="1"/>
  <c r="BN50" i="1" s="1"/>
  <c r="AP49" i="1"/>
  <c r="AT49" i="1"/>
  <c r="E49" i="1"/>
  <c r="R49" i="1"/>
  <c r="AD49" i="1"/>
  <c r="BP49" i="1"/>
  <c r="BN49" i="1" s="1"/>
  <c r="AP48" i="1"/>
  <c r="AT48" i="1"/>
  <c r="E48" i="1"/>
  <c r="R48" i="1"/>
  <c r="AD48" i="1"/>
  <c r="BP48" i="1"/>
  <c r="BN48" i="1" s="1"/>
  <c r="AP46" i="1"/>
  <c r="AT46" i="1"/>
  <c r="E46" i="1"/>
  <c r="R46" i="1"/>
  <c r="AD46" i="1"/>
  <c r="BP46" i="1"/>
  <c r="BN46" i="1" s="1"/>
  <c r="AP45" i="1"/>
  <c r="AT45" i="1"/>
  <c r="E45" i="1"/>
  <c r="R45" i="1"/>
  <c r="AD45" i="1"/>
  <c r="BP45" i="1"/>
  <c r="BN45" i="1" s="1"/>
  <c r="AP44" i="1"/>
  <c r="AT44" i="1"/>
  <c r="E44" i="1"/>
  <c r="R44" i="1"/>
  <c r="AD44" i="1"/>
  <c r="BP44" i="1"/>
  <c r="BN44" i="1" s="1"/>
  <c r="AP43" i="1"/>
  <c r="AT43" i="1"/>
  <c r="E43" i="1"/>
  <c r="R43" i="1"/>
  <c r="AD43" i="1"/>
  <c r="BP43" i="1"/>
  <c r="BN43" i="1" s="1"/>
  <c r="AP42" i="1"/>
  <c r="AT42" i="1"/>
  <c r="E42" i="1"/>
  <c r="R42" i="1"/>
  <c r="AD42" i="1"/>
  <c r="BP42" i="1"/>
  <c r="BN42" i="1" s="1"/>
  <c r="AP41" i="1"/>
  <c r="AT41" i="1"/>
  <c r="E41" i="1"/>
  <c r="R41" i="1"/>
  <c r="AD41" i="1"/>
  <c r="BP41" i="1"/>
  <c r="BN41" i="1" s="1"/>
  <c r="AP40" i="1"/>
  <c r="AT40" i="1"/>
  <c r="E40" i="1"/>
  <c r="R40" i="1"/>
  <c r="AD40" i="1"/>
  <c r="BP40" i="1"/>
  <c r="BN40" i="1" s="1"/>
  <c r="AP39" i="1"/>
  <c r="AT39" i="1"/>
  <c r="E39" i="1"/>
  <c r="R39" i="1"/>
  <c r="AD39" i="1"/>
  <c r="BP39" i="1"/>
  <c r="BN39" i="1" s="1"/>
  <c r="AP37" i="1"/>
  <c r="AT37" i="1"/>
  <c r="E37" i="1"/>
  <c r="R37" i="1"/>
  <c r="AD37" i="1"/>
  <c r="AG37" i="1"/>
  <c r="BP37" i="1"/>
  <c r="BN37" i="1" s="1"/>
  <c r="AP36" i="1"/>
  <c r="AT36" i="1"/>
  <c r="E36" i="1"/>
  <c r="R36" i="1"/>
  <c r="AD36" i="1"/>
  <c r="AG36" i="1"/>
  <c r="BP36" i="1"/>
  <c r="BN36" i="1" s="1"/>
  <c r="AP35" i="1"/>
  <c r="AT35" i="1"/>
  <c r="E35" i="1"/>
  <c r="R35" i="1"/>
  <c r="AD35" i="1"/>
  <c r="AG35" i="1"/>
  <c r="BP35" i="1"/>
  <c r="BN35" i="1" s="1"/>
  <c r="AP34" i="1"/>
  <c r="AT34" i="1"/>
  <c r="E34" i="1"/>
  <c r="R34" i="1"/>
  <c r="AD34" i="1"/>
  <c r="AG34" i="1"/>
  <c r="BP34" i="1"/>
  <c r="BN34" i="1" s="1"/>
  <c r="AP33" i="1"/>
  <c r="AT33" i="1"/>
  <c r="E33" i="1"/>
  <c r="R33" i="1"/>
  <c r="AD33" i="1"/>
  <c r="AG33" i="1"/>
  <c r="BP33" i="1"/>
  <c r="BN33" i="1" s="1"/>
  <c r="AP32" i="1"/>
  <c r="AT32" i="1"/>
  <c r="E32" i="1"/>
  <c r="R32" i="1"/>
  <c r="AD32" i="1"/>
  <c r="AG32" i="1"/>
  <c r="BP32" i="1"/>
  <c r="BN32" i="1" s="1"/>
  <c r="AP31" i="1"/>
  <c r="AT31" i="1"/>
  <c r="E31" i="1"/>
  <c r="R31" i="1"/>
  <c r="AD31" i="1"/>
  <c r="AG31" i="1"/>
  <c r="BP31" i="1"/>
  <c r="BN31" i="1" s="1"/>
  <c r="AP30" i="1"/>
  <c r="AT30" i="1"/>
  <c r="E30" i="1"/>
  <c r="R30" i="1"/>
  <c r="AD30" i="1"/>
  <c r="AG30" i="1"/>
  <c r="BP30" i="1"/>
  <c r="BN30" i="1" s="1"/>
  <c r="AP29" i="1"/>
  <c r="AT29" i="1"/>
  <c r="E29" i="1"/>
  <c r="R29" i="1"/>
  <c r="AD29" i="1"/>
  <c r="AG29" i="1"/>
  <c r="BP29" i="1"/>
  <c r="BN29" i="1" s="1"/>
  <c r="AP28" i="1"/>
  <c r="AT28" i="1"/>
  <c r="E28" i="1"/>
  <c r="R28" i="1"/>
  <c r="AD28" i="1"/>
  <c r="AG28" i="1"/>
  <c r="BP28" i="1"/>
  <c r="BN28" i="1" s="1"/>
  <c r="AP27" i="1"/>
  <c r="AT27" i="1"/>
  <c r="E27" i="1"/>
  <c r="R27" i="1"/>
  <c r="AD27" i="1"/>
  <c r="AG27" i="1"/>
  <c r="BP27" i="1"/>
  <c r="BN27" i="1" s="1"/>
  <c r="AP26" i="1"/>
  <c r="AT26" i="1"/>
  <c r="E26" i="1"/>
  <c r="R26" i="1"/>
  <c r="AD26" i="1"/>
  <c r="AG26" i="1"/>
  <c r="BP26" i="1"/>
  <c r="BN26" i="1" s="1"/>
  <c r="AP25" i="1"/>
  <c r="AT25" i="1"/>
  <c r="E25" i="1"/>
  <c r="R25" i="1"/>
  <c r="AD25" i="1"/>
  <c r="AG25" i="1"/>
  <c r="BP25" i="1"/>
  <c r="BN25" i="1" s="1"/>
  <c r="AP24" i="1"/>
  <c r="AT24" i="1"/>
  <c r="E24" i="1"/>
  <c r="R24" i="1"/>
  <c r="AD24" i="1"/>
  <c r="AG24" i="1"/>
  <c r="AP23" i="1"/>
  <c r="AT23" i="1"/>
  <c r="E23" i="1"/>
  <c r="R23" i="1"/>
  <c r="AD23" i="1"/>
  <c r="AG23" i="1"/>
  <c r="AP22" i="1"/>
  <c r="AT22" i="1"/>
  <c r="E22" i="1"/>
  <c r="R22" i="1"/>
  <c r="AD22" i="1"/>
  <c r="AG22" i="1"/>
  <c r="AP21" i="1"/>
  <c r="AT21" i="1"/>
  <c r="E21" i="1"/>
  <c r="R21" i="1"/>
  <c r="AD21" i="1"/>
  <c r="AG21" i="1"/>
  <c r="AP20" i="1"/>
  <c r="AT20" i="1"/>
  <c r="E20" i="1"/>
  <c r="R20" i="1"/>
  <c r="AD20" i="1"/>
  <c r="AG20" i="1"/>
  <c r="AP19" i="1"/>
  <c r="AT19" i="1"/>
  <c r="E19" i="1"/>
  <c r="R19" i="1"/>
  <c r="AD19" i="1"/>
  <c r="AG19" i="1"/>
  <c r="AP18" i="1"/>
  <c r="AT18" i="1"/>
  <c r="E18" i="1"/>
  <c r="R18" i="1"/>
  <c r="AD18" i="1"/>
  <c r="AG18" i="1"/>
  <c r="AP17" i="1"/>
  <c r="AT17" i="1"/>
  <c r="E17" i="1"/>
  <c r="R17" i="1"/>
  <c r="AD17" i="1"/>
  <c r="AG17" i="1"/>
  <c r="AP16" i="1"/>
  <c r="AT16" i="1"/>
  <c r="E16" i="1"/>
  <c r="R16" i="1"/>
  <c r="AD16" i="1"/>
  <c r="AG16" i="1"/>
  <c r="AP15" i="1"/>
  <c r="AT15" i="1"/>
  <c r="E15" i="1"/>
  <c r="R15" i="1"/>
  <c r="AD15" i="1"/>
  <c r="AG15" i="1"/>
  <c r="AP14" i="1"/>
  <c r="AT14" i="1"/>
  <c r="E14" i="1"/>
  <c r="R14" i="1"/>
  <c r="AD14" i="1"/>
  <c r="AG14" i="1"/>
  <c r="AP13" i="1"/>
  <c r="AT13" i="1"/>
  <c r="E13" i="1"/>
  <c r="R13" i="1"/>
  <c r="AD13" i="1"/>
  <c r="AG13" i="1"/>
  <c r="AP12" i="1"/>
  <c r="AT12" i="1"/>
  <c r="E12" i="1"/>
  <c r="R12" i="1"/>
  <c r="AD12" i="1"/>
  <c r="AG12" i="1"/>
  <c r="AP11" i="1"/>
  <c r="AT11" i="1"/>
  <c r="E11" i="1"/>
  <c r="R11" i="1"/>
  <c r="AD11" i="1"/>
  <c r="AG11" i="1"/>
  <c r="AP10" i="1"/>
  <c r="AT10" i="1"/>
  <c r="E10" i="1"/>
  <c r="R10" i="1"/>
  <c r="U10" i="1"/>
  <c r="AD10" i="1"/>
  <c r="AG10" i="1"/>
  <c r="AP8" i="1"/>
  <c r="AT8" i="1"/>
  <c r="E8" i="1"/>
  <c r="R8" i="1"/>
  <c r="U8" i="1"/>
  <c r="AD8" i="1"/>
  <c r="AG8" i="1"/>
  <c r="AO18" i="1" l="1"/>
  <c r="AO40" i="1"/>
  <c r="Y64" i="1"/>
  <c r="Y69" i="1"/>
  <c r="AO25" i="1"/>
  <c r="AO49" i="1"/>
  <c r="Y72" i="1"/>
  <c r="AO61" i="1"/>
  <c r="AO32" i="1"/>
  <c r="AO14" i="1"/>
  <c r="AO22" i="1"/>
  <c r="AO24" i="1"/>
  <c r="AO29" i="1"/>
  <c r="AO30" i="1"/>
  <c r="AO44" i="1"/>
  <c r="AO56" i="1"/>
  <c r="AO31" i="1"/>
  <c r="Y61" i="1"/>
  <c r="AO10" i="1"/>
  <c r="AO11" i="1"/>
  <c r="AO19" i="1"/>
  <c r="AO23" i="1"/>
  <c r="AO26" i="1"/>
  <c r="AO43" i="1"/>
  <c r="AO53" i="1"/>
  <c r="AO27" i="1"/>
  <c r="Y68" i="1"/>
  <c r="AO8" i="1"/>
  <c r="AO16" i="1"/>
  <c r="AO21" i="1"/>
  <c r="AO33" i="1"/>
  <c r="AO34" i="1"/>
  <c r="AO41" i="1"/>
  <c r="AO45" i="1"/>
  <c r="AO9" i="1"/>
  <c r="AO7" i="1"/>
  <c r="AO57" i="1"/>
  <c r="AO58" i="1"/>
  <c r="Y62" i="1"/>
  <c r="AO63" i="1"/>
  <c r="AO13" i="1"/>
  <c r="AO15" i="1"/>
  <c r="AO17" i="1"/>
  <c r="AO35" i="1"/>
  <c r="AO36" i="1"/>
  <c r="AO52" i="1"/>
  <c r="AO50" i="1"/>
  <c r="AO67" i="1"/>
  <c r="Y63" i="1"/>
  <c r="Y66" i="1"/>
  <c r="AO12" i="1"/>
  <c r="AO62" i="1"/>
  <c r="AO66" i="1"/>
  <c r="AO39" i="1"/>
  <c r="AO48" i="1"/>
  <c r="AO47" i="1"/>
  <c r="AO54" i="1"/>
  <c r="AO65" i="1"/>
  <c r="Y67" i="1"/>
  <c r="Y71" i="1"/>
  <c r="AO42" i="1"/>
  <c r="AO51" i="1"/>
  <c r="AO20" i="1"/>
  <c r="AO28" i="1"/>
  <c r="AO37" i="1"/>
  <c r="AO46" i="1"/>
  <c r="AO38" i="1"/>
  <c r="AO64" i="1"/>
  <c r="Y65" i="1"/>
  <c r="Y70" i="1"/>
  <c r="Y73" i="1"/>
</calcChain>
</file>

<file path=xl/sharedStrings.xml><?xml version="1.0" encoding="utf-8"?>
<sst xmlns="http://schemas.openxmlformats.org/spreadsheetml/2006/main" count="733" uniqueCount="175">
  <si>
    <t>１  学校数推移</t>
  </si>
  <si>
    <t>幼　　　稚　　　園</t>
  </si>
  <si>
    <t>中　　　　学　　　　校</t>
  </si>
  <si>
    <t>全　　　日　　　制</t>
  </si>
  <si>
    <t>定　　　時　　　制</t>
  </si>
  <si>
    <t>通　信　制</t>
  </si>
  <si>
    <t>盲</t>
  </si>
  <si>
    <t>聾</t>
  </si>
  <si>
    <t>養　　　　護</t>
  </si>
  <si>
    <t>合</t>
  </si>
  <si>
    <t>国立</t>
  </si>
  <si>
    <t>県立</t>
  </si>
  <si>
    <t>市町村立</t>
  </si>
  <si>
    <t>私立</t>
  </si>
  <si>
    <t>組合立</t>
  </si>
  <si>
    <t>県　　　立</t>
  </si>
  <si>
    <t>私　　　立</t>
  </si>
  <si>
    <t xml:space="preserve"> </t>
  </si>
  <si>
    <t>年　度</t>
  </si>
  <si>
    <t>計</t>
  </si>
  <si>
    <t>本校</t>
  </si>
  <si>
    <t>分校</t>
  </si>
  <si>
    <t>昭和26</t>
  </si>
  <si>
    <t>13(7)</t>
  </si>
  <si>
    <t>10(6)</t>
  </si>
  <si>
    <t>8(6)</t>
  </si>
  <si>
    <t>3(1)</t>
  </si>
  <si>
    <t>1(1)</t>
  </si>
  <si>
    <t>16(10)</t>
  </si>
  <si>
    <t>13(9)</t>
  </si>
  <si>
    <t>11(9)</t>
  </si>
  <si>
    <t>16(12)</t>
  </si>
  <si>
    <t>12(11)</t>
  </si>
  <si>
    <t>11(11)</t>
  </si>
  <si>
    <t>4(1)</t>
  </si>
  <si>
    <t>16(13)</t>
  </si>
  <si>
    <t>12(12)</t>
  </si>
  <si>
    <t>15(14)</t>
  </si>
  <si>
    <t>3(2)</t>
  </si>
  <si>
    <t>9(9)</t>
  </si>
  <si>
    <t>8(8)</t>
  </si>
  <si>
    <t>10(10)</t>
  </si>
  <si>
    <t>2(1)</t>
  </si>
  <si>
    <t>11(10)</t>
  </si>
  <si>
    <t>9(7)</t>
  </si>
  <si>
    <t>6(6)</t>
  </si>
  <si>
    <t>48(9)</t>
  </si>
  <si>
    <t>11(8)</t>
  </si>
  <si>
    <t>5(2)</t>
  </si>
  <si>
    <t>49(9)</t>
  </si>
  <si>
    <t>12(8)</t>
  </si>
  <si>
    <t>7(6)</t>
  </si>
  <si>
    <t>49(7)</t>
  </si>
  <si>
    <t>12(6)</t>
  </si>
  <si>
    <t>7(4)</t>
  </si>
  <si>
    <t>48(6)</t>
  </si>
  <si>
    <t>11(5)</t>
  </si>
  <si>
    <t>6(3)</t>
  </si>
  <si>
    <t>51(6)</t>
  </si>
  <si>
    <t>51(5)</t>
  </si>
  <si>
    <t>10(4)</t>
  </si>
  <si>
    <t>52(5)</t>
  </si>
  <si>
    <t>53(5)</t>
  </si>
  <si>
    <t>52(4)</t>
  </si>
  <si>
    <t>9(3)</t>
  </si>
  <si>
    <t>53(4)</t>
  </si>
  <si>
    <t>58(4)</t>
  </si>
  <si>
    <t>60(4)</t>
  </si>
  <si>
    <t>61(4)</t>
  </si>
  <si>
    <t>8(3)</t>
  </si>
  <si>
    <t>平成元</t>
  </si>
  <si>
    <t>64(5)</t>
  </si>
  <si>
    <t>10(3)</t>
  </si>
  <si>
    <t>7(3)</t>
  </si>
  <si>
    <t>2(2)</t>
  </si>
  <si>
    <t>61(6)</t>
  </si>
  <si>
    <t>3(3)</t>
  </si>
  <si>
    <t>61(5)</t>
  </si>
  <si>
    <t>5(3)</t>
  </si>
  <si>
    <t>63(5)</t>
  </si>
  <si>
    <t>（注）</t>
  </si>
  <si>
    <t>県立</t>
    <rPh sb="0" eb="2">
      <t>ケンリツ</t>
    </rPh>
    <phoneticPr fontId="1"/>
  </si>
  <si>
    <t>計</t>
    <rPh sb="0" eb="1">
      <t>ケイ</t>
    </rPh>
    <phoneticPr fontId="1"/>
  </si>
  <si>
    <t>本校</t>
    <rPh sb="0" eb="2">
      <t>ホンコウ</t>
    </rPh>
    <phoneticPr fontId="1"/>
  </si>
  <si>
    <t>分校</t>
    <rPh sb="0" eb="2">
      <t>ブンコウ</t>
    </rPh>
    <phoneticPr fontId="1"/>
  </si>
  <si>
    <t>3(2)</t>
    <phoneticPr fontId="1"/>
  </si>
  <si>
    <t>3(2)</t>
    <phoneticPr fontId="1"/>
  </si>
  <si>
    <t>2(1)</t>
    <phoneticPr fontId="1"/>
  </si>
  <si>
    <t>特別支援学校</t>
    <rPh sb="0" eb="2">
      <t>トクベツ</t>
    </rPh>
    <rPh sb="2" eb="4">
      <t>シエン</t>
    </rPh>
    <rPh sb="4" eb="6">
      <t>ガッコウ</t>
    </rPh>
    <phoneticPr fontId="1"/>
  </si>
  <si>
    <t>3(1)</t>
    <phoneticPr fontId="1"/>
  </si>
  <si>
    <t>4(2)</t>
    <phoneticPr fontId="1"/>
  </si>
  <si>
    <t>3(1)</t>
    <phoneticPr fontId="1"/>
  </si>
  <si>
    <t>4(2)</t>
    <phoneticPr fontId="1"/>
  </si>
  <si>
    <t>4(2)</t>
  </si>
  <si>
    <t>高　　　　　等　　　　　学　　　　　校</t>
    <phoneticPr fontId="1"/>
  </si>
  <si>
    <t>合</t>
    <rPh sb="0" eb="1">
      <t>ゴウ</t>
    </rPh>
    <phoneticPr fontId="1"/>
  </si>
  <si>
    <t>私立</t>
    <rPh sb="0" eb="2">
      <t>シリツ</t>
    </rPh>
    <phoneticPr fontId="1"/>
  </si>
  <si>
    <t>中等教育</t>
    <rPh sb="0" eb="2">
      <t>チュウトウ</t>
    </rPh>
    <rPh sb="2" eb="4">
      <t>キョウイク</t>
    </rPh>
    <phoneticPr fontId="1"/>
  </si>
  <si>
    <t>学校</t>
    <rPh sb="0" eb="2">
      <t>ガッコウ</t>
    </rPh>
    <phoneticPr fontId="1"/>
  </si>
  <si>
    <t>平成19年4月1日から、法律改正により盲・聾・養護学校は特別支援学校となった。</t>
    <rPh sb="0" eb="2">
      <t>ヘイセイ</t>
    </rPh>
    <rPh sb="4" eb="5">
      <t>ネン</t>
    </rPh>
    <rPh sb="6" eb="7">
      <t>ガツ</t>
    </rPh>
    <rPh sb="8" eb="9">
      <t>ニチ</t>
    </rPh>
    <rPh sb="12" eb="14">
      <t>ホウリツ</t>
    </rPh>
    <rPh sb="14" eb="16">
      <t>カイセイ</t>
    </rPh>
    <rPh sb="19" eb="20">
      <t>モウ</t>
    </rPh>
    <rPh sb="21" eb="22">
      <t>ロウ</t>
    </rPh>
    <rPh sb="23" eb="25">
      <t>ヨウゴ</t>
    </rPh>
    <rPh sb="25" eb="27">
      <t>ガッコウ</t>
    </rPh>
    <rPh sb="28" eb="30">
      <t>トクベツ</t>
    </rPh>
    <rPh sb="30" eb="32">
      <t>シエン</t>
    </rPh>
    <rPh sb="32" eb="34">
      <t>ガッコウ</t>
    </rPh>
    <phoneticPr fontId="1"/>
  </si>
  <si>
    <t>1(1)</t>
    <phoneticPr fontId="1"/>
  </si>
  <si>
    <t>7(4)</t>
    <phoneticPr fontId="1"/>
  </si>
  <si>
    <t>67(6)</t>
    <phoneticPr fontId="1"/>
  </si>
  <si>
    <t>昭和27</t>
    <rPh sb="0" eb="2">
      <t>ショウワ</t>
    </rPh>
    <phoneticPr fontId="1"/>
  </si>
  <si>
    <t>9(6)</t>
    <phoneticPr fontId="1"/>
  </si>
  <si>
    <t>8(5)</t>
    <phoneticPr fontId="1"/>
  </si>
  <si>
    <t>7(5)</t>
    <phoneticPr fontId="1"/>
  </si>
  <si>
    <t>69(8)</t>
    <phoneticPr fontId="1"/>
  </si>
  <si>
    <t>6(4)</t>
    <phoneticPr fontId="1"/>
  </si>
  <si>
    <t>5(4)</t>
    <phoneticPr fontId="1"/>
  </si>
  <si>
    <t>7(5)</t>
    <phoneticPr fontId="1"/>
  </si>
  <si>
    <t>69(7)</t>
    <phoneticPr fontId="1"/>
  </si>
  <si>
    <t>71(8)</t>
    <phoneticPr fontId="1"/>
  </si>
  <si>
    <t>9(6)</t>
    <phoneticPr fontId="1"/>
  </si>
  <si>
    <t>8(5)</t>
    <phoneticPr fontId="1"/>
  </si>
  <si>
    <t>7(5)</t>
    <phoneticPr fontId="1"/>
  </si>
  <si>
    <t>合</t>
    <rPh sb="0" eb="1">
      <t>ア</t>
    </rPh>
    <phoneticPr fontId="1"/>
  </si>
  <si>
    <t>計</t>
    <rPh sb="0" eb="1">
      <t>ケイ</t>
    </rPh>
    <phoneticPr fontId="1"/>
  </si>
  <si>
    <t>国立</t>
    <rPh sb="0" eb="2">
      <t>コクリツ</t>
    </rPh>
    <phoneticPr fontId="1"/>
  </si>
  <si>
    <t>県立</t>
    <rPh sb="0" eb="2">
      <t>ケンリツ</t>
    </rPh>
    <phoneticPr fontId="1"/>
  </si>
  <si>
    <t>市町立</t>
    <rPh sb="0" eb="1">
      <t>シ</t>
    </rPh>
    <rPh sb="1" eb="2">
      <t>マチ</t>
    </rPh>
    <rPh sb="2" eb="3">
      <t>リツ</t>
    </rPh>
    <phoneticPr fontId="1"/>
  </si>
  <si>
    <t>私立</t>
    <rPh sb="0" eb="2">
      <t>シリツ</t>
    </rPh>
    <phoneticPr fontId="1"/>
  </si>
  <si>
    <t>幼保連携型認定こども園</t>
    <rPh sb="0" eb="1">
      <t>ヨウ</t>
    </rPh>
    <rPh sb="1" eb="2">
      <t>タモツ</t>
    </rPh>
    <rPh sb="2" eb="5">
      <t>レンケイガタ</t>
    </rPh>
    <rPh sb="5" eb="7">
      <t>ニンテイ</t>
    </rPh>
    <rPh sb="10" eb="11">
      <t>エン</t>
    </rPh>
    <phoneticPr fontId="1"/>
  </si>
  <si>
    <t>本校</t>
    <rPh sb="0" eb="2">
      <t>ホンコウ</t>
    </rPh>
    <phoneticPr fontId="1"/>
  </si>
  <si>
    <t>分校</t>
    <rPh sb="0" eb="2">
      <t>ブンコウ</t>
    </rPh>
    <phoneticPr fontId="1"/>
  </si>
  <si>
    <t>小　　学　　校</t>
    <rPh sb="0" eb="1">
      <t>ショウ</t>
    </rPh>
    <rPh sb="3" eb="4">
      <t>ガク</t>
    </rPh>
    <rPh sb="6" eb="7">
      <t>コウ</t>
    </rPh>
    <phoneticPr fontId="1"/>
  </si>
  <si>
    <t>昭和28</t>
    <rPh sb="0" eb="2">
      <t>ショウワ</t>
    </rPh>
    <phoneticPr fontId="1"/>
  </si>
  <si>
    <t>義務教育</t>
    <rPh sb="0" eb="2">
      <t>ギム</t>
    </rPh>
    <rPh sb="2" eb="4">
      <t>キョウイク</t>
    </rPh>
    <phoneticPr fontId="1"/>
  </si>
  <si>
    <t>5(4)</t>
    <phoneticPr fontId="1"/>
  </si>
  <si>
    <t>6(4)</t>
    <phoneticPr fontId="1"/>
  </si>
  <si>
    <t>1(1)</t>
    <phoneticPr fontId="1"/>
  </si>
  <si>
    <t>7(5)</t>
    <phoneticPr fontId="1"/>
  </si>
  <si>
    <t>65(7)</t>
    <phoneticPr fontId="1"/>
  </si>
  <si>
    <t>平成28年度からは、幼稚園型認定こども園は、幼稚園に含む。</t>
    <rPh sb="0" eb="2">
      <t>ヘイセイ</t>
    </rPh>
    <rPh sb="4" eb="6">
      <t>ネンド</t>
    </rPh>
    <rPh sb="10" eb="13">
      <t>ヨウチエン</t>
    </rPh>
    <rPh sb="13" eb="14">
      <t>ガタ</t>
    </rPh>
    <rPh sb="14" eb="16">
      <t>ニンテイ</t>
    </rPh>
    <rPh sb="19" eb="20">
      <t>エン</t>
    </rPh>
    <rPh sb="22" eb="25">
      <t>ヨウチエン</t>
    </rPh>
    <rPh sb="26" eb="27">
      <t>フク</t>
    </rPh>
    <phoneticPr fontId="1"/>
  </si>
  <si>
    <t>1(1)</t>
    <phoneticPr fontId="1"/>
  </si>
  <si>
    <t>3(1)</t>
    <phoneticPr fontId="1"/>
  </si>
  <si>
    <t>昭和29</t>
    <rPh sb="0" eb="2">
      <t>ショウワ</t>
    </rPh>
    <phoneticPr fontId="1"/>
  </si>
  <si>
    <t>令和元</t>
    <rPh sb="0" eb="2">
      <t>レイワ</t>
    </rPh>
    <phoneticPr fontId="1"/>
  </si>
  <si>
    <t>7(5)</t>
  </si>
  <si>
    <t>6(4)</t>
  </si>
  <si>
    <t>5(4)</t>
  </si>
  <si>
    <t>65(7)</t>
  </si>
  <si>
    <t>昭和30</t>
    <rPh sb="0" eb="2">
      <t>ショウワ</t>
    </rPh>
    <phoneticPr fontId="1"/>
  </si>
  <si>
    <t>5(4)</t>
    <phoneticPr fontId="1"/>
  </si>
  <si>
    <t>1(1)</t>
    <phoneticPr fontId="1"/>
  </si>
  <si>
    <t>6(4)</t>
    <phoneticPr fontId="1"/>
  </si>
  <si>
    <t>7(5)</t>
    <phoneticPr fontId="1"/>
  </si>
  <si>
    <t>1(1)</t>
    <phoneticPr fontId="1"/>
  </si>
  <si>
    <t>3(1)</t>
    <phoneticPr fontId="1"/>
  </si>
  <si>
    <t>4(2)</t>
    <phoneticPr fontId="1"/>
  </si>
  <si>
    <t>65(7)</t>
    <phoneticPr fontId="1"/>
  </si>
  <si>
    <t>42(13)</t>
    <phoneticPr fontId="1"/>
  </si>
  <si>
    <t>43(14)</t>
    <phoneticPr fontId="1"/>
  </si>
  <si>
    <t>43(15)</t>
    <phoneticPr fontId="1"/>
  </si>
  <si>
    <t>41(12)</t>
    <phoneticPr fontId="1"/>
  </si>
  <si>
    <t>42(12)</t>
    <phoneticPr fontId="1"/>
  </si>
  <si>
    <t>42(12)</t>
    <phoneticPr fontId="1"/>
  </si>
  <si>
    <t>42(11)</t>
    <phoneticPr fontId="1"/>
  </si>
  <si>
    <t>46(11)</t>
    <phoneticPr fontId="1"/>
  </si>
  <si>
    <t>44(8)</t>
    <phoneticPr fontId="1"/>
  </si>
  <si>
    <t>46(8)</t>
    <phoneticPr fontId="1"/>
  </si>
  <si>
    <t>66(6)</t>
    <phoneticPr fontId="1"/>
  </si>
  <si>
    <t>66(6)</t>
    <phoneticPr fontId="1"/>
  </si>
  <si>
    <t>66(6)</t>
    <phoneticPr fontId="1"/>
  </si>
  <si>
    <t>65(7)</t>
    <phoneticPr fontId="1"/>
  </si>
  <si>
    <t>5(4)</t>
    <phoneticPr fontId="1"/>
  </si>
  <si>
    <t>6(4)</t>
    <phoneticPr fontId="1"/>
  </si>
  <si>
    <t>7(5)</t>
    <phoneticPr fontId="1"/>
  </si>
  <si>
    <t>昭和31</t>
    <rPh sb="0" eb="2">
      <t>ショウワ</t>
    </rPh>
    <phoneticPr fontId="1"/>
  </si>
  <si>
    <t>昭和32</t>
    <rPh sb="0" eb="2">
      <t>ショウワ</t>
    </rPh>
    <phoneticPr fontId="1"/>
  </si>
  <si>
    <t>30(8)</t>
    <phoneticPr fontId="1"/>
  </si>
  <si>
    <t>39(11)</t>
    <phoneticPr fontId="1"/>
  </si>
  <si>
    <r>
      <t>39(11)</t>
    </r>
    <r>
      <rPr>
        <sz val="11"/>
        <rFont val="ＭＳ Ｐゴシック"/>
        <family val="3"/>
        <charset val="128"/>
      </rPr>
      <t/>
    </r>
    <phoneticPr fontId="1"/>
  </si>
  <si>
    <t>昭和33</t>
    <rPh sb="0" eb="2">
      <t>ショウワ</t>
    </rPh>
    <phoneticPr fontId="1"/>
  </si>
  <si>
    <t>定時制の(　)内は内数で、全日制課程との併置校である。通信制の(　)内は内数で、定時制課程との併置校である。</t>
    <rPh sb="0" eb="3">
      <t>テイジセイ</t>
    </rPh>
    <rPh sb="13" eb="16">
      <t>ゼンニチセイ</t>
    </rPh>
    <rPh sb="27" eb="29">
      <t>ツウシン</t>
    </rPh>
    <rPh sb="40" eb="42">
      <t>テイジ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</si>
</sst>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[Red]#,##0"/>
    <numFmt numFmtId="177" formatCode="0;[Red]0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BIZ UD明朝 Medium"/>
      <family val="1"/>
      <charset val="128"/>
    </font>
    <font>
      <sz val="11"/>
      <name val="BIZ UD明朝 Medium"/>
      <family val="1"/>
      <charset val="128"/>
    </font>
    <font>
      <sz val="13"/>
      <name val="BIZ UD明朝 Medium"/>
      <family val="1"/>
      <charset val="128"/>
    </font>
    <font>
      <sz val="10"/>
      <name val="BIZ UD明朝 Medium"/>
      <family val="1"/>
      <charset val="128"/>
    </font>
    <font>
      <sz val="12"/>
      <name val="BIZ UD明朝 Medium"/>
      <family val="1"/>
      <charset val="128"/>
    </font>
    <font>
      <sz val="6"/>
      <name val="BIZ UD明朝 Medium"/>
      <family val="1"/>
      <charset val="128"/>
    </font>
    <font>
      <sz val="11"/>
      <color indexed="10"/>
      <name val="BIZ UD明朝 Medium"/>
      <family val="1"/>
      <charset val="128"/>
    </font>
    <font>
      <sz val="16"/>
      <name val="BIZ UDゴシック"/>
      <family val="3"/>
      <charset val="128"/>
    </font>
    <font>
      <sz val="11"/>
      <color rgb="FFFF0000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/>
    <xf numFmtId="0" fontId="2" fillId="0" borderId="0" xfId="0" applyFont="1" applyBorder="1" applyProtection="1"/>
    <xf numFmtId="0" fontId="2" fillId="0" borderId="0" xfId="0" applyFont="1" applyProtection="1"/>
    <xf numFmtId="0" fontId="3" fillId="0" borderId="0" xfId="0" applyFont="1"/>
    <xf numFmtId="0" fontId="2" fillId="0" borderId="2" xfId="0" applyFont="1" applyBorder="1" applyProtection="1"/>
    <xf numFmtId="0" fontId="2" fillId="0" borderId="11" xfId="0" applyFont="1" applyBorder="1" applyAlignment="1" applyProtection="1">
      <alignment horizontal="right" vertical="center"/>
    </xf>
    <xf numFmtId="0" fontId="4" fillId="0" borderId="12" xfId="0" applyFont="1" applyBorder="1" applyAlignment="1" applyProtection="1">
      <alignment horizontal="centerContinuous" vertical="center"/>
    </xf>
    <xf numFmtId="0" fontId="2" fillId="0" borderId="12" xfId="0" applyFont="1" applyBorder="1" applyAlignment="1" applyProtection="1">
      <alignment horizontal="centerContinuous" vertical="center"/>
    </xf>
    <xf numFmtId="0" fontId="2" fillId="0" borderId="14" xfId="0" applyFont="1" applyBorder="1" applyAlignment="1" applyProtection="1">
      <alignment horizontal="centerContinuous" vertical="center"/>
    </xf>
    <xf numFmtId="0" fontId="4" fillId="0" borderId="21" xfId="0" applyFont="1" applyBorder="1" applyAlignment="1" applyProtection="1">
      <alignment horizontal="centerContinuous" vertical="center"/>
    </xf>
    <xf numFmtId="0" fontId="2" fillId="0" borderId="13" xfId="0" applyFont="1" applyBorder="1" applyAlignment="1" applyProtection="1">
      <alignment horizontal="centerContinuous" vertical="center"/>
    </xf>
    <xf numFmtId="0" fontId="4" fillId="0" borderId="15" xfId="0" applyFont="1" applyBorder="1" applyAlignment="1" applyProtection="1">
      <alignment horizontal="centerContinuous" vertical="center"/>
    </xf>
    <xf numFmtId="0" fontId="2" fillId="0" borderId="15" xfId="0" applyFont="1" applyBorder="1" applyAlignment="1" applyProtection="1">
      <alignment horizontal="centerContinuous" vertical="center"/>
    </xf>
    <xf numFmtId="0" fontId="4" fillId="0" borderId="16" xfId="0" applyFont="1" applyBorder="1" applyAlignment="1" applyProtection="1">
      <alignment horizontal="centerContinuous" vertical="center"/>
    </xf>
    <xf numFmtId="0" fontId="5" fillId="0" borderId="27" xfId="0" applyFont="1" applyFill="1" applyBorder="1" applyAlignment="1" applyProtection="1">
      <alignment horizontal="left" vertical="center"/>
    </xf>
    <xf numFmtId="0" fontId="4" fillId="0" borderId="12" xfId="0" applyFont="1" applyFill="1" applyBorder="1" applyAlignment="1" applyProtection="1">
      <alignment horizontal="centerContinuous" vertical="center"/>
    </xf>
    <xf numFmtId="0" fontId="4" fillId="0" borderId="13" xfId="0" applyFont="1" applyFill="1" applyBorder="1" applyAlignment="1" applyProtection="1">
      <alignment horizontal="centerContinuous" vertical="center"/>
    </xf>
    <xf numFmtId="0" fontId="2" fillId="0" borderId="17" xfId="0" applyFont="1" applyBorder="1" applyAlignment="1" applyProtection="1">
      <alignment horizontal="centerContinuous" vertical="center"/>
    </xf>
    <xf numFmtId="0" fontId="2" fillId="0" borderId="1" xfId="0" applyFont="1" applyBorder="1" applyAlignment="1" applyProtection="1">
      <alignment horizontal="right"/>
    </xf>
    <xf numFmtId="0" fontId="6" fillId="0" borderId="7" xfId="0" applyFont="1" applyBorder="1" applyAlignment="1" applyProtection="1"/>
    <xf numFmtId="0" fontId="6" fillId="0" borderId="7" xfId="0" applyFont="1" applyBorder="1" applyAlignment="1" applyProtection="1">
      <alignment horizontal="center"/>
    </xf>
    <xf numFmtId="0" fontId="4" fillId="0" borderId="4" xfId="0" applyFont="1" applyBorder="1" applyAlignment="1" applyProtection="1">
      <alignment horizontal="centerContinuous"/>
    </xf>
    <xf numFmtId="0" fontId="4" fillId="0" borderId="7" xfId="0" applyFont="1" applyBorder="1" applyAlignment="1" applyProtection="1">
      <alignment horizontal="centerContinuous"/>
    </xf>
    <xf numFmtId="0" fontId="4" fillId="0" borderId="28" xfId="0" applyFont="1" applyBorder="1" applyAlignment="1" applyProtection="1">
      <alignment horizontal="centerContinuous"/>
    </xf>
    <xf numFmtId="0" fontId="4" fillId="0" borderId="7" xfId="0" applyFont="1" applyBorder="1" applyAlignment="1" applyProtection="1">
      <alignment horizontal="distributed"/>
    </xf>
    <xf numFmtId="0" fontId="2" fillId="0" borderId="7" xfId="0" applyFont="1" applyBorder="1" applyProtection="1"/>
    <xf numFmtId="0" fontId="2" fillId="0" borderId="8" xfId="0" applyFont="1" applyBorder="1" applyProtection="1"/>
    <xf numFmtId="0" fontId="2" fillId="0" borderId="33" xfId="0" applyFont="1" applyBorder="1" applyAlignment="1" applyProtection="1"/>
    <xf numFmtId="0" fontId="3" fillId="0" borderId="7" xfId="0" applyFont="1" applyBorder="1" applyAlignment="1" applyProtection="1">
      <alignment horizontal="centerContinuous" vertical="center"/>
    </xf>
    <xf numFmtId="0" fontId="3" fillId="0" borderId="4" xfId="0" applyFont="1" applyBorder="1" applyAlignment="1" applyProtection="1">
      <alignment horizontal="centerContinuous" vertical="center"/>
    </xf>
    <xf numFmtId="0" fontId="3" fillId="0" borderId="7" xfId="0" applyFont="1" applyBorder="1" applyAlignment="1" applyProtection="1">
      <alignment horizontal="left" vertical="center"/>
    </xf>
    <xf numFmtId="0" fontId="5" fillId="0" borderId="28" xfId="0" applyFont="1" applyFill="1" applyBorder="1" applyAlignment="1" applyProtection="1">
      <alignment horizontal="centerContinuous" vertical="center"/>
    </xf>
    <xf numFmtId="0" fontId="3" fillId="0" borderId="7" xfId="0" applyFont="1" applyFill="1" applyBorder="1" applyAlignment="1" applyProtection="1">
      <alignment horizontal="centerContinuous" vertical="center"/>
    </xf>
    <xf numFmtId="0" fontId="3" fillId="0" borderId="4" xfId="0" applyFont="1" applyFill="1" applyBorder="1" applyAlignment="1" applyProtection="1">
      <alignment horizontal="centerContinuous" vertical="center"/>
    </xf>
    <xf numFmtId="0" fontId="2" fillId="0" borderId="5" xfId="0" applyFont="1" applyBorder="1" applyProtection="1"/>
    <xf numFmtId="0" fontId="3" fillId="0" borderId="4" xfId="0" applyFont="1" applyBorder="1" applyAlignment="1" applyProtection="1">
      <alignment horizontal="center" vertical="center"/>
    </xf>
    <xf numFmtId="0" fontId="3" fillId="0" borderId="8" xfId="0" applyFont="1" applyBorder="1" applyAlignment="1" applyProtection="1">
      <alignment horizontal="centerContinuous" vertical="center"/>
    </xf>
    <xf numFmtId="0" fontId="2" fillId="0" borderId="1" xfId="0" applyFont="1" applyBorder="1" applyAlignment="1" applyProtection="1">
      <alignment horizontal="center"/>
    </xf>
    <xf numFmtId="0" fontId="6" fillId="0" borderId="5" xfId="0" applyFont="1" applyBorder="1" applyAlignment="1" applyProtection="1">
      <alignment horizontal="center"/>
    </xf>
    <xf numFmtId="0" fontId="2" fillId="0" borderId="4" xfId="0" applyFont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horizontal="centerContinuous" vertical="center"/>
    </xf>
    <xf numFmtId="0" fontId="2" fillId="0" borderId="4" xfId="0" applyFont="1" applyBorder="1" applyAlignment="1" applyProtection="1">
      <alignment horizontal="centerContinuous" vertical="center"/>
    </xf>
    <xf numFmtId="0" fontId="6" fillId="0" borderId="5" xfId="0" applyFont="1" applyBorder="1" applyAlignment="1" applyProtection="1">
      <alignment horizontal="center" vertical="center"/>
    </xf>
    <xf numFmtId="0" fontId="2" fillId="0" borderId="26" xfId="0" applyFont="1" applyBorder="1" applyAlignment="1" applyProtection="1">
      <alignment horizontal="center" vertical="center"/>
    </xf>
    <xf numFmtId="0" fontId="2" fillId="0" borderId="23" xfId="0" applyFont="1" applyBorder="1" applyAlignment="1" applyProtection="1">
      <alignment horizontal="center" vertical="center"/>
    </xf>
    <xf numFmtId="0" fontId="6" fillId="0" borderId="18" xfId="0" applyFont="1" applyBorder="1" applyAlignment="1" applyProtection="1">
      <alignment horizontal="center"/>
    </xf>
    <xf numFmtId="0" fontId="2" fillId="0" borderId="4" xfId="0" applyFont="1" applyBorder="1" applyAlignment="1" applyProtection="1">
      <alignment horizontal="centerContinuous"/>
    </xf>
    <xf numFmtId="0" fontId="2" fillId="0" borderId="7" xfId="0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/>
    </xf>
    <xf numFmtId="0" fontId="6" fillId="0" borderId="19" xfId="0" applyFont="1" applyBorder="1" applyAlignment="1" applyProtection="1">
      <alignment horizontal="center"/>
    </xf>
    <xf numFmtId="0" fontId="2" fillId="0" borderId="5" xfId="0" applyFont="1" applyBorder="1" applyAlignment="1" applyProtection="1">
      <alignment horizontal="center" vertical="center"/>
    </xf>
    <xf numFmtId="0" fontId="7" fillId="0" borderId="4" xfId="0" applyFont="1" applyBorder="1" applyAlignment="1" applyProtection="1">
      <alignment horizontal="center" vertical="center" wrapText="1"/>
    </xf>
    <xf numFmtId="0" fontId="3" fillId="0" borderId="18" xfId="0" applyFont="1" applyBorder="1" applyAlignment="1" applyProtection="1">
      <alignment horizontal="center" vertical="center"/>
    </xf>
    <xf numFmtId="0" fontId="6" fillId="0" borderId="5" xfId="0" applyFont="1" applyBorder="1" applyAlignment="1" applyProtection="1">
      <alignment horizontal="center" vertical="top"/>
    </xf>
    <xf numFmtId="0" fontId="3" fillId="0" borderId="18" xfId="0" applyFont="1" applyBorder="1" applyAlignment="1" applyProtection="1">
      <alignment vertical="center"/>
    </xf>
    <xf numFmtId="0" fontId="2" fillId="0" borderId="8" xfId="0" applyFont="1" applyBorder="1" applyAlignment="1" applyProtection="1">
      <alignment horizontal="centerContinuous" vertical="center"/>
    </xf>
    <xf numFmtId="0" fontId="3" fillId="0" borderId="6" xfId="0" applyFont="1" applyBorder="1" applyAlignment="1" applyProtection="1">
      <alignment horizontal="center"/>
    </xf>
    <xf numFmtId="0" fontId="6" fillId="0" borderId="3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textRotation="255"/>
    </xf>
    <xf numFmtId="0" fontId="6" fillId="0" borderId="3" xfId="0" applyFont="1" applyBorder="1" applyAlignment="1" applyProtection="1">
      <alignment horizontal="center" vertical="center" textRotation="255"/>
    </xf>
    <xf numFmtId="0" fontId="3" fillId="0" borderId="2" xfId="0" applyFont="1" applyBorder="1" applyAlignment="1" applyProtection="1">
      <alignment horizontal="center" vertical="center" textRotation="255"/>
    </xf>
    <xf numFmtId="0" fontId="6" fillId="0" borderId="24" xfId="0" applyFont="1" applyBorder="1" applyAlignment="1" applyProtection="1">
      <alignment horizontal="center" vertical="center" wrapText="1"/>
    </xf>
    <xf numFmtId="0" fontId="3" fillId="0" borderId="9" xfId="0" applyFont="1" applyBorder="1" applyAlignment="1" applyProtection="1">
      <alignment horizontal="center" vertical="center" textRotation="255"/>
    </xf>
    <xf numFmtId="0" fontId="6" fillId="0" borderId="20" xfId="0" applyFont="1" applyBorder="1" applyAlignment="1" applyProtection="1">
      <alignment horizontal="center" vertical="center" wrapText="1"/>
    </xf>
    <xf numFmtId="0" fontId="6" fillId="0" borderId="3" xfId="0" applyFont="1" applyBorder="1" applyAlignment="1" applyProtection="1">
      <alignment horizontal="center"/>
    </xf>
    <xf numFmtId="0" fontId="6" fillId="0" borderId="3" xfId="0" applyFont="1" applyBorder="1" applyAlignment="1" applyProtection="1">
      <alignment horizontal="center" vertical="top" wrapText="1"/>
    </xf>
    <xf numFmtId="0" fontId="3" fillId="0" borderId="24" xfId="0" applyFont="1" applyBorder="1" applyAlignment="1" applyProtection="1">
      <alignment horizontal="center" vertical="center" textRotation="255"/>
    </xf>
    <xf numFmtId="0" fontId="6" fillId="0" borderId="3" xfId="0" applyFont="1" applyBorder="1" applyAlignment="1" applyProtection="1">
      <alignment vertical="top" wrapText="1"/>
    </xf>
    <xf numFmtId="0" fontId="3" fillId="0" borderId="3" xfId="0" applyFont="1" applyBorder="1" applyAlignment="1" applyProtection="1">
      <alignment vertical="center" textRotation="255"/>
    </xf>
    <xf numFmtId="0" fontId="3" fillId="0" borderId="1" xfId="0" applyFont="1" applyBorder="1" applyAlignment="1">
      <alignment horizontal="right"/>
    </xf>
    <xf numFmtId="176" fontId="3" fillId="0" borderId="0" xfId="0" applyNumberFormat="1" applyFont="1" applyBorder="1" applyProtection="1">
      <protection locked="0"/>
    </xf>
    <xf numFmtId="176" fontId="8" fillId="0" borderId="0" xfId="0" applyNumberFormat="1" applyFont="1" applyBorder="1" applyProtection="1">
      <protection locked="0"/>
    </xf>
    <xf numFmtId="176" fontId="3" fillId="0" borderId="5" xfId="0" applyNumberFormat="1" applyFont="1" applyBorder="1" applyProtection="1">
      <protection locked="0"/>
    </xf>
    <xf numFmtId="176" fontId="3" fillId="0" borderId="25" xfId="0" applyNumberFormat="1" applyFont="1" applyBorder="1" applyProtection="1">
      <protection locked="0"/>
    </xf>
    <xf numFmtId="0" fontId="3" fillId="0" borderId="0" xfId="0" applyFont="1" applyBorder="1" applyProtection="1">
      <protection locked="0"/>
    </xf>
    <xf numFmtId="0" fontId="3" fillId="0" borderId="10" xfId="0" applyFont="1" applyBorder="1" applyProtection="1">
      <protection locked="0"/>
    </xf>
    <xf numFmtId="0" fontId="3" fillId="0" borderId="22" xfId="0" applyFont="1" applyBorder="1" applyProtection="1">
      <protection locked="0"/>
    </xf>
    <xf numFmtId="0" fontId="3" fillId="0" borderId="5" xfId="0" applyFont="1" applyBorder="1" applyProtection="1">
      <protection locked="0"/>
    </xf>
    <xf numFmtId="177" fontId="3" fillId="0" borderId="12" xfId="0" applyNumberFormat="1" applyFont="1" applyBorder="1" applyAlignment="1" applyProtection="1">
      <protection locked="0"/>
    </xf>
    <xf numFmtId="176" fontId="3" fillId="0" borderId="0" xfId="0" applyNumberFormat="1" applyFont="1" applyBorder="1"/>
    <xf numFmtId="0" fontId="3" fillId="0" borderId="0" xfId="0" applyFont="1" applyBorder="1" applyAlignment="1" applyProtection="1">
      <protection locked="0"/>
    </xf>
    <xf numFmtId="177" fontId="3" fillId="0" borderId="0" xfId="0" applyNumberFormat="1" applyFont="1" applyBorder="1" applyAlignment="1" applyProtection="1">
      <protection locked="0"/>
    </xf>
    <xf numFmtId="0" fontId="3" fillId="0" borderId="1" xfId="0" applyNumberFormat="1" applyFont="1" applyBorder="1" applyAlignment="1" applyProtection="1">
      <alignment horizontal="right"/>
    </xf>
    <xf numFmtId="176" fontId="8" fillId="0" borderId="0" xfId="0" applyNumberFormat="1" applyFont="1" applyBorder="1"/>
    <xf numFmtId="0" fontId="3" fillId="0" borderId="1" xfId="0" applyNumberFormat="1" applyFont="1" applyFill="1" applyBorder="1" applyAlignment="1" applyProtection="1">
      <alignment horizontal="right"/>
    </xf>
    <xf numFmtId="177" fontId="3" fillId="0" borderId="0" xfId="0" applyNumberFormat="1" applyFont="1" applyBorder="1" applyProtection="1">
      <protection locked="0"/>
    </xf>
    <xf numFmtId="177" fontId="3" fillId="0" borderId="22" xfId="0" applyNumberFormat="1" applyFont="1" applyBorder="1" applyProtection="1">
      <protection locked="0"/>
    </xf>
    <xf numFmtId="177" fontId="3" fillId="0" borderId="0" xfId="0" applyNumberFormat="1" applyFont="1" applyFill="1" applyBorder="1" applyAlignment="1" applyProtection="1">
      <protection locked="0"/>
    </xf>
    <xf numFmtId="176" fontId="3" fillId="0" borderId="0" xfId="0" applyNumberFormat="1" applyFont="1" applyFill="1" applyBorder="1"/>
    <xf numFmtId="176" fontId="3" fillId="0" borderId="0" xfId="0" applyNumberFormat="1" applyFont="1" applyFill="1" applyBorder="1" applyProtection="1">
      <protection locked="0"/>
    </xf>
    <xf numFmtId="0" fontId="3" fillId="0" borderId="0" xfId="0" applyFont="1" applyFill="1" applyBorder="1" applyProtection="1">
      <protection locked="0"/>
    </xf>
    <xf numFmtId="176" fontId="8" fillId="0" borderId="0" xfId="0" applyNumberFormat="1" applyFont="1" applyFill="1" applyBorder="1" applyProtection="1">
      <protection locked="0"/>
    </xf>
    <xf numFmtId="0" fontId="3" fillId="0" borderId="5" xfId="0" applyFont="1" applyFill="1" applyBorder="1" applyProtection="1">
      <protection locked="0"/>
    </xf>
    <xf numFmtId="176" fontId="3" fillId="0" borderId="5" xfId="0" applyNumberFormat="1" applyFont="1" applyFill="1" applyBorder="1" applyProtection="1">
      <protection locked="0"/>
    </xf>
    <xf numFmtId="176" fontId="3" fillId="0" borderId="25" xfId="0" applyNumberFormat="1" applyFont="1" applyFill="1" applyBorder="1" applyProtection="1">
      <protection locked="0"/>
    </xf>
    <xf numFmtId="0" fontId="8" fillId="0" borderId="0" xfId="0" applyFont="1" applyFill="1" applyBorder="1" applyProtection="1">
      <protection locked="0"/>
    </xf>
    <xf numFmtId="0" fontId="3" fillId="0" borderId="10" xfId="0" applyFont="1" applyFill="1" applyBorder="1" applyProtection="1">
      <protection locked="0"/>
    </xf>
    <xf numFmtId="176" fontId="3" fillId="0" borderId="22" xfId="0" applyNumberFormat="1" applyFont="1" applyFill="1" applyBorder="1" applyProtection="1">
      <protection locked="0"/>
    </xf>
    <xf numFmtId="0" fontId="3" fillId="0" borderId="0" xfId="0" applyFont="1" applyFill="1" applyBorder="1" applyAlignment="1" applyProtection="1">
      <protection locked="0"/>
    </xf>
    <xf numFmtId="176" fontId="8" fillId="0" borderId="0" xfId="0" applyNumberFormat="1" applyFont="1" applyFill="1" applyBorder="1"/>
    <xf numFmtId="176" fontId="3" fillId="0" borderId="25" xfId="0" applyNumberFormat="1" applyFont="1" applyFill="1" applyBorder="1"/>
    <xf numFmtId="0" fontId="3" fillId="0" borderId="0" xfId="0" applyFont="1" applyFill="1"/>
    <xf numFmtId="0" fontId="3" fillId="0" borderId="22" xfId="0" applyNumberFormat="1" applyFont="1" applyFill="1" applyBorder="1" applyAlignment="1" applyProtection="1">
      <alignment horizontal="right"/>
    </xf>
    <xf numFmtId="0" fontId="3" fillId="0" borderId="6" xfId="0" applyNumberFormat="1" applyFont="1" applyFill="1" applyBorder="1" applyAlignment="1" applyProtection="1">
      <alignment horizontal="right"/>
    </xf>
    <xf numFmtId="176" fontId="3" fillId="0" borderId="30" xfId="0" applyNumberFormat="1" applyFont="1" applyFill="1" applyBorder="1" applyProtection="1">
      <protection locked="0"/>
    </xf>
    <xf numFmtId="176" fontId="3" fillId="0" borderId="2" xfId="0" applyNumberFormat="1" applyFont="1" applyFill="1" applyBorder="1" applyProtection="1">
      <protection locked="0"/>
    </xf>
    <xf numFmtId="176" fontId="8" fillId="0" borderId="2" xfId="0" applyNumberFormat="1" applyFont="1" applyFill="1" applyBorder="1" applyProtection="1">
      <protection locked="0"/>
    </xf>
    <xf numFmtId="176" fontId="3" fillId="0" borderId="29" xfId="0" applyNumberFormat="1" applyFont="1" applyFill="1" applyBorder="1" applyProtection="1">
      <protection locked="0"/>
    </xf>
    <xf numFmtId="0" fontId="3" fillId="0" borderId="2" xfId="0" applyFont="1" applyFill="1" applyBorder="1" applyProtection="1">
      <protection locked="0"/>
    </xf>
    <xf numFmtId="176" fontId="3" fillId="0" borderId="3" xfId="0" applyNumberFormat="1" applyFont="1" applyFill="1" applyBorder="1" applyProtection="1">
      <protection locked="0"/>
    </xf>
    <xf numFmtId="0" fontId="8" fillId="0" borderId="2" xfId="0" applyFont="1" applyFill="1" applyBorder="1" applyProtection="1">
      <protection locked="0"/>
    </xf>
    <xf numFmtId="0" fontId="3" fillId="0" borderId="9" xfId="0" applyFont="1" applyFill="1" applyBorder="1" applyProtection="1">
      <protection locked="0"/>
    </xf>
    <xf numFmtId="0" fontId="3" fillId="0" borderId="3" xfId="0" applyFont="1" applyFill="1" applyBorder="1" applyProtection="1">
      <protection locked="0"/>
    </xf>
    <xf numFmtId="177" fontId="3" fillId="0" borderId="2" xfId="0" applyNumberFormat="1" applyFont="1" applyFill="1" applyBorder="1" applyAlignment="1" applyProtection="1">
      <protection locked="0"/>
    </xf>
    <xf numFmtId="176" fontId="3" fillId="0" borderId="2" xfId="0" applyNumberFormat="1" applyFont="1" applyFill="1" applyBorder="1"/>
    <xf numFmtId="0" fontId="3" fillId="0" borderId="2" xfId="0" applyFont="1" applyFill="1" applyBorder="1" applyAlignment="1" applyProtection="1">
      <protection locked="0"/>
    </xf>
    <xf numFmtId="176" fontId="3" fillId="0" borderId="29" xfId="0" applyNumberFormat="1" applyFont="1" applyFill="1" applyBorder="1"/>
    <xf numFmtId="176" fontId="8" fillId="0" borderId="2" xfId="0" applyNumberFormat="1" applyFont="1" applyFill="1" applyBorder="1"/>
    <xf numFmtId="0" fontId="2" fillId="0" borderId="0" xfId="0" applyFont="1"/>
    <xf numFmtId="176" fontId="2" fillId="0" borderId="0" xfId="0" applyNumberFormat="1" applyFont="1" applyBorder="1"/>
    <xf numFmtId="0" fontId="2" fillId="0" borderId="0" xfId="0" applyFont="1" applyBorder="1" applyProtection="1">
      <protection locked="0"/>
    </xf>
    <xf numFmtId="0" fontId="2" fillId="0" borderId="0" xfId="0" applyFont="1" applyBorder="1"/>
    <xf numFmtId="0" fontId="2" fillId="0" borderId="0" xfId="0" applyFont="1" applyProtection="1">
      <protection locked="0"/>
    </xf>
    <xf numFmtId="0" fontId="3" fillId="0" borderId="0" xfId="0" applyNumberFormat="1" applyFont="1" applyFill="1" applyBorder="1" applyAlignment="1" applyProtection="1">
      <alignment horizontal="center"/>
    </xf>
    <xf numFmtId="0" fontId="9" fillId="0" borderId="0" xfId="0" applyFont="1" applyProtection="1"/>
    <xf numFmtId="176" fontId="10" fillId="0" borderId="0" xfId="0" applyNumberFormat="1" applyFont="1" applyFill="1" applyBorder="1" applyProtection="1">
      <protection locked="0"/>
    </xf>
    <xf numFmtId="176" fontId="10" fillId="0" borderId="2" xfId="0" applyNumberFormat="1" applyFont="1" applyFill="1" applyBorder="1" applyProtection="1">
      <protection locked="0"/>
    </xf>
    <xf numFmtId="0" fontId="2" fillId="0" borderId="31" xfId="0" applyFont="1" applyBorder="1" applyAlignment="1" applyProtection="1">
      <alignment horizontal="center" vertical="center"/>
    </xf>
    <xf numFmtId="0" fontId="2" fillId="0" borderId="32" xfId="0" applyFont="1" applyBorder="1" applyAlignment="1" applyProtection="1">
      <alignment horizontal="center" vertical="center"/>
    </xf>
    <xf numFmtId="0" fontId="2" fillId="0" borderId="23" xfId="0" applyFont="1" applyBorder="1" applyAlignment="1" applyProtection="1">
      <alignment horizontal="center" vertical="center"/>
    </xf>
    <xf numFmtId="0" fontId="4" fillId="0" borderId="21" xfId="0" applyFont="1" applyBorder="1" applyAlignment="1" applyProtection="1">
      <alignment horizontal="center" vertical="center"/>
    </xf>
    <xf numFmtId="0" fontId="4" fillId="0" borderId="12" xfId="0" applyFont="1" applyBorder="1" applyAlignment="1" applyProtection="1">
      <alignment horizontal="center" vertical="center"/>
    </xf>
    <xf numFmtId="0" fontId="4" fillId="0" borderId="13" xfId="0" applyFont="1" applyBorder="1" applyAlignment="1" applyProtection="1">
      <alignment horizontal="center" vertical="center"/>
    </xf>
    <xf numFmtId="0" fontId="4" fillId="0" borderId="27" xfId="0" applyFont="1" applyBorder="1" applyAlignment="1" applyProtection="1">
      <alignment horizontal="center" vertical="center"/>
    </xf>
    <xf numFmtId="0" fontId="4" fillId="0" borderId="34" xfId="0" applyFont="1" applyBorder="1" applyAlignment="1" applyProtection="1">
      <alignment horizontal="center" vertical="center"/>
    </xf>
    <xf numFmtId="0" fontId="4" fillId="0" borderId="7" xfId="0" applyFont="1" applyBorder="1" applyAlignment="1" applyProtection="1">
      <alignment horizontal="center" vertical="center"/>
    </xf>
    <xf numFmtId="0" fontId="4" fillId="0" borderId="4" xfId="0" applyFont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S83"/>
  <sheetViews>
    <sheetView showGridLines="0" tabSelected="1" view="pageBreakPreview" zoomScaleNormal="100" zoomScaleSheetLayoutView="100" workbookViewId="0">
      <pane xSplit="1" ySplit="9" topLeftCell="B62" activePane="bottomRight" state="frozen"/>
      <selection pane="topRight" activeCell="B1" sqref="B1"/>
      <selection pane="bottomLeft" activeCell="A10" sqref="A10"/>
      <selection pane="bottomRight" activeCell="T81" sqref="T81"/>
    </sheetView>
  </sheetViews>
  <sheetFormatPr defaultRowHeight="13.5" x14ac:dyDescent="0.15"/>
  <cols>
    <col min="1" max="1" width="7.875" style="118" customWidth="1"/>
    <col min="2" max="2" width="4.375" style="120" customWidth="1"/>
    <col min="3" max="4" width="3.375" style="120" customWidth="1"/>
    <col min="5" max="5" width="4.75" style="121" customWidth="1"/>
    <col min="6" max="6" width="4.75" style="120" customWidth="1"/>
    <col min="7" max="8" width="3.75" style="120" customWidth="1"/>
    <col min="9" max="9" width="4.375" style="120" customWidth="1"/>
    <col min="10" max="11" width="3.5" style="120" customWidth="1"/>
    <col min="12" max="15" width="3.75" style="120" customWidth="1"/>
    <col min="16" max="16" width="4.5" style="120" customWidth="1"/>
    <col min="17" max="17" width="3.5" style="120" customWidth="1"/>
    <col min="18" max="18" width="4.75" style="121" customWidth="1"/>
    <col min="19" max="19" width="4.75" style="120" customWidth="1"/>
    <col min="20" max="20" width="4.125" style="120" customWidth="1"/>
    <col min="21" max="21" width="3.125" style="121" customWidth="1"/>
    <col min="22" max="23" width="3.125" style="120" customWidth="1"/>
    <col min="24" max="24" width="3.625" style="120" customWidth="1"/>
    <col min="25" max="25" width="5" style="120" customWidth="1"/>
    <col min="26" max="26" width="3.5" style="120" customWidth="1"/>
    <col min="27" max="29" width="3.125" style="120" customWidth="1"/>
    <col min="30" max="30" width="3.75" style="121" customWidth="1"/>
    <col min="31" max="32" width="3.75" style="122" customWidth="1"/>
    <col min="33" max="33" width="3.75" style="118" customWidth="1"/>
    <col min="34" max="35" width="3.375" style="122" customWidth="1"/>
    <col min="36" max="36" width="3.75" style="122" customWidth="1"/>
    <col min="37" max="37" width="4.375" style="120" customWidth="1"/>
    <col min="38" max="38" width="3.75" style="121" customWidth="1"/>
    <col min="39" max="39" width="3.75" style="122" customWidth="1"/>
    <col min="40" max="40" width="6" style="122" customWidth="1"/>
    <col min="41" max="42" width="3.5" style="118" customWidth="1"/>
    <col min="43" max="43" width="3.5" style="122" customWidth="1"/>
    <col min="44" max="44" width="3.125" style="122" customWidth="1"/>
    <col min="45" max="45" width="3.75" style="122" customWidth="1"/>
    <col min="46" max="46" width="3.5" style="118" customWidth="1"/>
    <col min="47" max="47" width="3.5" style="122" customWidth="1"/>
    <col min="48" max="48" width="3.125" style="122" customWidth="1"/>
    <col min="49" max="49" width="6" style="118" customWidth="1"/>
    <col min="50" max="50" width="5.75" style="118" customWidth="1"/>
    <col min="51" max="51" width="6" style="122" customWidth="1"/>
    <col min="52" max="52" width="3.625" style="122" customWidth="1"/>
    <col min="53" max="53" width="5.25" style="118" customWidth="1"/>
    <col min="54" max="54" width="5.25" style="122" customWidth="1"/>
    <col min="55" max="55" width="4.375" style="122" customWidth="1"/>
    <col min="56" max="56" width="5.375" style="118" customWidth="1"/>
    <col min="57" max="57" width="5.375" style="122" customWidth="1"/>
    <col min="58" max="58" width="5.375" style="120" customWidth="1"/>
    <col min="59" max="59" width="3.625" style="120" customWidth="1"/>
    <col min="60" max="61" width="3.625" style="120" hidden="1" customWidth="1"/>
    <col min="62" max="62" width="4.25" style="120" customWidth="1"/>
    <col min="63" max="65" width="3.5" style="122" customWidth="1"/>
    <col min="66" max="66" width="3.5" style="118" customWidth="1"/>
    <col min="67" max="67" width="3.5" style="122" customWidth="1"/>
    <col min="68" max="68" width="3.5" style="118" customWidth="1"/>
    <col min="69" max="70" width="3.5" style="122" customWidth="1"/>
    <col min="71" max="71" width="7.875" style="118" customWidth="1"/>
    <col min="72" max="72" width="2.125" style="3" customWidth="1"/>
    <col min="73" max="16384" width="9" style="3"/>
  </cols>
  <sheetData>
    <row r="1" spans="1:71" ht="19.5" customHeight="1" x14ac:dyDescent="0.2">
      <c r="A1" s="124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2"/>
      <c r="AF1" s="2"/>
      <c r="AG1" s="2"/>
      <c r="AH1" s="2"/>
      <c r="AI1" s="2"/>
      <c r="AJ1" s="2"/>
      <c r="AK1" s="1"/>
      <c r="AL1" s="1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1"/>
      <c r="BG1" s="1"/>
      <c r="BH1" s="1"/>
      <c r="BI1" s="1"/>
      <c r="BJ1" s="1"/>
      <c r="BK1" s="2"/>
      <c r="BL1" s="2"/>
      <c r="BM1" s="2"/>
      <c r="BN1" s="2"/>
      <c r="BO1" s="2"/>
      <c r="BP1" s="2"/>
      <c r="BQ1" s="2"/>
      <c r="BR1" s="2"/>
      <c r="BS1" s="2"/>
    </row>
    <row r="2" spans="1:71" ht="6" customHeight="1" x14ac:dyDescent="0.1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2"/>
      <c r="AF2" s="2"/>
      <c r="AG2" s="2"/>
      <c r="AH2" s="2"/>
      <c r="AI2" s="2"/>
      <c r="AJ2" s="2"/>
      <c r="AK2" s="1"/>
      <c r="AL2" s="1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1"/>
      <c r="BG2" s="1"/>
      <c r="BH2" s="1"/>
      <c r="BI2" s="1"/>
      <c r="BJ2" s="1"/>
      <c r="BK2" s="2"/>
      <c r="BL2" s="2"/>
      <c r="BM2" s="2"/>
      <c r="BN2" s="2"/>
      <c r="BO2" s="2"/>
      <c r="BP2" s="2"/>
      <c r="BQ2" s="2"/>
      <c r="BR2" s="2"/>
      <c r="BS2" s="2"/>
    </row>
    <row r="3" spans="1:71" ht="17.25" customHeight="1" x14ac:dyDescent="0.15">
      <c r="A3" s="5"/>
      <c r="B3" s="130" t="s">
        <v>1</v>
      </c>
      <c r="C3" s="131"/>
      <c r="D3" s="131"/>
      <c r="E3" s="131"/>
      <c r="F3" s="131"/>
      <c r="G3" s="131"/>
      <c r="H3" s="132"/>
      <c r="I3" s="133" t="s">
        <v>122</v>
      </c>
      <c r="J3" s="131"/>
      <c r="K3" s="131"/>
      <c r="L3" s="131"/>
      <c r="M3" s="131"/>
      <c r="N3" s="131"/>
      <c r="O3" s="131"/>
      <c r="P3" s="133" t="s">
        <v>125</v>
      </c>
      <c r="Q3" s="131"/>
      <c r="R3" s="131"/>
      <c r="S3" s="131"/>
      <c r="T3" s="131"/>
      <c r="U3" s="131"/>
      <c r="V3" s="131"/>
      <c r="W3" s="131"/>
      <c r="X3" s="132"/>
      <c r="Y3" s="6" t="s">
        <v>2</v>
      </c>
      <c r="Z3" s="7"/>
      <c r="AA3" s="7"/>
      <c r="AB3" s="7"/>
      <c r="AC3" s="7"/>
      <c r="AD3" s="7"/>
      <c r="AE3" s="7"/>
      <c r="AF3" s="7"/>
      <c r="AG3" s="7"/>
      <c r="AH3" s="7"/>
      <c r="AI3" s="7"/>
      <c r="AJ3" s="8"/>
      <c r="AK3" s="9" t="s">
        <v>127</v>
      </c>
      <c r="AL3" s="7"/>
      <c r="AM3" s="10"/>
      <c r="AN3" s="11" t="s">
        <v>94</v>
      </c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3"/>
      <c r="BG3" s="14" t="s">
        <v>97</v>
      </c>
      <c r="BH3" s="15"/>
      <c r="BI3" s="15"/>
      <c r="BJ3" s="16"/>
      <c r="BK3" s="11" t="s">
        <v>88</v>
      </c>
      <c r="BL3" s="12"/>
      <c r="BM3" s="12"/>
      <c r="BN3" s="12"/>
      <c r="BO3" s="12"/>
      <c r="BP3" s="12"/>
      <c r="BQ3" s="12"/>
      <c r="BR3" s="17"/>
      <c r="BS3" s="5"/>
    </row>
    <row r="4" spans="1:71" ht="17.25" customHeight="1" x14ac:dyDescent="0.15">
      <c r="A4" s="18"/>
      <c r="B4" s="19"/>
      <c r="C4" s="20"/>
      <c r="D4" s="20"/>
      <c r="E4" s="20"/>
      <c r="F4" s="20"/>
      <c r="G4" s="20"/>
      <c r="H4" s="21"/>
      <c r="I4" s="22"/>
      <c r="J4" s="22"/>
      <c r="K4" s="22"/>
      <c r="L4" s="22"/>
      <c r="M4" s="22"/>
      <c r="N4" s="22"/>
      <c r="O4" s="22"/>
      <c r="P4" s="23"/>
      <c r="Q4" s="22"/>
      <c r="R4" s="22"/>
      <c r="S4" s="24"/>
      <c r="T4" s="25"/>
      <c r="U4" s="25"/>
      <c r="V4" s="25"/>
      <c r="W4" s="25"/>
      <c r="X4" s="21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6"/>
      <c r="AK4" s="134" t="s">
        <v>98</v>
      </c>
      <c r="AL4" s="135"/>
      <c r="AM4" s="136"/>
      <c r="AN4" s="27"/>
      <c r="AO4" s="28" t="s">
        <v>3</v>
      </c>
      <c r="AP4" s="28"/>
      <c r="AQ4" s="28"/>
      <c r="AR4" s="28"/>
      <c r="AS4" s="28"/>
      <c r="AT4" s="28"/>
      <c r="AU4" s="28"/>
      <c r="AV4" s="29"/>
      <c r="AW4" s="28" t="s">
        <v>4</v>
      </c>
      <c r="AX4" s="28"/>
      <c r="AY4" s="28"/>
      <c r="AZ4" s="28"/>
      <c r="BA4" s="28"/>
      <c r="BB4" s="28"/>
      <c r="BC4" s="29"/>
      <c r="BD4" s="30" t="s">
        <v>5</v>
      </c>
      <c r="BE4" s="28"/>
      <c r="BF4" s="29"/>
      <c r="BG4" s="31" t="s">
        <v>98</v>
      </c>
      <c r="BH4" s="32"/>
      <c r="BI4" s="32"/>
      <c r="BJ4" s="33"/>
      <c r="BK4" s="34"/>
      <c r="BL4" s="35" t="s">
        <v>6</v>
      </c>
      <c r="BM4" s="35" t="s">
        <v>7</v>
      </c>
      <c r="BN4" s="28" t="s">
        <v>8</v>
      </c>
      <c r="BO4" s="28"/>
      <c r="BP4" s="28"/>
      <c r="BQ4" s="28"/>
      <c r="BR4" s="36"/>
      <c r="BS4" s="18"/>
    </row>
    <row r="5" spans="1:71" ht="17.25" customHeight="1" x14ac:dyDescent="0.15">
      <c r="A5" s="37"/>
      <c r="B5" s="38" t="s">
        <v>9</v>
      </c>
      <c r="C5" s="39" t="s">
        <v>10</v>
      </c>
      <c r="D5" s="39" t="s">
        <v>11</v>
      </c>
      <c r="E5" s="40" t="s">
        <v>12</v>
      </c>
      <c r="F5" s="40"/>
      <c r="G5" s="41"/>
      <c r="H5" s="39" t="s">
        <v>13</v>
      </c>
      <c r="I5" s="42" t="s">
        <v>116</v>
      </c>
      <c r="J5" s="43" t="s">
        <v>118</v>
      </c>
      <c r="K5" s="44" t="s">
        <v>119</v>
      </c>
      <c r="L5" s="127" t="s">
        <v>120</v>
      </c>
      <c r="M5" s="128"/>
      <c r="N5" s="129"/>
      <c r="O5" s="44" t="s">
        <v>121</v>
      </c>
      <c r="P5" s="45" t="s">
        <v>9</v>
      </c>
      <c r="Q5" s="39" t="s">
        <v>10</v>
      </c>
      <c r="R5" s="40" t="s">
        <v>12</v>
      </c>
      <c r="S5" s="40"/>
      <c r="T5" s="46"/>
      <c r="U5" s="40" t="s">
        <v>14</v>
      </c>
      <c r="V5" s="40"/>
      <c r="W5" s="41"/>
      <c r="X5" s="39" t="s">
        <v>13</v>
      </c>
      <c r="Y5" s="38" t="s">
        <v>9</v>
      </c>
      <c r="Z5" s="39" t="s">
        <v>10</v>
      </c>
      <c r="AA5" s="47"/>
      <c r="AB5" s="47" t="s">
        <v>81</v>
      </c>
      <c r="AC5" s="44"/>
      <c r="AD5" s="40" t="s">
        <v>12</v>
      </c>
      <c r="AE5" s="40"/>
      <c r="AF5" s="46"/>
      <c r="AG5" s="40" t="s">
        <v>14</v>
      </c>
      <c r="AH5" s="40"/>
      <c r="AI5" s="41"/>
      <c r="AJ5" s="48" t="s">
        <v>13</v>
      </c>
      <c r="AK5" s="49" t="s">
        <v>9</v>
      </c>
      <c r="AL5" s="40" t="s">
        <v>12</v>
      </c>
      <c r="AM5" s="41"/>
      <c r="AN5" s="38" t="s">
        <v>9</v>
      </c>
      <c r="AO5" s="50"/>
      <c r="AP5" s="40" t="s">
        <v>15</v>
      </c>
      <c r="AQ5" s="40"/>
      <c r="AR5" s="41"/>
      <c r="AS5" s="51" t="s">
        <v>12</v>
      </c>
      <c r="AT5" s="40" t="s">
        <v>16</v>
      </c>
      <c r="AU5" s="40"/>
      <c r="AV5" s="41"/>
      <c r="AW5" s="50" t="s">
        <v>17</v>
      </c>
      <c r="AX5" s="40" t="s">
        <v>15</v>
      </c>
      <c r="AY5" s="40"/>
      <c r="AZ5" s="41"/>
      <c r="BA5" s="40" t="s">
        <v>16</v>
      </c>
      <c r="BB5" s="40"/>
      <c r="BC5" s="41"/>
      <c r="BD5" s="50" t="s">
        <v>17</v>
      </c>
      <c r="BE5" s="39" t="s">
        <v>11</v>
      </c>
      <c r="BF5" s="39" t="s">
        <v>13</v>
      </c>
      <c r="BG5" s="52" t="s">
        <v>95</v>
      </c>
      <c r="BH5" s="50"/>
      <c r="BI5" s="50"/>
      <c r="BJ5" s="43" t="s">
        <v>96</v>
      </c>
      <c r="BK5" s="53" t="s">
        <v>9</v>
      </c>
      <c r="BL5" s="39" t="s">
        <v>11</v>
      </c>
      <c r="BM5" s="39" t="s">
        <v>11</v>
      </c>
      <c r="BN5" s="54" t="s">
        <v>17</v>
      </c>
      <c r="BO5" s="39" t="s">
        <v>10</v>
      </c>
      <c r="BP5" s="40" t="s">
        <v>15</v>
      </c>
      <c r="BQ5" s="40"/>
      <c r="BR5" s="55"/>
      <c r="BS5" s="37"/>
    </row>
    <row r="6" spans="1:71" ht="29.25" customHeight="1" x14ac:dyDescent="0.15">
      <c r="A6" s="56" t="s">
        <v>18</v>
      </c>
      <c r="B6" s="57" t="s">
        <v>19</v>
      </c>
      <c r="C6" s="58" t="s">
        <v>20</v>
      </c>
      <c r="D6" s="58" t="s">
        <v>20</v>
      </c>
      <c r="E6" s="58" t="s">
        <v>19</v>
      </c>
      <c r="F6" s="58" t="s">
        <v>20</v>
      </c>
      <c r="G6" s="58" t="s">
        <v>21</v>
      </c>
      <c r="H6" s="58" t="s">
        <v>20</v>
      </c>
      <c r="I6" s="59" t="s">
        <v>117</v>
      </c>
      <c r="J6" s="58" t="s">
        <v>123</v>
      </c>
      <c r="K6" s="58" t="s">
        <v>123</v>
      </c>
      <c r="L6" s="58" t="s">
        <v>117</v>
      </c>
      <c r="M6" s="58" t="s">
        <v>123</v>
      </c>
      <c r="N6" s="58" t="s">
        <v>124</v>
      </c>
      <c r="O6" s="60" t="s">
        <v>123</v>
      </c>
      <c r="P6" s="61" t="s">
        <v>19</v>
      </c>
      <c r="Q6" s="58" t="s">
        <v>20</v>
      </c>
      <c r="R6" s="58" t="s">
        <v>19</v>
      </c>
      <c r="S6" s="58" t="s">
        <v>20</v>
      </c>
      <c r="T6" s="58" t="s">
        <v>21</v>
      </c>
      <c r="U6" s="58" t="s">
        <v>19</v>
      </c>
      <c r="V6" s="58" t="s">
        <v>20</v>
      </c>
      <c r="W6" s="58" t="s">
        <v>21</v>
      </c>
      <c r="X6" s="58" t="s">
        <v>20</v>
      </c>
      <c r="Y6" s="57" t="s">
        <v>19</v>
      </c>
      <c r="Z6" s="58" t="s">
        <v>20</v>
      </c>
      <c r="AA6" s="58" t="s">
        <v>82</v>
      </c>
      <c r="AB6" s="58" t="s">
        <v>83</v>
      </c>
      <c r="AC6" s="58" t="s">
        <v>84</v>
      </c>
      <c r="AD6" s="58" t="s">
        <v>19</v>
      </c>
      <c r="AE6" s="58" t="s">
        <v>20</v>
      </c>
      <c r="AF6" s="58" t="s">
        <v>21</v>
      </c>
      <c r="AG6" s="58" t="s">
        <v>19</v>
      </c>
      <c r="AH6" s="58" t="s">
        <v>20</v>
      </c>
      <c r="AI6" s="58" t="s">
        <v>21</v>
      </c>
      <c r="AJ6" s="62" t="s">
        <v>20</v>
      </c>
      <c r="AK6" s="63" t="s">
        <v>19</v>
      </c>
      <c r="AL6" s="58" t="s">
        <v>19</v>
      </c>
      <c r="AM6" s="58" t="s">
        <v>20</v>
      </c>
      <c r="AN6" s="64" t="s">
        <v>19</v>
      </c>
      <c r="AO6" s="65" t="s">
        <v>19</v>
      </c>
      <c r="AP6" s="58" t="s">
        <v>19</v>
      </c>
      <c r="AQ6" s="58" t="s">
        <v>20</v>
      </c>
      <c r="AR6" s="58" t="s">
        <v>21</v>
      </c>
      <c r="AS6" s="58" t="s">
        <v>20</v>
      </c>
      <c r="AT6" s="58" t="s">
        <v>19</v>
      </c>
      <c r="AU6" s="58" t="s">
        <v>20</v>
      </c>
      <c r="AV6" s="58" t="s">
        <v>21</v>
      </c>
      <c r="AW6" s="65" t="s">
        <v>19</v>
      </c>
      <c r="AX6" s="58" t="s">
        <v>19</v>
      </c>
      <c r="AY6" s="58" t="s">
        <v>20</v>
      </c>
      <c r="AZ6" s="58" t="s">
        <v>21</v>
      </c>
      <c r="BA6" s="58" t="s">
        <v>19</v>
      </c>
      <c r="BB6" s="58" t="s">
        <v>20</v>
      </c>
      <c r="BC6" s="58" t="s">
        <v>21</v>
      </c>
      <c r="BD6" s="65" t="s">
        <v>19</v>
      </c>
      <c r="BE6" s="58" t="s">
        <v>20</v>
      </c>
      <c r="BF6" s="58" t="s">
        <v>20</v>
      </c>
      <c r="BG6" s="66" t="s">
        <v>82</v>
      </c>
      <c r="BH6" s="58"/>
      <c r="BI6" s="58"/>
      <c r="BJ6" s="58" t="s">
        <v>83</v>
      </c>
      <c r="BK6" s="57" t="s">
        <v>19</v>
      </c>
      <c r="BL6" s="58" t="s">
        <v>20</v>
      </c>
      <c r="BM6" s="58" t="s">
        <v>20</v>
      </c>
      <c r="BN6" s="67" t="s">
        <v>19</v>
      </c>
      <c r="BO6" s="58" t="s">
        <v>20</v>
      </c>
      <c r="BP6" s="68" t="s">
        <v>19</v>
      </c>
      <c r="BQ6" s="58" t="s">
        <v>20</v>
      </c>
      <c r="BR6" s="58" t="s">
        <v>21</v>
      </c>
      <c r="BS6" s="56" t="s">
        <v>18</v>
      </c>
    </row>
    <row r="7" spans="1:71" ht="16.5" hidden="1" customHeight="1" x14ac:dyDescent="0.15">
      <c r="A7" s="69" t="s">
        <v>22</v>
      </c>
      <c r="B7" s="70">
        <v>29</v>
      </c>
      <c r="C7" s="70"/>
      <c r="D7" s="70"/>
      <c r="E7" s="71">
        <f>SUM(F7:G7)</f>
        <v>17</v>
      </c>
      <c r="F7" s="70">
        <v>17</v>
      </c>
      <c r="G7" s="70"/>
      <c r="H7" s="72">
        <v>12</v>
      </c>
      <c r="I7" s="70"/>
      <c r="J7" s="70"/>
      <c r="K7" s="70"/>
      <c r="L7" s="70"/>
      <c r="M7" s="70"/>
      <c r="N7" s="70"/>
      <c r="O7" s="70"/>
      <c r="P7" s="73">
        <v>313</v>
      </c>
      <c r="Q7" s="70">
        <v>1</v>
      </c>
      <c r="R7" s="71">
        <f>SUM(S7:T7)</f>
        <v>306</v>
      </c>
      <c r="S7" s="70">
        <v>206</v>
      </c>
      <c r="T7" s="74">
        <v>100</v>
      </c>
      <c r="U7" s="71">
        <f>SUM(V7:W7)</f>
        <v>5</v>
      </c>
      <c r="V7" s="74">
        <v>2</v>
      </c>
      <c r="W7" s="74">
        <v>3</v>
      </c>
      <c r="X7" s="72">
        <v>1</v>
      </c>
      <c r="Y7" s="74">
        <v>89</v>
      </c>
      <c r="Z7" s="74">
        <v>1</v>
      </c>
      <c r="AA7" s="74"/>
      <c r="AB7" s="74"/>
      <c r="AC7" s="74"/>
      <c r="AD7" s="71">
        <f>SUM(AE7:AF7)</f>
        <v>25</v>
      </c>
      <c r="AE7" s="74">
        <v>24</v>
      </c>
      <c r="AF7" s="74">
        <v>1</v>
      </c>
      <c r="AG7" s="71">
        <f>SUM(AH7:AI7)</f>
        <v>61</v>
      </c>
      <c r="AH7" s="74">
        <v>53</v>
      </c>
      <c r="AI7" s="74">
        <v>8</v>
      </c>
      <c r="AJ7" s="75">
        <v>2</v>
      </c>
      <c r="AK7" s="76"/>
      <c r="AL7" s="71"/>
      <c r="AM7" s="77"/>
      <c r="AN7" s="78" t="s">
        <v>170</v>
      </c>
      <c r="AO7" s="79">
        <f>AP7+AS7+AT7</f>
        <v>16</v>
      </c>
      <c r="AP7" s="71">
        <f>SUM(AQ7:AR7)</f>
        <v>13</v>
      </c>
      <c r="AQ7" s="80">
        <v>13</v>
      </c>
      <c r="AR7" s="74"/>
      <c r="AS7" s="74"/>
      <c r="AT7" s="71">
        <f>SUM(AU7:AV7)</f>
        <v>3</v>
      </c>
      <c r="AU7" s="74">
        <v>3</v>
      </c>
      <c r="AV7" s="77"/>
      <c r="AW7" s="79" t="s">
        <v>23</v>
      </c>
      <c r="AX7" s="70" t="s">
        <v>24</v>
      </c>
      <c r="AY7" s="74" t="s">
        <v>25</v>
      </c>
      <c r="AZ7" s="74">
        <v>2</v>
      </c>
      <c r="BA7" s="70" t="s">
        <v>26</v>
      </c>
      <c r="BB7" s="74" t="s">
        <v>26</v>
      </c>
      <c r="BC7" s="77"/>
      <c r="BD7" s="79" t="s">
        <v>27</v>
      </c>
      <c r="BE7" s="74" t="s">
        <v>27</v>
      </c>
      <c r="BF7" s="72"/>
      <c r="BG7" s="73"/>
      <c r="BH7" s="70"/>
      <c r="BI7" s="70"/>
      <c r="BJ7" s="72"/>
      <c r="BK7" s="74">
        <v>2</v>
      </c>
      <c r="BL7" s="74">
        <v>1</v>
      </c>
      <c r="BM7" s="74">
        <v>1</v>
      </c>
      <c r="BN7" s="79"/>
      <c r="BO7" s="74"/>
      <c r="BP7" s="70"/>
      <c r="BQ7" s="74"/>
      <c r="BR7" s="75"/>
      <c r="BS7" s="69" t="s">
        <v>22</v>
      </c>
    </row>
    <row r="8" spans="1:71" ht="16.5" hidden="1" customHeight="1" x14ac:dyDescent="0.15">
      <c r="A8" s="69" t="s">
        <v>103</v>
      </c>
      <c r="B8" s="70">
        <v>30</v>
      </c>
      <c r="C8" s="70"/>
      <c r="D8" s="70"/>
      <c r="E8" s="71">
        <f>SUM(F8:G8)</f>
        <v>18</v>
      </c>
      <c r="F8" s="70">
        <v>18</v>
      </c>
      <c r="G8" s="70"/>
      <c r="H8" s="72">
        <v>12</v>
      </c>
      <c r="I8" s="70"/>
      <c r="J8" s="70"/>
      <c r="K8" s="70"/>
      <c r="L8" s="70"/>
      <c r="M8" s="70"/>
      <c r="N8" s="70"/>
      <c r="O8" s="70"/>
      <c r="P8" s="73">
        <v>312</v>
      </c>
      <c r="Q8" s="70">
        <v>1</v>
      </c>
      <c r="R8" s="71">
        <f>SUM(S8:T8)</f>
        <v>305</v>
      </c>
      <c r="S8" s="70">
        <v>206</v>
      </c>
      <c r="T8" s="74">
        <v>99</v>
      </c>
      <c r="U8" s="71">
        <f>SUM(V8:W8)</f>
        <v>5</v>
      </c>
      <c r="V8" s="74">
        <v>2</v>
      </c>
      <c r="W8" s="74">
        <v>3</v>
      </c>
      <c r="X8" s="72">
        <v>1</v>
      </c>
      <c r="Y8" s="74">
        <v>93</v>
      </c>
      <c r="Z8" s="74">
        <v>1</v>
      </c>
      <c r="AA8" s="74"/>
      <c r="AB8" s="74"/>
      <c r="AC8" s="74"/>
      <c r="AD8" s="71">
        <f>SUM(AE8:AF8)</f>
        <v>30</v>
      </c>
      <c r="AE8" s="74">
        <v>29</v>
      </c>
      <c r="AF8" s="74">
        <v>1</v>
      </c>
      <c r="AG8" s="71">
        <f>SUM(AH8:AI8)</f>
        <v>60</v>
      </c>
      <c r="AH8" s="74">
        <v>51</v>
      </c>
      <c r="AI8" s="74">
        <v>9</v>
      </c>
      <c r="AJ8" s="75">
        <v>2</v>
      </c>
      <c r="AK8" s="76"/>
      <c r="AL8" s="71"/>
      <c r="AM8" s="77"/>
      <c r="AN8" s="81" t="s">
        <v>171</v>
      </c>
      <c r="AO8" s="79">
        <f>AP8+AS8+AT8</f>
        <v>22</v>
      </c>
      <c r="AP8" s="71">
        <f>SUM(AQ8:AR8)</f>
        <v>19</v>
      </c>
      <c r="AQ8" s="80">
        <v>19</v>
      </c>
      <c r="AR8" s="74"/>
      <c r="AS8" s="74"/>
      <c r="AT8" s="71">
        <f>SUM(AU8:AV8)</f>
        <v>3</v>
      </c>
      <c r="AU8" s="74">
        <v>3</v>
      </c>
      <c r="AV8" s="77"/>
      <c r="AW8" s="79" t="s">
        <v>28</v>
      </c>
      <c r="AX8" s="70" t="s">
        <v>29</v>
      </c>
      <c r="AY8" s="74" t="s">
        <v>30</v>
      </c>
      <c r="AZ8" s="74">
        <v>2</v>
      </c>
      <c r="BA8" s="70" t="s">
        <v>26</v>
      </c>
      <c r="BB8" s="74" t="s">
        <v>26</v>
      </c>
      <c r="BC8" s="77"/>
      <c r="BD8" s="79" t="s">
        <v>27</v>
      </c>
      <c r="BE8" s="74" t="s">
        <v>27</v>
      </c>
      <c r="BF8" s="72"/>
      <c r="BG8" s="73"/>
      <c r="BH8" s="70"/>
      <c r="BI8" s="70"/>
      <c r="BJ8" s="72"/>
      <c r="BK8" s="74">
        <v>2</v>
      </c>
      <c r="BL8" s="74">
        <v>1</v>
      </c>
      <c r="BM8" s="74">
        <v>1</v>
      </c>
      <c r="BN8" s="79"/>
      <c r="BO8" s="74"/>
      <c r="BP8" s="70"/>
      <c r="BQ8" s="74"/>
      <c r="BR8" s="75"/>
      <c r="BS8" s="69">
        <v>27</v>
      </c>
    </row>
    <row r="9" spans="1:71" ht="16.5" hidden="1" customHeight="1" x14ac:dyDescent="0.15">
      <c r="A9" s="69" t="s">
        <v>126</v>
      </c>
      <c r="B9" s="70">
        <v>31</v>
      </c>
      <c r="C9" s="70"/>
      <c r="D9" s="70"/>
      <c r="E9" s="71">
        <f t="shared" ref="E9:E25" si="0">SUM(F9:G9)</f>
        <v>20</v>
      </c>
      <c r="F9" s="70">
        <v>20</v>
      </c>
      <c r="G9" s="70"/>
      <c r="H9" s="72">
        <v>11</v>
      </c>
      <c r="I9" s="70"/>
      <c r="J9" s="70"/>
      <c r="K9" s="70"/>
      <c r="L9" s="70"/>
      <c r="M9" s="70"/>
      <c r="N9" s="70"/>
      <c r="O9" s="70"/>
      <c r="P9" s="73">
        <v>311</v>
      </c>
      <c r="Q9" s="70">
        <v>1</v>
      </c>
      <c r="R9" s="71">
        <f t="shared" ref="R9:R25" si="1">SUM(S9:T9)</f>
        <v>304</v>
      </c>
      <c r="S9" s="70">
        <v>206</v>
      </c>
      <c r="T9" s="74">
        <v>98</v>
      </c>
      <c r="U9" s="71">
        <f>SUM(V9:W9)</f>
        <v>5</v>
      </c>
      <c r="V9" s="74">
        <v>2</v>
      </c>
      <c r="W9" s="74">
        <v>3</v>
      </c>
      <c r="X9" s="72">
        <v>1</v>
      </c>
      <c r="Y9" s="74">
        <v>98</v>
      </c>
      <c r="Z9" s="74">
        <v>1</v>
      </c>
      <c r="AA9" s="74"/>
      <c r="AB9" s="74"/>
      <c r="AC9" s="74"/>
      <c r="AD9" s="71">
        <f t="shared" ref="AD9:AD25" si="2">SUM(AE9:AF9)</f>
        <v>34</v>
      </c>
      <c r="AE9" s="74">
        <v>33</v>
      </c>
      <c r="AF9" s="74">
        <v>1</v>
      </c>
      <c r="AG9" s="71">
        <f t="shared" ref="AG9:AG25" si="3">SUM(AH9:AI9)</f>
        <v>61</v>
      </c>
      <c r="AH9" s="74">
        <v>50</v>
      </c>
      <c r="AI9" s="74">
        <v>11</v>
      </c>
      <c r="AJ9" s="75">
        <v>2</v>
      </c>
      <c r="AK9" s="76"/>
      <c r="AL9" s="71"/>
      <c r="AM9" s="77"/>
      <c r="AN9" s="81" t="s">
        <v>172</v>
      </c>
      <c r="AO9" s="79">
        <f t="shared" ref="AO9:AO25" si="4">AP9+AS9+AT9</f>
        <v>22</v>
      </c>
      <c r="AP9" s="71">
        <f t="shared" ref="AP9:AP25" si="5">SUM(AQ9:AR9)</f>
        <v>19</v>
      </c>
      <c r="AQ9" s="80">
        <v>19</v>
      </c>
      <c r="AR9" s="74"/>
      <c r="AS9" s="74"/>
      <c r="AT9" s="71">
        <f t="shared" ref="AT9:AT25" si="6">SUM(AU9:AV9)</f>
        <v>3</v>
      </c>
      <c r="AU9" s="74">
        <v>3</v>
      </c>
      <c r="AV9" s="77"/>
      <c r="AW9" s="79" t="s">
        <v>28</v>
      </c>
      <c r="AX9" s="70" t="s">
        <v>29</v>
      </c>
      <c r="AY9" s="74" t="s">
        <v>30</v>
      </c>
      <c r="AZ9" s="74">
        <v>2</v>
      </c>
      <c r="BA9" s="70" t="s">
        <v>26</v>
      </c>
      <c r="BB9" s="74" t="s">
        <v>26</v>
      </c>
      <c r="BC9" s="77"/>
      <c r="BD9" s="79" t="s">
        <v>27</v>
      </c>
      <c r="BE9" s="74" t="s">
        <v>27</v>
      </c>
      <c r="BF9" s="72"/>
      <c r="BG9" s="73"/>
      <c r="BH9" s="70"/>
      <c r="BI9" s="70"/>
      <c r="BJ9" s="72"/>
      <c r="BK9" s="74">
        <v>2</v>
      </c>
      <c r="BL9" s="74">
        <v>1</v>
      </c>
      <c r="BM9" s="74">
        <v>1</v>
      </c>
      <c r="BN9" s="79"/>
      <c r="BO9" s="74"/>
      <c r="BP9" s="70"/>
      <c r="BQ9" s="74"/>
      <c r="BR9" s="75"/>
      <c r="BS9" s="69">
        <v>28</v>
      </c>
    </row>
    <row r="10" spans="1:71" ht="16.5" hidden="1" customHeight="1" x14ac:dyDescent="0.15">
      <c r="A10" s="69" t="s">
        <v>136</v>
      </c>
      <c r="B10" s="70">
        <v>39</v>
      </c>
      <c r="C10" s="70"/>
      <c r="D10" s="70"/>
      <c r="E10" s="71">
        <f t="shared" si="0"/>
        <v>26</v>
      </c>
      <c r="F10" s="70">
        <v>26</v>
      </c>
      <c r="G10" s="70"/>
      <c r="H10" s="72">
        <v>13</v>
      </c>
      <c r="I10" s="70"/>
      <c r="J10" s="70"/>
      <c r="K10" s="70"/>
      <c r="L10" s="70"/>
      <c r="M10" s="70"/>
      <c r="N10" s="70"/>
      <c r="O10" s="70"/>
      <c r="P10" s="73">
        <v>311</v>
      </c>
      <c r="Q10" s="70">
        <v>1</v>
      </c>
      <c r="R10" s="71">
        <f t="shared" si="1"/>
        <v>304</v>
      </c>
      <c r="S10" s="70">
        <v>206</v>
      </c>
      <c r="T10" s="74">
        <v>98</v>
      </c>
      <c r="U10" s="71">
        <f>SUM(V10:W10)</f>
        <v>5</v>
      </c>
      <c r="V10" s="74">
        <v>2</v>
      </c>
      <c r="W10" s="74">
        <v>3</v>
      </c>
      <c r="X10" s="72">
        <v>1</v>
      </c>
      <c r="Y10" s="74">
        <v>98</v>
      </c>
      <c r="Z10" s="74">
        <v>1</v>
      </c>
      <c r="AA10" s="74"/>
      <c r="AB10" s="74"/>
      <c r="AC10" s="74"/>
      <c r="AD10" s="71">
        <f t="shared" si="2"/>
        <v>38</v>
      </c>
      <c r="AE10" s="74">
        <v>35</v>
      </c>
      <c r="AF10" s="74">
        <v>3</v>
      </c>
      <c r="AG10" s="71">
        <f t="shared" si="3"/>
        <v>57</v>
      </c>
      <c r="AH10" s="74">
        <v>48</v>
      </c>
      <c r="AI10" s="74">
        <v>9</v>
      </c>
      <c r="AJ10" s="75">
        <v>2</v>
      </c>
      <c r="AK10" s="76"/>
      <c r="AL10" s="71"/>
      <c r="AM10" s="77"/>
      <c r="AN10" s="81" t="s">
        <v>171</v>
      </c>
      <c r="AO10" s="79">
        <f t="shared" si="4"/>
        <v>22</v>
      </c>
      <c r="AP10" s="71">
        <f t="shared" si="5"/>
        <v>19</v>
      </c>
      <c r="AQ10" s="80">
        <v>19</v>
      </c>
      <c r="AR10" s="74"/>
      <c r="AS10" s="74"/>
      <c r="AT10" s="71">
        <f t="shared" si="6"/>
        <v>3</v>
      </c>
      <c r="AU10" s="74">
        <v>3</v>
      </c>
      <c r="AV10" s="77"/>
      <c r="AW10" s="79" t="s">
        <v>28</v>
      </c>
      <c r="AX10" s="70" t="s">
        <v>29</v>
      </c>
      <c r="AY10" s="74" t="s">
        <v>30</v>
      </c>
      <c r="AZ10" s="74">
        <v>2</v>
      </c>
      <c r="BA10" s="70" t="s">
        <v>26</v>
      </c>
      <c r="BB10" s="74" t="s">
        <v>26</v>
      </c>
      <c r="BC10" s="77"/>
      <c r="BD10" s="79" t="s">
        <v>27</v>
      </c>
      <c r="BE10" s="74" t="s">
        <v>27</v>
      </c>
      <c r="BF10" s="72"/>
      <c r="BG10" s="73"/>
      <c r="BH10" s="70"/>
      <c r="BI10" s="70"/>
      <c r="BJ10" s="72"/>
      <c r="BK10" s="74">
        <v>2</v>
      </c>
      <c r="BL10" s="74">
        <v>1</v>
      </c>
      <c r="BM10" s="74">
        <v>1</v>
      </c>
      <c r="BN10" s="79"/>
      <c r="BO10" s="74"/>
      <c r="BP10" s="70"/>
      <c r="BQ10" s="74"/>
      <c r="BR10" s="75"/>
      <c r="BS10" s="69">
        <v>29</v>
      </c>
    </row>
    <row r="11" spans="1:71" ht="16.5" hidden="1" customHeight="1" x14ac:dyDescent="0.15">
      <c r="A11" s="69" t="s">
        <v>142</v>
      </c>
      <c r="B11" s="70">
        <v>49</v>
      </c>
      <c r="C11" s="70"/>
      <c r="D11" s="70"/>
      <c r="E11" s="71">
        <f t="shared" si="0"/>
        <v>33</v>
      </c>
      <c r="F11" s="70">
        <v>33</v>
      </c>
      <c r="G11" s="70"/>
      <c r="H11" s="72">
        <v>16</v>
      </c>
      <c r="I11" s="70"/>
      <c r="J11" s="70"/>
      <c r="K11" s="70"/>
      <c r="L11" s="70"/>
      <c r="M11" s="70"/>
      <c r="N11" s="70"/>
      <c r="O11" s="70"/>
      <c r="P11" s="73">
        <v>309</v>
      </c>
      <c r="Q11" s="70">
        <v>1</v>
      </c>
      <c r="R11" s="71">
        <f t="shared" si="1"/>
        <v>307</v>
      </c>
      <c r="S11" s="70">
        <v>208</v>
      </c>
      <c r="T11" s="74">
        <v>99</v>
      </c>
      <c r="U11" s="70"/>
      <c r="V11" s="74"/>
      <c r="W11" s="74"/>
      <c r="X11" s="72">
        <v>1</v>
      </c>
      <c r="Y11" s="74">
        <v>100</v>
      </c>
      <c r="Z11" s="74">
        <v>1</v>
      </c>
      <c r="AA11" s="74"/>
      <c r="AB11" s="74"/>
      <c r="AC11" s="74"/>
      <c r="AD11" s="71">
        <f t="shared" si="2"/>
        <v>79</v>
      </c>
      <c r="AE11" s="74">
        <v>67</v>
      </c>
      <c r="AF11" s="74">
        <v>12</v>
      </c>
      <c r="AG11" s="71">
        <f t="shared" si="3"/>
        <v>18</v>
      </c>
      <c r="AH11" s="74">
        <v>17</v>
      </c>
      <c r="AI11" s="74">
        <v>1</v>
      </c>
      <c r="AJ11" s="75">
        <v>2</v>
      </c>
      <c r="AK11" s="76"/>
      <c r="AL11" s="71"/>
      <c r="AM11" s="77"/>
      <c r="AN11" s="81" t="s">
        <v>151</v>
      </c>
      <c r="AO11" s="79">
        <f t="shared" si="4"/>
        <v>25</v>
      </c>
      <c r="AP11" s="71">
        <f t="shared" si="5"/>
        <v>22</v>
      </c>
      <c r="AQ11" s="80">
        <v>22</v>
      </c>
      <c r="AR11" s="74"/>
      <c r="AS11" s="74"/>
      <c r="AT11" s="71">
        <f t="shared" si="6"/>
        <v>3</v>
      </c>
      <c r="AU11" s="74">
        <v>3</v>
      </c>
      <c r="AV11" s="77"/>
      <c r="AW11" s="79" t="s">
        <v>31</v>
      </c>
      <c r="AX11" s="70" t="s">
        <v>32</v>
      </c>
      <c r="AY11" s="74" t="s">
        <v>33</v>
      </c>
      <c r="AZ11" s="74">
        <v>1</v>
      </c>
      <c r="BA11" s="70" t="s">
        <v>34</v>
      </c>
      <c r="BB11" s="74" t="s">
        <v>26</v>
      </c>
      <c r="BC11" s="77">
        <v>1</v>
      </c>
      <c r="BD11" s="79" t="s">
        <v>27</v>
      </c>
      <c r="BE11" s="74" t="s">
        <v>27</v>
      </c>
      <c r="BF11" s="72"/>
      <c r="BG11" s="73"/>
      <c r="BH11" s="70"/>
      <c r="BI11" s="70"/>
      <c r="BJ11" s="72"/>
      <c r="BK11" s="74">
        <v>2</v>
      </c>
      <c r="BL11" s="74">
        <v>1</v>
      </c>
      <c r="BM11" s="74">
        <v>1</v>
      </c>
      <c r="BN11" s="79"/>
      <c r="BO11" s="74"/>
      <c r="BP11" s="70"/>
      <c r="BQ11" s="74"/>
      <c r="BR11" s="75"/>
      <c r="BS11" s="69" t="s">
        <v>142</v>
      </c>
    </row>
    <row r="12" spans="1:71" ht="16.5" hidden="1" customHeight="1" x14ac:dyDescent="0.15">
      <c r="A12" s="69" t="s">
        <v>168</v>
      </c>
      <c r="B12" s="70">
        <v>61</v>
      </c>
      <c r="C12" s="70">
        <v>1</v>
      </c>
      <c r="D12" s="70"/>
      <c r="E12" s="71">
        <f t="shared" si="0"/>
        <v>44</v>
      </c>
      <c r="F12" s="70">
        <v>44</v>
      </c>
      <c r="G12" s="70"/>
      <c r="H12" s="72">
        <v>16</v>
      </c>
      <c r="I12" s="70"/>
      <c r="J12" s="70"/>
      <c r="K12" s="70"/>
      <c r="L12" s="70"/>
      <c r="M12" s="70"/>
      <c r="N12" s="70"/>
      <c r="O12" s="70"/>
      <c r="P12" s="73">
        <v>309</v>
      </c>
      <c r="Q12" s="70">
        <v>1</v>
      </c>
      <c r="R12" s="71">
        <f t="shared" si="1"/>
        <v>307</v>
      </c>
      <c r="S12" s="70">
        <v>208</v>
      </c>
      <c r="T12" s="74">
        <v>99</v>
      </c>
      <c r="U12" s="70"/>
      <c r="V12" s="74"/>
      <c r="W12" s="74"/>
      <c r="X12" s="72">
        <v>1</v>
      </c>
      <c r="Y12" s="74">
        <v>103</v>
      </c>
      <c r="Z12" s="74">
        <v>1</v>
      </c>
      <c r="AA12" s="74"/>
      <c r="AB12" s="74"/>
      <c r="AC12" s="74"/>
      <c r="AD12" s="71">
        <f t="shared" si="2"/>
        <v>87</v>
      </c>
      <c r="AE12" s="74">
        <v>70</v>
      </c>
      <c r="AF12" s="74">
        <v>17</v>
      </c>
      <c r="AG12" s="71">
        <f t="shared" si="3"/>
        <v>13</v>
      </c>
      <c r="AH12" s="74">
        <v>13</v>
      </c>
      <c r="AI12" s="74"/>
      <c r="AJ12" s="75">
        <v>2</v>
      </c>
      <c r="AK12" s="76"/>
      <c r="AL12" s="71"/>
      <c r="AM12" s="77"/>
      <c r="AN12" s="81" t="s">
        <v>152</v>
      </c>
      <c r="AO12" s="79">
        <f t="shared" si="4"/>
        <v>26</v>
      </c>
      <c r="AP12" s="71">
        <f t="shared" si="5"/>
        <v>23</v>
      </c>
      <c r="AQ12" s="80">
        <v>22</v>
      </c>
      <c r="AR12" s="74">
        <v>1</v>
      </c>
      <c r="AS12" s="74"/>
      <c r="AT12" s="71">
        <f t="shared" si="6"/>
        <v>3</v>
      </c>
      <c r="AU12" s="74">
        <v>3</v>
      </c>
      <c r="AV12" s="77"/>
      <c r="AW12" s="79" t="s">
        <v>35</v>
      </c>
      <c r="AX12" s="70" t="s">
        <v>36</v>
      </c>
      <c r="AY12" s="74" t="s">
        <v>33</v>
      </c>
      <c r="AZ12" s="74" t="s">
        <v>27</v>
      </c>
      <c r="BA12" s="70" t="s">
        <v>34</v>
      </c>
      <c r="BB12" s="74" t="s">
        <v>26</v>
      </c>
      <c r="BC12" s="77">
        <v>1</v>
      </c>
      <c r="BD12" s="79" t="s">
        <v>27</v>
      </c>
      <c r="BE12" s="74" t="s">
        <v>27</v>
      </c>
      <c r="BF12" s="72"/>
      <c r="BG12" s="73"/>
      <c r="BH12" s="70"/>
      <c r="BI12" s="70"/>
      <c r="BJ12" s="72"/>
      <c r="BK12" s="74">
        <v>2</v>
      </c>
      <c r="BL12" s="74">
        <v>1</v>
      </c>
      <c r="BM12" s="74">
        <v>1</v>
      </c>
      <c r="BN12" s="79"/>
      <c r="BO12" s="74"/>
      <c r="BP12" s="70"/>
      <c r="BQ12" s="74"/>
      <c r="BR12" s="75"/>
      <c r="BS12" s="69">
        <v>31</v>
      </c>
    </row>
    <row r="13" spans="1:71" ht="16.5" hidden="1" customHeight="1" x14ac:dyDescent="0.15">
      <c r="A13" s="69" t="s">
        <v>169</v>
      </c>
      <c r="B13" s="70">
        <v>69</v>
      </c>
      <c r="C13" s="70">
        <v>1</v>
      </c>
      <c r="D13" s="70"/>
      <c r="E13" s="71">
        <f t="shared" si="0"/>
        <v>52</v>
      </c>
      <c r="F13" s="70">
        <v>52</v>
      </c>
      <c r="G13" s="70"/>
      <c r="H13" s="72">
        <v>16</v>
      </c>
      <c r="I13" s="70"/>
      <c r="J13" s="70"/>
      <c r="K13" s="70"/>
      <c r="L13" s="70"/>
      <c r="M13" s="70"/>
      <c r="N13" s="70"/>
      <c r="O13" s="70"/>
      <c r="P13" s="73">
        <v>307</v>
      </c>
      <c r="Q13" s="70">
        <v>1</v>
      </c>
      <c r="R13" s="71">
        <f t="shared" si="1"/>
        <v>305</v>
      </c>
      <c r="S13" s="70">
        <v>208</v>
      </c>
      <c r="T13" s="74">
        <v>97</v>
      </c>
      <c r="U13" s="70"/>
      <c r="V13" s="74"/>
      <c r="W13" s="74"/>
      <c r="X13" s="72">
        <v>1</v>
      </c>
      <c r="Y13" s="74">
        <v>103</v>
      </c>
      <c r="Z13" s="74">
        <v>1</v>
      </c>
      <c r="AA13" s="74"/>
      <c r="AB13" s="74"/>
      <c r="AC13" s="74"/>
      <c r="AD13" s="71">
        <f t="shared" si="2"/>
        <v>95</v>
      </c>
      <c r="AE13" s="74">
        <v>78</v>
      </c>
      <c r="AF13" s="74">
        <v>17</v>
      </c>
      <c r="AG13" s="71">
        <f t="shared" si="3"/>
        <v>5</v>
      </c>
      <c r="AH13" s="74">
        <v>5</v>
      </c>
      <c r="AI13" s="74"/>
      <c r="AJ13" s="75">
        <v>2</v>
      </c>
      <c r="AK13" s="76"/>
      <c r="AL13" s="71"/>
      <c r="AM13" s="77"/>
      <c r="AN13" s="81" t="s">
        <v>153</v>
      </c>
      <c r="AO13" s="79">
        <f t="shared" si="4"/>
        <v>27</v>
      </c>
      <c r="AP13" s="71">
        <f t="shared" si="5"/>
        <v>23</v>
      </c>
      <c r="AQ13" s="80">
        <v>22</v>
      </c>
      <c r="AR13" s="74">
        <v>1</v>
      </c>
      <c r="AS13" s="74"/>
      <c r="AT13" s="71">
        <f t="shared" si="6"/>
        <v>4</v>
      </c>
      <c r="AU13" s="74">
        <v>4</v>
      </c>
      <c r="AV13" s="77"/>
      <c r="AW13" s="79" t="s">
        <v>37</v>
      </c>
      <c r="AX13" s="70" t="s">
        <v>36</v>
      </c>
      <c r="AY13" s="74" t="s">
        <v>33</v>
      </c>
      <c r="AZ13" s="74" t="s">
        <v>27</v>
      </c>
      <c r="BA13" s="70" t="s">
        <v>38</v>
      </c>
      <c r="BB13" s="74" t="s">
        <v>38</v>
      </c>
      <c r="BC13" s="77"/>
      <c r="BD13" s="79" t="s">
        <v>27</v>
      </c>
      <c r="BE13" s="74" t="s">
        <v>27</v>
      </c>
      <c r="BF13" s="72"/>
      <c r="BG13" s="73"/>
      <c r="BH13" s="70"/>
      <c r="BI13" s="70"/>
      <c r="BJ13" s="72"/>
      <c r="BK13" s="74">
        <v>2</v>
      </c>
      <c r="BL13" s="74">
        <v>1</v>
      </c>
      <c r="BM13" s="74">
        <v>1</v>
      </c>
      <c r="BN13" s="79"/>
      <c r="BO13" s="74"/>
      <c r="BP13" s="70"/>
      <c r="BQ13" s="74"/>
      <c r="BR13" s="75"/>
      <c r="BS13" s="69">
        <v>32</v>
      </c>
    </row>
    <row r="14" spans="1:71" ht="16.5" hidden="1" customHeight="1" x14ac:dyDescent="0.15">
      <c r="A14" s="69" t="s">
        <v>173</v>
      </c>
      <c r="B14" s="70">
        <v>70</v>
      </c>
      <c r="C14" s="70">
        <v>1</v>
      </c>
      <c r="D14" s="70"/>
      <c r="E14" s="71">
        <f t="shared" si="0"/>
        <v>53</v>
      </c>
      <c r="F14" s="70">
        <v>53</v>
      </c>
      <c r="G14" s="70"/>
      <c r="H14" s="72">
        <v>16</v>
      </c>
      <c r="I14" s="70"/>
      <c r="J14" s="70"/>
      <c r="K14" s="70"/>
      <c r="L14" s="70"/>
      <c r="M14" s="70"/>
      <c r="N14" s="70"/>
      <c r="O14" s="70"/>
      <c r="P14" s="73">
        <v>304</v>
      </c>
      <c r="Q14" s="70">
        <v>1</v>
      </c>
      <c r="R14" s="71">
        <f t="shared" si="1"/>
        <v>302</v>
      </c>
      <c r="S14" s="70">
        <v>207</v>
      </c>
      <c r="T14" s="74">
        <v>95</v>
      </c>
      <c r="U14" s="70"/>
      <c r="V14" s="74"/>
      <c r="W14" s="74"/>
      <c r="X14" s="72">
        <v>1</v>
      </c>
      <c r="Y14" s="74">
        <v>106</v>
      </c>
      <c r="Z14" s="74">
        <v>1</v>
      </c>
      <c r="AA14" s="74"/>
      <c r="AB14" s="74"/>
      <c r="AC14" s="74"/>
      <c r="AD14" s="71">
        <f t="shared" si="2"/>
        <v>98</v>
      </c>
      <c r="AE14" s="74">
        <v>78</v>
      </c>
      <c r="AF14" s="74">
        <v>20</v>
      </c>
      <c r="AG14" s="71">
        <f t="shared" si="3"/>
        <v>5</v>
      </c>
      <c r="AH14" s="74">
        <v>5</v>
      </c>
      <c r="AI14" s="74"/>
      <c r="AJ14" s="75">
        <v>2</v>
      </c>
      <c r="AK14" s="76"/>
      <c r="AL14" s="71"/>
      <c r="AM14" s="77"/>
      <c r="AN14" s="81" t="s">
        <v>154</v>
      </c>
      <c r="AO14" s="79">
        <f t="shared" si="4"/>
        <v>28</v>
      </c>
      <c r="AP14" s="71">
        <f t="shared" si="5"/>
        <v>24</v>
      </c>
      <c r="AQ14" s="80">
        <v>23</v>
      </c>
      <c r="AR14" s="74">
        <v>1</v>
      </c>
      <c r="AS14" s="74"/>
      <c r="AT14" s="71">
        <f t="shared" si="6"/>
        <v>4</v>
      </c>
      <c r="AU14" s="74">
        <v>4</v>
      </c>
      <c r="AV14" s="77"/>
      <c r="AW14" s="79" t="s">
        <v>32</v>
      </c>
      <c r="AX14" s="70" t="s">
        <v>39</v>
      </c>
      <c r="AY14" s="74" t="s">
        <v>40</v>
      </c>
      <c r="AZ14" s="74" t="s">
        <v>27</v>
      </c>
      <c r="BA14" s="70" t="s">
        <v>38</v>
      </c>
      <c r="BB14" s="74" t="s">
        <v>38</v>
      </c>
      <c r="BC14" s="77"/>
      <c r="BD14" s="79" t="s">
        <v>27</v>
      </c>
      <c r="BE14" s="74" t="s">
        <v>27</v>
      </c>
      <c r="BF14" s="72"/>
      <c r="BG14" s="73"/>
      <c r="BH14" s="70"/>
      <c r="BI14" s="70"/>
      <c r="BJ14" s="72"/>
      <c r="BK14" s="74">
        <v>2</v>
      </c>
      <c r="BL14" s="74">
        <v>1</v>
      </c>
      <c r="BM14" s="74">
        <v>1</v>
      </c>
      <c r="BN14" s="79"/>
      <c r="BO14" s="74"/>
      <c r="BP14" s="70"/>
      <c r="BQ14" s="74"/>
      <c r="BR14" s="75"/>
      <c r="BS14" s="69">
        <v>33</v>
      </c>
    </row>
    <row r="15" spans="1:71" ht="16.5" hidden="1" customHeight="1" x14ac:dyDescent="0.15">
      <c r="A15" s="69">
        <v>34</v>
      </c>
      <c r="B15" s="70">
        <v>79</v>
      </c>
      <c r="C15" s="70">
        <v>1</v>
      </c>
      <c r="D15" s="70"/>
      <c r="E15" s="71">
        <f t="shared" si="0"/>
        <v>60</v>
      </c>
      <c r="F15" s="70">
        <v>60</v>
      </c>
      <c r="G15" s="70"/>
      <c r="H15" s="72">
        <v>18</v>
      </c>
      <c r="I15" s="70"/>
      <c r="J15" s="70"/>
      <c r="K15" s="70"/>
      <c r="L15" s="70"/>
      <c r="M15" s="70"/>
      <c r="N15" s="70"/>
      <c r="O15" s="70"/>
      <c r="P15" s="73">
        <v>298</v>
      </c>
      <c r="Q15" s="70">
        <v>1</v>
      </c>
      <c r="R15" s="71">
        <f t="shared" si="1"/>
        <v>296</v>
      </c>
      <c r="S15" s="70">
        <v>207</v>
      </c>
      <c r="T15" s="74">
        <v>89</v>
      </c>
      <c r="U15" s="70"/>
      <c r="V15" s="74"/>
      <c r="W15" s="74"/>
      <c r="X15" s="72">
        <v>1</v>
      </c>
      <c r="Y15" s="74">
        <v>103</v>
      </c>
      <c r="Z15" s="74">
        <v>1</v>
      </c>
      <c r="AA15" s="74"/>
      <c r="AB15" s="74"/>
      <c r="AC15" s="74"/>
      <c r="AD15" s="71">
        <f t="shared" si="2"/>
        <v>95</v>
      </c>
      <c r="AE15" s="74">
        <v>76</v>
      </c>
      <c r="AF15" s="74">
        <v>19</v>
      </c>
      <c r="AG15" s="71">
        <f t="shared" si="3"/>
        <v>5</v>
      </c>
      <c r="AH15" s="74">
        <v>5</v>
      </c>
      <c r="AI15" s="74"/>
      <c r="AJ15" s="75">
        <v>2</v>
      </c>
      <c r="AK15" s="76"/>
      <c r="AL15" s="71"/>
      <c r="AM15" s="77"/>
      <c r="AN15" s="81" t="s">
        <v>155</v>
      </c>
      <c r="AO15" s="79">
        <f t="shared" si="4"/>
        <v>29</v>
      </c>
      <c r="AP15" s="71">
        <f t="shared" si="5"/>
        <v>24</v>
      </c>
      <c r="AQ15" s="80">
        <v>23</v>
      </c>
      <c r="AR15" s="74">
        <v>1</v>
      </c>
      <c r="AS15" s="74">
        <v>1</v>
      </c>
      <c r="AT15" s="71">
        <f t="shared" si="6"/>
        <v>4</v>
      </c>
      <c r="AU15" s="74">
        <v>4</v>
      </c>
      <c r="AV15" s="77"/>
      <c r="AW15" s="79" t="s">
        <v>32</v>
      </c>
      <c r="AX15" s="70" t="s">
        <v>41</v>
      </c>
      <c r="AY15" s="74" t="s">
        <v>39</v>
      </c>
      <c r="AZ15" s="74" t="s">
        <v>27</v>
      </c>
      <c r="BA15" s="70" t="s">
        <v>42</v>
      </c>
      <c r="BB15" s="74" t="s">
        <v>42</v>
      </c>
      <c r="BC15" s="77"/>
      <c r="BD15" s="79" t="s">
        <v>27</v>
      </c>
      <c r="BE15" s="74" t="s">
        <v>27</v>
      </c>
      <c r="BF15" s="72"/>
      <c r="BG15" s="73"/>
      <c r="BH15" s="70"/>
      <c r="BI15" s="70"/>
      <c r="BJ15" s="72"/>
      <c r="BK15" s="74">
        <v>2</v>
      </c>
      <c r="BL15" s="74">
        <v>1</v>
      </c>
      <c r="BM15" s="74">
        <v>1</v>
      </c>
      <c r="BN15" s="79"/>
      <c r="BO15" s="74"/>
      <c r="BP15" s="70"/>
      <c r="BQ15" s="74"/>
      <c r="BR15" s="75"/>
      <c r="BS15" s="69">
        <v>34</v>
      </c>
    </row>
    <row r="16" spans="1:71" ht="16.5" hidden="1" customHeight="1" x14ac:dyDescent="0.15">
      <c r="A16" s="69">
        <v>35</v>
      </c>
      <c r="B16" s="70">
        <v>81</v>
      </c>
      <c r="C16" s="70">
        <v>1</v>
      </c>
      <c r="D16" s="70"/>
      <c r="E16" s="71">
        <f t="shared" si="0"/>
        <v>63</v>
      </c>
      <c r="F16" s="70">
        <v>63</v>
      </c>
      <c r="G16" s="70"/>
      <c r="H16" s="72">
        <v>17</v>
      </c>
      <c r="I16" s="70"/>
      <c r="J16" s="70"/>
      <c r="K16" s="70"/>
      <c r="L16" s="70"/>
      <c r="M16" s="70"/>
      <c r="N16" s="70"/>
      <c r="O16" s="70"/>
      <c r="P16" s="73">
        <v>292</v>
      </c>
      <c r="Q16" s="70">
        <v>1</v>
      </c>
      <c r="R16" s="71">
        <f t="shared" si="1"/>
        <v>290</v>
      </c>
      <c r="S16" s="70">
        <v>206</v>
      </c>
      <c r="T16" s="74">
        <v>84</v>
      </c>
      <c r="U16" s="70"/>
      <c r="V16" s="74"/>
      <c r="W16" s="74"/>
      <c r="X16" s="72">
        <v>1</v>
      </c>
      <c r="Y16" s="74">
        <v>103</v>
      </c>
      <c r="Z16" s="74">
        <v>1</v>
      </c>
      <c r="AA16" s="74"/>
      <c r="AB16" s="74"/>
      <c r="AC16" s="74"/>
      <c r="AD16" s="71">
        <f t="shared" si="2"/>
        <v>96</v>
      </c>
      <c r="AE16" s="74">
        <v>77</v>
      </c>
      <c r="AF16" s="74">
        <v>19</v>
      </c>
      <c r="AG16" s="71">
        <f t="shared" si="3"/>
        <v>4</v>
      </c>
      <c r="AH16" s="74">
        <v>4</v>
      </c>
      <c r="AI16" s="74"/>
      <c r="AJ16" s="75">
        <v>2</v>
      </c>
      <c r="AK16" s="76"/>
      <c r="AL16" s="71"/>
      <c r="AM16" s="77"/>
      <c r="AN16" s="81" t="s">
        <v>156</v>
      </c>
      <c r="AO16" s="79">
        <f t="shared" si="4"/>
        <v>29</v>
      </c>
      <c r="AP16" s="71">
        <f t="shared" si="5"/>
        <v>24</v>
      </c>
      <c r="AQ16" s="80">
        <v>23</v>
      </c>
      <c r="AR16" s="74">
        <v>1</v>
      </c>
      <c r="AS16" s="74">
        <v>1</v>
      </c>
      <c r="AT16" s="71">
        <f t="shared" si="6"/>
        <v>4</v>
      </c>
      <c r="AU16" s="74">
        <v>4</v>
      </c>
      <c r="AV16" s="77"/>
      <c r="AW16" s="79" t="s">
        <v>32</v>
      </c>
      <c r="AX16" s="70" t="s">
        <v>41</v>
      </c>
      <c r="AY16" s="74" t="s">
        <v>39</v>
      </c>
      <c r="AZ16" s="74" t="s">
        <v>27</v>
      </c>
      <c r="BA16" s="70" t="s">
        <v>42</v>
      </c>
      <c r="BB16" s="74" t="s">
        <v>42</v>
      </c>
      <c r="BC16" s="77"/>
      <c r="BD16" s="79" t="s">
        <v>27</v>
      </c>
      <c r="BE16" s="74" t="s">
        <v>27</v>
      </c>
      <c r="BF16" s="72"/>
      <c r="BG16" s="73"/>
      <c r="BH16" s="70"/>
      <c r="BI16" s="70"/>
      <c r="BJ16" s="72"/>
      <c r="BK16" s="74">
        <v>2</v>
      </c>
      <c r="BL16" s="74">
        <v>1</v>
      </c>
      <c r="BM16" s="74">
        <v>1</v>
      </c>
      <c r="BN16" s="79"/>
      <c r="BO16" s="74"/>
      <c r="BP16" s="70"/>
      <c r="BQ16" s="74"/>
      <c r="BR16" s="75"/>
      <c r="BS16" s="69">
        <v>35</v>
      </c>
    </row>
    <row r="17" spans="1:71" ht="16.5" hidden="1" customHeight="1" x14ac:dyDescent="0.15">
      <c r="A17" s="69">
        <v>36</v>
      </c>
      <c r="B17" s="70">
        <v>85</v>
      </c>
      <c r="C17" s="70">
        <v>1</v>
      </c>
      <c r="D17" s="70"/>
      <c r="E17" s="71">
        <f t="shared" si="0"/>
        <v>66</v>
      </c>
      <c r="F17" s="70">
        <v>66</v>
      </c>
      <c r="G17" s="70"/>
      <c r="H17" s="72">
        <v>18</v>
      </c>
      <c r="I17" s="70"/>
      <c r="J17" s="70"/>
      <c r="K17" s="70"/>
      <c r="L17" s="70"/>
      <c r="M17" s="70"/>
      <c r="N17" s="70"/>
      <c r="O17" s="70"/>
      <c r="P17" s="73">
        <v>289</v>
      </c>
      <c r="Q17" s="70">
        <v>1</v>
      </c>
      <c r="R17" s="71">
        <f t="shared" si="1"/>
        <v>287</v>
      </c>
      <c r="S17" s="70">
        <v>206</v>
      </c>
      <c r="T17" s="74">
        <v>81</v>
      </c>
      <c r="U17" s="70"/>
      <c r="V17" s="74"/>
      <c r="W17" s="74"/>
      <c r="X17" s="72">
        <v>1</v>
      </c>
      <c r="Y17" s="74">
        <v>102</v>
      </c>
      <c r="Z17" s="74">
        <v>1</v>
      </c>
      <c r="AA17" s="74"/>
      <c r="AB17" s="74"/>
      <c r="AC17" s="74"/>
      <c r="AD17" s="71">
        <f t="shared" si="2"/>
        <v>95</v>
      </c>
      <c r="AE17" s="74">
        <v>77</v>
      </c>
      <c r="AF17" s="74">
        <v>18</v>
      </c>
      <c r="AG17" s="71">
        <f t="shared" si="3"/>
        <v>4</v>
      </c>
      <c r="AH17" s="74">
        <v>4</v>
      </c>
      <c r="AI17" s="74"/>
      <c r="AJ17" s="75">
        <v>2</v>
      </c>
      <c r="AK17" s="76"/>
      <c r="AL17" s="71"/>
      <c r="AM17" s="77"/>
      <c r="AN17" s="81" t="s">
        <v>157</v>
      </c>
      <c r="AO17" s="79">
        <f t="shared" si="4"/>
        <v>30</v>
      </c>
      <c r="AP17" s="71">
        <f t="shared" si="5"/>
        <v>25</v>
      </c>
      <c r="AQ17" s="80">
        <v>24</v>
      </c>
      <c r="AR17" s="74">
        <v>1</v>
      </c>
      <c r="AS17" s="74">
        <v>1</v>
      </c>
      <c r="AT17" s="71">
        <f t="shared" si="6"/>
        <v>4</v>
      </c>
      <c r="AU17" s="74">
        <v>4</v>
      </c>
      <c r="AV17" s="77"/>
      <c r="AW17" s="79" t="s">
        <v>43</v>
      </c>
      <c r="AX17" s="70" t="s">
        <v>39</v>
      </c>
      <c r="AY17" s="74" t="s">
        <v>39</v>
      </c>
      <c r="AZ17" s="74"/>
      <c r="BA17" s="70" t="s">
        <v>42</v>
      </c>
      <c r="BB17" s="74" t="s">
        <v>42</v>
      </c>
      <c r="BC17" s="77"/>
      <c r="BD17" s="79" t="s">
        <v>27</v>
      </c>
      <c r="BE17" s="74" t="s">
        <v>27</v>
      </c>
      <c r="BF17" s="72"/>
      <c r="BG17" s="73"/>
      <c r="BH17" s="70"/>
      <c r="BI17" s="70"/>
      <c r="BJ17" s="72"/>
      <c r="BK17" s="74">
        <v>2</v>
      </c>
      <c r="BL17" s="74">
        <v>1</v>
      </c>
      <c r="BM17" s="74">
        <v>1</v>
      </c>
      <c r="BN17" s="79"/>
      <c r="BO17" s="74"/>
      <c r="BP17" s="70"/>
      <c r="BQ17" s="74"/>
      <c r="BR17" s="75"/>
      <c r="BS17" s="69">
        <v>36</v>
      </c>
    </row>
    <row r="18" spans="1:71" ht="16.5" hidden="1" customHeight="1" x14ac:dyDescent="0.15">
      <c r="A18" s="69">
        <v>37</v>
      </c>
      <c r="B18" s="70">
        <v>88</v>
      </c>
      <c r="C18" s="70">
        <v>1</v>
      </c>
      <c r="D18" s="70"/>
      <c r="E18" s="71">
        <f t="shared" si="0"/>
        <v>69</v>
      </c>
      <c r="F18" s="70">
        <v>69</v>
      </c>
      <c r="G18" s="70"/>
      <c r="H18" s="72">
        <v>18</v>
      </c>
      <c r="I18" s="70"/>
      <c r="J18" s="70"/>
      <c r="K18" s="70"/>
      <c r="L18" s="70"/>
      <c r="M18" s="70"/>
      <c r="N18" s="70"/>
      <c r="O18" s="70"/>
      <c r="P18" s="73">
        <v>288</v>
      </c>
      <c r="Q18" s="70">
        <v>1</v>
      </c>
      <c r="R18" s="71">
        <f t="shared" si="1"/>
        <v>286</v>
      </c>
      <c r="S18" s="70">
        <v>206</v>
      </c>
      <c r="T18" s="74">
        <v>80</v>
      </c>
      <c r="U18" s="70"/>
      <c r="V18" s="74"/>
      <c r="W18" s="74"/>
      <c r="X18" s="72">
        <v>1</v>
      </c>
      <c r="Y18" s="74">
        <v>98</v>
      </c>
      <c r="Z18" s="74">
        <v>1</v>
      </c>
      <c r="AA18" s="74"/>
      <c r="AB18" s="74"/>
      <c r="AC18" s="74"/>
      <c r="AD18" s="71">
        <f t="shared" si="2"/>
        <v>93</v>
      </c>
      <c r="AE18" s="74">
        <v>77</v>
      </c>
      <c r="AF18" s="74">
        <v>16</v>
      </c>
      <c r="AG18" s="71">
        <f t="shared" si="3"/>
        <v>2</v>
      </c>
      <c r="AH18" s="74">
        <v>2</v>
      </c>
      <c r="AI18" s="74"/>
      <c r="AJ18" s="75">
        <v>2</v>
      </c>
      <c r="AK18" s="76"/>
      <c r="AL18" s="71"/>
      <c r="AM18" s="77"/>
      <c r="AN18" s="81" t="s">
        <v>157</v>
      </c>
      <c r="AO18" s="79">
        <f t="shared" si="4"/>
        <v>30</v>
      </c>
      <c r="AP18" s="71">
        <f t="shared" si="5"/>
        <v>25</v>
      </c>
      <c r="AQ18" s="80">
        <v>24</v>
      </c>
      <c r="AR18" s="74">
        <v>1</v>
      </c>
      <c r="AS18" s="74">
        <v>1</v>
      </c>
      <c r="AT18" s="71">
        <f t="shared" si="6"/>
        <v>4</v>
      </c>
      <c r="AU18" s="74">
        <v>4</v>
      </c>
      <c r="AV18" s="77"/>
      <c r="AW18" s="79" t="s">
        <v>43</v>
      </c>
      <c r="AX18" s="70" t="s">
        <v>39</v>
      </c>
      <c r="AY18" s="74" t="s">
        <v>39</v>
      </c>
      <c r="AZ18" s="74"/>
      <c r="BA18" s="70" t="s">
        <v>42</v>
      </c>
      <c r="BB18" s="74" t="s">
        <v>42</v>
      </c>
      <c r="BC18" s="77"/>
      <c r="BD18" s="79" t="s">
        <v>27</v>
      </c>
      <c r="BE18" s="74" t="s">
        <v>27</v>
      </c>
      <c r="BF18" s="72"/>
      <c r="BG18" s="73"/>
      <c r="BH18" s="70"/>
      <c r="BI18" s="70"/>
      <c r="BJ18" s="72"/>
      <c r="BK18" s="74">
        <v>2</v>
      </c>
      <c r="BL18" s="74">
        <v>1</v>
      </c>
      <c r="BM18" s="74">
        <v>1</v>
      </c>
      <c r="BN18" s="79"/>
      <c r="BO18" s="74"/>
      <c r="BP18" s="70"/>
      <c r="BQ18" s="74"/>
      <c r="BR18" s="75"/>
      <c r="BS18" s="69">
        <v>37</v>
      </c>
    </row>
    <row r="19" spans="1:71" ht="16.5" hidden="1" customHeight="1" x14ac:dyDescent="0.15">
      <c r="A19" s="69">
        <v>38</v>
      </c>
      <c r="B19" s="70">
        <v>89</v>
      </c>
      <c r="C19" s="70">
        <v>1</v>
      </c>
      <c r="D19" s="70"/>
      <c r="E19" s="71">
        <f t="shared" si="0"/>
        <v>70</v>
      </c>
      <c r="F19" s="70">
        <v>70</v>
      </c>
      <c r="G19" s="70"/>
      <c r="H19" s="72">
        <v>18</v>
      </c>
      <c r="I19" s="70"/>
      <c r="J19" s="70"/>
      <c r="K19" s="70"/>
      <c r="L19" s="70"/>
      <c r="M19" s="70"/>
      <c r="N19" s="70"/>
      <c r="O19" s="70"/>
      <c r="P19" s="73">
        <v>287</v>
      </c>
      <c r="Q19" s="70">
        <v>1</v>
      </c>
      <c r="R19" s="71">
        <f t="shared" si="1"/>
        <v>285</v>
      </c>
      <c r="S19" s="70">
        <v>206</v>
      </c>
      <c r="T19" s="74">
        <v>79</v>
      </c>
      <c r="U19" s="70"/>
      <c r="V19" s="74"/>
      <c r="W19" s="74"/>
      <c r="X19" s="72">
        <v>1</v>
      </c>
      <c r="Y19" s="74">
        <v>97</v>
      </c>
      <c r="Z19" s="74">
        <v>1</v>
      </c>
      <c r="AA19" s="74"/>
      <c r="AB19" s="74"/>
      <c r="AC19" s="74"/>
      <c r="AD19" s="71">
        <f t="shared" si="2"/>
        <v>92</v>
      </c>
      <c r="AE19" s="74">
        <v>77</v>
      </c>
      <c r="AF19" s="74">
        <v>15</v>
      </c>
      <c r="AG19" s="71">
        <f t="shared" si="3"/>
        <v>2</v>
      </c>
      <c r="AH19" s="74">
        <v>2</v>
      </c>
      <c r="AI19" s="74"/>
      <c r="AJ19" s="75">
        <v>2</v>
      </c>
      <c r="AK19" s="76"/>
      <c r="AL19" s="71"/>
      <c r="AM19" s="77"/>
      <c r="AN19" s="81" t="s">
        <v>158</v>
      </c>
      <c r="AO19" s="79">
        <f t="shared" si="4"/>
        <v>34</v>
      </c>
      <c r="AP19" s="71">
        <f t="shared" si="5"/>
        <v>29</v>
      </c>
      <c r="AQ19" s="80">
        <v>28</v>
      </c>
      <c r="AR19" s="74">
        <v>1</v>
      </c>
      <c r="AS19" s="74">
        <v>1</v>
      </c>
      <c r="AT19" s="71">
        <f t="shared" si="6"/>
        <v>4</v>
      </c>
      <c r="AU19" s="74">
        <v>4</v>
      </c>
      <c r="AV19" s="77"/>
      <c r="AW19" s="79" t="s">
        <v>43</v>
      </c>
      <c r="AX19" s="70" t="s">
        <v>39</v>
      </c>
      <c r="AY19" s="74" t="s">
        <v>39</v>
      </c>
      <c r="AZ19" s="74"/>
      <c r="BA19" s="70" t="s">
        <v>42</v>
      </c>
      <c r="BB19" s="74" t="s">
        <v>42</v>
      </c>
      <c r="BC19" s="77"/>
      <c r="BD19" s="79" t="s">
        <v>27</v>
      </c>
      <c r="BE19" s="74" t="s">
        <v>27</v>
      </c>
      <c r="BF19" s="72"/>
      <c r="BG19" s="73"/>
      <c r="BH19" s="70"/>
      <c r="BI19" s="70"/>
      <c r="BJ19" s="72"/>
      <c r="BK19" s="74">
        <v>2</v>
      </c>
      <c r="BL19" s="74">
        <v>1</v>
      </c>
      <c r="BM19" s="74">
        <v>1</v>
      </c>
      <c r="BN19" s="79"/>
      <c r="BO19" s="74"/>
      <c r="BP19" s="70"/>
      <c r="BQ19" s="74"/>
      <c r="BR19" s="75"/>
      <c r="BS19" s="69">
        <v>38</v>
      </c>
    </row>
    <row r="20" spans="1:71" ht="16.5" hidden="1" customHeight="1" x14ac:dyDescent="0.15">
      <c r="A20" s="69">
        <v>39</v>
      </c>
      <c r="B20" s="70">
        <v>95</v>
      </c>
      <c r="C20" s="70">
        <v>1</v>
      </c>
      <c r="D20" s="70"/>
      <c r="E20" s="71">
        <f t="shared" si="0"/>
        <v>74</v>
      </c>
      <c r="F20" s="70">
        <v>74</v>
      </c>
      <c r="G20" s="70"/>
      <c r="H20" s="72">
        <v>20</v>
      </c>
      <c r="I20" s="70"/>
      <c r="J20" s="70"/>
      <c r="K20" s="70"/>
      <c r="L20" s="70"/>
      <c r="M20" s="70"/>
      <c r="N20" s="70"/>
      <c r="O20" s="70"/>
      <c r="P20" s="73">
        <v>279</v>
      </c>
      <c r="Q20" s="70">
        <v>1</v>
      </c>
      <c r="R20" s="71">
        <f t="shared" si="1"/>
        <v>277</v>
      </c>
      <c r="S20" s="70">
        <v>206</v>
      </c>
      <c r="T20" s="74">
        <v>71</v>
      </c>
      <c r="U20" s="70"/>
      <c r="V20" s="74"/>
      <c r="W20" s="74"/>
      <c r="X20" s="72">
        <v>1</v>
      </c>
      <c r="Y20" s="74">
        <v>94</v>
      </c>
      <c r="Z20" s="74">
        <v>1</v>
      </c>
      <c r="AA20" s="74"/>
      <c r="AB20" s="74"/>
      <c r="AC20" s="74"/>
      <c r="AD20" s="71">
        <f t="shared" si="2"/>
        <v>89</v>
      </c>
      <c r="AE20" s="74">
        <v>78</v>
      </c>
      <c r="AF20" s="74">
        <v>11</v>
      </c>
      <c r="AG20" s="71">
        <f t="shared" si="3"/>
        <v>2</v>
      </c>
      <c r="AH20" s="74">
        <v>2</v>
      </c>
      <c r="AI20" s="74"/>
      <c r="AJ20" s="75">
        <v>2</v>
      </c>
      <c r="AK20" s="76"/>
      <c r="AL20" s="71"/>
      <c r="AM20" s="77"/>
      <c r="AN20" s="81" t="s">
        <v>158</v>
      </c>
      <c r="AO20" s="79">
        <f t="shared" si="4"/>
        <v>34</v>
      </c>
      <c r="AP20" s="71">
        <f t="shared" si="5"/>
        <v>29</v>
      </c>
      <c r="AQ20" s="80">
        <v>28</v>
      </c>
      <c r="AR20" s="74">
        <v>1</v>
      </c>
      <c r="AS20" s="74">
        <v>1</v>
      </c>
      <c r="AT20" s="71">
        <f t="shared" si="6"/>
        <v>4</v>
      </c>
      <c r="AU20" s="74">
        <v>4</v>
      </c>
      <c r="AV20" s="77"/>
      <c r="AW20" s="79" t="s">
        <v>43</v>
      </c>
      <c r="AX20" s="70" t="s">
        <v>39</v>
      </c>
      <c r="AY20" s="74" t="s">
        <v>39</v>
      </c>
      <c r="AZ20" s="74"/>
      <c r="BA20" s="70" t="s">
        <v>42</v>
      </c>
      <c r="BB20" s="74" t="s">
        <v>42</v>
      </c>
      <c r="BC20" s="77"/>
      <c r="BD20" s="79" t="s">
        <v>27</v>
      </c>
      <c r="BE20" s="74" t="s">
        <v>27</v>
      </c>
      <c r="BF20" s="72"/>
      <c r="BG20" s="73"/>
      <c r="BH20" s="70"/>
      <c r="BI20" s="70"/>
      <c r="BJ20" s="72"/>
      <c r="BK20" s="74">
        <v>2</v>
      </c>
      <c r="BL20" s="74">
        <v>1</v>
      </c>
      <c r="BM20" s="74">
        <v>1</v>
      </c>
      <c r="BN20" s="79"/>
      <c r="BO20" s="74"/>
      <c r="BP20" s="70"/>
      <c r="BQ20" s="74"/>
      <c r="BR20" s="75"/>
      <c r="BS20" s="69">
        <v>39</v>
      </c>
    </row>
    <row r="21" spans="1:71" ht="16.5" hidden="1" customHeight="1" x14ac:dyDescent="0.15">
      <c r="A21" s="69">
        <v>40</v>
      </c>
      <c r="B21" s="70">
        <v>94</v>
      </c>
      <c r="C21" s="70">
        <v>1</v>
      </c>
      <c r="D21" s="70"/>
      <c r="E21" s="71">
        <f t="shared" si="0"/>
        <v>74</v>
      </c>
      <c r="F21" s="70">
        <v>74</v>
      </c>
      <c r="G21" s="70"/>
      <c r="H21" s="72">
        <v>19</v>
      </c>
      <c r="I21" s="70"/>
      <c r="J21" s="70"/>
      <c r="K21" s="70"/>
      <c r="L21" s="70"/>
      <c r="M21" s="70"/>
      <c r="N21" s="70"/>
      <c r="O21" s="70"/>
      <c r="P21" s="73">
        <v>271</v>
      </c>
      <c r="Q21" s="70">
        <v>1</v>
      </c>
      <c r="R21" s="71">
        <f t="shared" si="1"/>
        <v>269</v>
      </c>
      <c r="S21" s="70">
        <v>203</v>
      </c>
      <c r="T21" s="74">
        <v>66</v>
      </c>
      <c r="U21" s="70"/>
      <c r="V21" s="74"/>
      <c r="W21" s="74"/>
      <c r="X21" s="72">
        <v>1</v>
      </c>
      <c r="Y21" s="74">
        <v>92</v>
      </c>
      <c r="Z21" s="74">
        <v>1</v>
      </c>
      <c r="AA21" s="74"/>
      <c r="AB21" s="74"/>
      <c r="AC21" s="74"/>
      <c r="AD21" s="71">
        <f t="shared" si="2"/>
        <v>86</v>
      </c>
      <c r="AE21" s="74">
        <v>78</v>
      </c>
      <c r="AF21" s="74">
        <v>8</v>
      </c>
      <c r="AG21" s="71">
        <f t="shared" si="3"/>
        <v>2</v>
      </c>
      <c r="AH21" s="74">
        <v>2</v>
      </c>
      <c r="AI21" s="74"/>
      <c r="AJ21" s="75">
        <v>2</v>
      </c>
      <c r="AK21" s="76"/>
      <c r="AL21" s="71"/>
      <c r="AM21" s="77"/>
      <c r="AN21" s="81" t="s">
        <v>159</v>
      </c>
      <c r="AO21" s="79">
        <f t="shared" si="4"/>
        <v>34</v>
      </c>
      <c r="AP21" s="71">
        <f t="shared" si="5"/>
        <v>29</v>
      </c>
      <c r="AQ21" s="80">
        <v>28</v>
      </c>
      <c r="AR21" s="74">
        <v>1</v>
      </c>
      <c r="AS21" s="74">
        <v>1</v>
      </c>
      <c r="AT21" s="71">
        <f t="shared" si="6"/>
        <v>4</v>
      </c>
      <c r="AU21" s="74">
        <v>4</v>
      </c>
      <c r="AV21" s="77"/>
      <c r="AW21" s="79" t="s">
        <v>44</v>
      </c>
      <c r="AX21" s="70" t="s">
        <v>45</v>
      </c>
      <c r="AY21" s="74" t="s">
        <v>45</v>
      </c>
      <c r="AZ21" s="74"/>
      <c r="BA21" s="70" t="s">
        <v>26</v>
      </c>
      <c r="BB21" s="74" t="s">
        <v>26</v>
      </c>
      <c r="BC21" s="77"/>
      <c r="BD21" s="79" t="s">
        <v>27</v>
      </c>
      <c r="BE21" s="74" t="s">
        <v>27</v>
      </c>
      <c r="BF21" s="72"/>
      <c r="BG21" s="73"/>
      <c r="BH21" s="70"/>
      <c r="BI21" s="70"/>
      <c r="BJ21" s="72"/>
      <c r="BK21" s="74">
        <v>2</v>
      </c>
      <c r="BL21" s="74">
        <v>1</v>
      </c>
      <c r="BM21" s="74">
        <v>1</v>
      </c>
      <c r="BN21" s="79"/>
      <c r="BO21" s="74"/>
      <c r="BP21" s="70"/>
      <c r="BQ21" s="74"/>
      <c r="BR21" s="75"/>
      <c r="BS21" s="69">
        <v>40</v>
      </c>
    </row>
    <row r="22" spans="1:71" ht="16.5" hidden="1" customHeight="1" x14ac:dyDescent="0.15">
      <c r="A22" s="69">
        <v>41</v>
      </c>
      <c r="B22" s="70">
        <v>97</v>
      </c>
      <c r="C22" s="70">
        <v>1</v>
      </c>
      <c r="D22" s="70"/>
      <c r="E22" s="71">
        <f t="shared" si="0"/>
        <v>76</v>
      </c>
      <c r="F22" s="70">
        <v>76</v>
      </c>
      <c r="G22" s="70"/>
      <c r="H22" s="72">
        <v>20</v>
      </c>
      <c r="I22" s="70"/>
      <c r="J22" s="70"/>
      <c r="K22" s="70"/>
      <c r="L22" s="70"/>
      <c r="M22" s="70"/>
      <c r="N22" s="70"/>
      <c r="O22" s="70"/>
      <c r="P22" s="73">
        <v>267</v>
      </c>
      <c r="Q22" s="70">
        <v>1</v>
      </c>
      <c r="R22" s="71">
        <f t="shared" si="1"/>
        <v>265</v>
      </c>
      <c r="S22" s="70">
        <v>203</v>
      </c>
      <c r="T22" s="74">
        <v>62</v>
      </c>
      <c r="U22" s="70"/>
      <c r="V22" s="74"/>
      <c r="W22" s="74"/>
      <c r="X22" s="72">
        <v>1</v>
      </c>
      <c r="Y22" s="74">
        <v>91</v>
      </c>
      <c r="Z22" s="74">
        <v>1</v>
      </c>
      <c r="AA22" s="74"/>
      <c r="AB22" s="74"/>
      <c r="AC22" s="74"/>
      <c r="AD22" s="71">
        <f t="shared" si="2"/>
        <v>86</v>
      </c>
      <c r="AE22" s="74">
        <v>77</v>
      </c>
      <c r="AF22" s="74">
        <v>9</v>
      </c>
      <c r="AG22" s="71">
        <f t="shared" si="3"/>
        <v>2</v>
      </c>
      <c r="AH22" s="74">
        <v>2</v>
      </c>
      <c r="AI22" s="74"/>
      <c r="AJ22" s="75">
        <v>2</v>
      </c>
      <c r="AK22" s="76"/>
      <c r="AL22" s="71"/>
      <c r="AM22" s="77"/>
      <c r="AN22" s="81" t="s">
        <v>160</v>
      </c>
      <c r="AO22" s="79">
        <f t="shared" si="4"/>
        <v>36</v>
      </c>
      <c r="AP22" s="71">
        <f t="shared" si="5"/>
        <v>30</v>
      </c>
      <c r="AQ22" s="80">
        <v>28</v>
      </c>
      <c r="AR22" s="74">
        <v>2</v>
      </c>
      <c r="AS22" s="74">
        <v>1</v>
      </c>
      <c r="AT22" s="71">
        <f t="shared" si="6"/>
        <v>5</v>
      </c>
      <c r="AU22" s="74">
        <v>4</v>
      </c>
      <c r="AV22" s="77">
        <v>1</v>
      </c>
      <c r="AW22" s="79" t="s">
        <v>44</v>
      </c>
      <c r="AX22" s="70" t="s">
        <v>45</v>
      </c>
      <c r="AY22" s="74" t="s">
        <v>45</v>
      </c>
      <c r="AZ22" s="74"/>
      <c r="BA22" s="70" t="s">
        <v>26</v>
      </c>
      <c r="BB22" s="74" t="s">
        <v>26</v>
      </c>
      <c r="BC22" s="77"/>
      <c r="BD22" s="79" t="s">
        <v>27</v>
      </c>
      <c r="BE22" s="74" t="s">
        <v>27</v>
      </c>
      <c r="BF22" s="72"/>
      <c r="BG22" s="73"/>
      <c r="BH22" s="70"/>
      <c r="BI22" s="70"/>
      <c r="BJ22" s="72"/>
      <c r="BK22" s="74">
        <v>2</v>
      </c>
      <c r="BL22" s="74">
        <v>1</v>
      </c>
      <c r="BM22" s="74">
        <v>1</v>
      </c>
      <c r="BN22" s="79"/>
      <c r="BO22" s="74"/>
      <c r="BP22" s="70"/>
      <c r="BQ22" s="74"/>
      <c r="BR22" s="75"/>
      <c r="BS22" s="69">
        <v>41</v>
      </c>
    </row>
    <row r="23" spans="1:71" ht="16.5" hidden="1" customHeight="1" x14ac:dyDescent="0.15">
      <c r="A23" s="69">
        <v>42</v>
      </c>
      <c r="B23" s="70">
        <v>101</v>
      </c>
      <c r="C23" s="70">
        <v>1</v>
      </c>
      <c r="D23" s="70"/>
      <c r="E23" s="71">
        <f t="shared" si="0"/>
        <v>80</v>
      </c>
      <c r="F23" s="70">
        <v>80</v>
      </c>
      <c r="G23" s="70"/>
      <c r="H23" s="72">
        <v>20</v>
      </c>
      <c r="I23" s="70"/>
      <c r="J23" s="70"/>
      <c r="K23" s="70"/>
      <c r="L23" s="70"/>
      <c r="M23" s="70"/>
      <c r="N23" s="70"/>
      <c r="O23" s="70"/>
      <c r="P23" s="73">
        <v>256</v>
      </c>
      <c r="Q23" s="70">
        <v>1</v>
      </c>
      <c r="R23" s="71">
        <f t="shared" si="1"/>
        <v>254</v>
      </c>
      <c r="S23" s="70">
        <v>198</v>
      </c>
      <c r="T23" s="74">
        <v>56</v>
      </c>
      <c r="U23" s="70"/>
      <c r="V23" s="74"/>
      <c r="W23" s="74"/>
      <c r="X23" s="72">
        <v>1</v>
      </c>
      <c r="Y23" s="74">
        <v>91</v>
      </c>
      <c r="Z23" s="74">
        <v>1</v>
      </c>
      <c r="AA23" s="74"/>
      <c r="AB23" s="74"/>
      <c r="AC23" s="74"/>
      <c r="AD23" s="71">
        <f t="shared" si="2"/>
        <v>86</v>
      </c>
      <c r="AE23" s="74">
        <v>77</v>
      </c>
      <c r="AF23" s="74">
        <v>9</v>
      </c>
      <c r="AG23" s="71">
        <f t="shared" si="3"/>
        <v>2</v>
      </c>
      <c r="AH23" s="74">
        <v>2</v>
      </c>
      <c r="AI23" s="74"/>
      <c r="AJ23" s="75">
        <v>2</v>
      </c>
      <c r="AK23" s="76"/>
      <c r="AL23" s="71"/>
      <c r="AM23" s="77"/>
      <c r="AN23" s="81" t="s">
        <v>46</v>
      </c>
      <c r="AO23" s="79">
        <f t="shared" si="4"/>
        <v>36</v>
      </c>
      <c r="AP23" s="71">
        <f t="shared" si="5"/>
        <v>30</v>
      </c>
      <c r="AQ23" s="80">
        <v>28</v>
      </c>
      <c r="AR23" s="74">
        <v>2</v>
      </c>
      <c r="AS23" s="74">
        <v>1</v>
      </c>
      <c r="AT23" s="71">
        <f t="shared" si="6"/>
        <v>5</v>
      </c>
      <c r="AU23" s="74">
        <v>4</v>
      </c>
      <c r="AV23" s="77">
        <v>1</v>
      </c>
      <c r="AW23" s="79" t="s">
        <v>47</v>
      </c>
      <c r="AX23" s="70" t="s">
        <v>45</v>
      </c>
      <c r="AY23" s="74" t="s">
        <v>45</v>
      </c>
      <c r="AZ23" s="74"/>
      <c r="BA23" s="70" t="s">
        <v>48</v>
      </c>
      <c r="BB23" s="74" t="s">
        <v>26</v>
      </c>
      <c r="BC23" s="77" t="s">
        <v>42</v>
      </c>
      <c r="BD23" s="79" t="s">
        <v>27</v>
      </c>
      <c r="BE23" s="74" t="s">
        <v>27</v>
      </c>
      <c r="BF23" s="72"/>
      <c r="BG23" s="73"/>
      <c r="BH23" s="70"/>
      <c r="BI23" s="70"/>
      <c r="BJ23" s="72"/>
      <c r="BK23" s="74">
        <v>2</v>
      </c>
      <c r="BL23" s="74">
        <v>1</v>
      </c>
      <c r="BM23" s="74">
        <v>1</v>
      </c>
      <c r="BN23" s="79"/>
      <c r="BO23" s="74"/>
      <c r="BP23" s="70"/>
      <c r="BQ23" s="74"/>
      <c r="BR23" s="75"/>
      <c r="BS23" s="69">
        <v>42</v>
      </c>
    </row>
    <row r="24" spans="1:71" ht="16.5" hidden="1" customHeight="1" x14ac:dyDescent="0.15">
      <c r="A24" s="69">
        <v>43</v>
      </c>
      <c r="B24" s="70">
        <v>104</v>
      </c>
      <c r="C24" s="70">
        <v>1</v>
      </c>
      <c r="D24" s="70">
        <v>1</v>
      </c>
      <c r="E24" s="71">
        <f t="shared" si="0"/>
        <v>83</v>
      </c>
      <c r="F24" s="70">
        <v>83</v>
      </c>
      <c r="G24" s="70"/>
      <c r="H24" s="72">
        <v>19</v>
      </c>
      <c r="I24" s="70"/>
      <c r="J24" s="70"/>
      <c r="K24" s="70"/>
      <c r="L24" s="70"/>
      <c r="M24" s="70"/>
      <c r="N24" s="70"/>
      <c r="O24" s="70"/>
      <c r="P24" s="73">
        <v>251</v>
      </c>
      <c r="Q24" s="70">
        <v>1</v>
      </c>
      <c r="R24" s="71">
        <f t="shared" si="1"/>
        <v>249</v>
      </c>
      <c r="S24" s="70">
        <v>196</v>
      </c>
      <c r="T24" s="74">
        <v>53</v>
      </c>
      <c r="U24" s="70"/>
      <c r="V24" s="74"/>
      <c r="W24" s="74"/>
      <c r="X24" s="72">
        <v>1</v>
      </c>
      <c r="Y24" s="74">
        <v>89</v>
      </c>
      <c r="Z24" s="74">
        <v>1</v>
      </c>
      <c r="AA24" s="74"/>
      <c r="AB24" s="74"/>
      <c r="AC24" s="74"/>
      <c r="AD24" s="71">
        <f t="shared" si="2"/>
        <v>84</v>
      </c>
      <c r="AE24" s="74">
        <v>76</v>
      </c>
      <c r="AF24" s="74">
        <v>8</v>
      </c>
      <c r="AG24" s="71">
        <f t="shared" si="3"/>
        <v>2</v>
      </c>
      <c r="AH24" s="74">
        <v>2</v>
      </c>
      <c r="AI24" s="74"/>
      <c r="AJ24" s="75">
        <v>2</v>
      </c>
      <c r="AK24" s="76"/>
      <c r="AL24" s="71"/>
      <c r="AM24" s="77"/>
      <c r="AN24" s="81" t="s">
        <v>49</v>
      </c>
      <c r="AO24" s="79">
        <f t="shared" si="4"/>
        <v>36</v>
      </c>
      <c r="AP24" s="71">
        <f t="shared" si="5"/>
        <v>30</v>
      </c>
      <c r="AQ24" s="80">
        <v>28</v>
      </c>
      <c r="AR24" s="74">
        <v>2</v>
      </c>
      <c r="AS24" s="74">
        <v>1</v>
      </c>
      <c r="AT24" s="71">
        <f t="shared" si="6"/>
        <v>5</v>
      </c>
      <c r="AU24" s="74">
        <v>4</v>
      </c>
      <c r="AV24" s="77">
        <v>1</v>
      </c>
      <c r="AW24" s="79" t="s">
        <v>50</v>
      </c>
      <c r="AX24" s="70" t="s">
        <v>51</v>
      </c>
      <c r="AY24" s="74" t="s">
        <v>51</v>
      </c>
      <c r="AZ24" s="74"/>
      <c r="BA24" s="70" t="s">
        <v>48</v>
      </c>
      <c r="BB24" s="74" t="s">
        <v>26</v>
      </c>
      <c r="BC24" s="77" t="s">
        <v>42</v>
      </c>
      <c r="BD24" s="79" t="s">
        <v>27</v>
      </c>
      <c r="BE24" s="74" t="s">
        <v>27</v>
      </c>
      <c r="BF24" s="72"/>
      <c r="BG24" s="73"/>
      <c r="BH24" s="70"/>
      <c r="BI24" s="70"/>
      <c r="BJ24" s="72"/>
      <c r="BK24" s="74">
        <v>2</v>
      </c>
      <c r="BL24" s="74">
        <v>1</v>
      </c>
      <c r="BM24" s="74">
        <v>1</v>
      </c>
      <c r="BN24" s="79"/>
      <c r="BO24" s="74"/>
      <c r="BP24" s="70"/>
      <c r="BQ24" s="74"/>
      <c r="BR24" s="75"/>
      <c r="BS24" s="69">
        <v>43</v>
      </c>
    </row>
    <row r="25" spans="1:71" ht="16.5" hidden="1" customHeight="1" x14ac:dyDescent="0.15">
      <c r="A25" s="82">
        <v>44</v>
      </c>
      <c r="B25" s="70">
        <v>107</v>
      </c>
      <c r="C25" s="70">
        <v>1</v>
      </c>
      <c r="D25" s="70">
        <v>1</v>
      </c>
      <c r="E25" s="71">
        <f t="shared" si="0"/>
        <v>86</v>
      </c>
      <c r="F25" s="70">
        <v>86</v>
      </c>
      <c r="G25" s="70"/>
      <c r="H25" s="72">
        <v>19</v>
      </c>
      <c r="I25" s="70"/>
      <c r="J25" s="70"/>
      <c r="K25" s="70"/>
      <c r="L25" s="70"/>
      <c r="M25" s="70"/>
      <c r="N25" s="70"/>
      <c r="O25" s="70"/>
      <c r="P25" s="73">
        <v>244</v>
      </c>
      <c r="Q25" s="70">
        <v>1</v>
      </c>
      <c r="R25" s="71">
        <f t="shared" si="1"/>
        <v>242</v>
      </c>
      <c r="S25" s="70">
        <v>196</v>
      </c>
      <c r="T25" s="74">
        <v>46</v>
      </c>
      <c r="U25" s="70"/>
      <c r="V25" s="74"/>
      <c r="W25" s="74"/>
      <c r="X25" s="72">
        <v>1</v>
      </c>
      <c r="Y25" s="74">
        <v>86</v>
      </c>
      <c r="Z25" s="74">
        <v>1</v>
      </c>
      <c r="AA25" s="74"/>
      <c r="AB25" s="74"/>
      <c r="AC25" s="74"/>
      <c r="AD25" s="71">
        <f t="shared" si="2"/>
        <v>81</v>
      </c>
      <c r="AE25" s="74">
        <v>74</v>
      </c>
      <c r="AF25" s="74">
        <v>7</v>
      </c>
      <c r="AG25" s="71">
        <f t="shared" si="3"/>
        <v>2</v>
      </c>
      <c r="AH25" s="74">
        <v>2</v>
      </c>
      <c r="AI25" s="74"/>
      <c r="AJ25" s="75">
        <v>2</v>
      </c>
      <c r="AK25" s="76"/>
      <c r="AL25" s="71"/>
      <c r="AM25" s="77"/>
      <c r="AN25" s="81" t="s">
        <v>52</v>
      </c>
      <c r="AO25" s="79">
        <f t="shared" si="4"/>
        <v>36</v>
      </c>
      <c r="AP25" s="71">
        <f t="shared" si="5"/>
        <v>30</v>
      </c>
      <c r="AQ25" s="80">
        <v>28</v>
      </c>
      <c r="AR25" s="74">
        <v>2</v>
      </c>
      <c r="AS25" s="74">
        <v>1</v>
      </c>
      <c r="AT25" s="71">
        <f t="shared" si="6"/>
        <v>5</v>
      </c>
      <c r="AU25" s="74">
        <v>4</v>
      </c>
      <c r="AV25" s="77">
        <v>1</v>
      </c>
      <c r="AW25" s="79" t="s">
        <v>53</v>
      </c>
      <c r="AX25" s="70" t="s">
        <v>54</v>
      </c>
      <c r="AY25" s="74" t="s">
        <v>54</v>
      </c>
      <c r="AZ25" s="74"/>
      <c r="BA25" s="70" t="s">
        <v>48</v>
      </c>
      <c r="BB25" s="74" t="s">
        <v>26</v>
      </c>
      <c r="BC25" s="77" t="s">
        <v>42</v>
      </c>
      <c r="BD25" s="79" t="s">
        <v>27</v>
      </c>
      <c r="BE25" s="74" t="s">
        <v>27</v>
      </c>
      <c r="BF25" s="72"/>
      <c r="BG25" s="73"/>
      <c r="BH25" s="70"/>
      <c r="BI25" s="70"/>
      <c r="BJ25" s="72"/>
      <c r="BK25" s="74">
        <v>3</v>
      </c>
      <c r="BL25" s="74">
        <v>1</v>
      </c>
      <c r="BM25" s="74">
        <v>1</v>
      </c>
      <c r="BN25" s="83">
        <f>BO25+BP25</f>
        <v>1</v>
      </c>
      <c r="BO25" s="74"/>
      <c r="BP25" s="71">
        <f>SUM(BQ25:BR25)</f>
        <v>1</v>
      </c>
      <c r="BQ25" s="74">
        <v>1</v>
      </c>
      <c r="BR25" s="75"/>
      <c r="BS25" s="82">
        <v>44</v>
      </c>
    </row>
    <row r="26" spans="1:71" ht="16.5" hidden="1" customHeight="1" x14ac:dyDescent="0.15">
      <c r="A26" s="82">
        <v>45</v>
      </c>
      <c r="B26" s="70">
        <v>121</v>
      </c>
      <c r="C26" s="70">
        <v>1</v>
      </c>
      <c r="D26" s="70">
        <v>1</v>
      </c>
      <c r="E26" s="71">
        <f t="shared" ref="E26:E41" si="7">SUM(F26:G26)</f>
        <v>98</v>
      </c>
      <c r="F26" s="70">
        <v>96</v>
      </c>
      <c r="G26" s="70">
        <v>2</v>
      </c>
      <c r="H26" s="72">
        <v>21</v>
      </c>
      <c r="I26" s="70"/>
      <c r="J26" s="70"/>
      <c r="K26" s="70"/>
      <c r="L26" s="70"/>
      <c r="M26" s="70"/>
      <c r="N26" s="70"/>
      <c r="O26" s="70"/>
      <c r="P26" s="73">
        <v>239</v>
      </c>
      <c r="Q26" s="70">
        <v>1</v>
      </c>
      <c r="R26" s="71">
        <f t="shared" ref="R26:R41" si="8">SUM(S26:T26)</f>
        <v>237</v>
      </c>
      <c r="S26" s="70">
        <v>195</v>
      </c>
      <c r="T26" s="74">
        <v>42</v>
      </c>
      <c r="U26" s="70"/>
      <c r="V26" s="74"/>
      <c r="W26" s="74"/>
      <c r="X26" s="72">
        <v>1</v>
      </c>
      <c r="Y26" s="74">
        <v>84</v>
      </c>
      <c r="Z26" s="74">
        <v>1</v>
      </c>
      <c r="AA26" s="74"/>
      <c r="AB26" s="74"/>
      <c r="AC26" s="74"/>
      <c r="AD26" s="71">
        <f t="shared" ref="AD26:AD41" si="9">SUM(AE26:AF26)</f>
        <v>79</v>
      </c>
      <c r="AE26" s="74">
        <v>73</v>
      </c>
      <c r="AF26" s="74">
        <v>6</v>
      </c>
      <c r="AG26" s="71">
        <f t="shared" ref="AG26:AG37" si="10">SUM(AH26:AI26)</f>
        <v>2</v>
      </c>
      <c r="AH26" s="74">
        <v>2</v>
      </c>
      <c r="AI26" s="74"/>
      <c r="AJ26" s="75">
        <v>2</v>
      </c>
      <c r="AK26" s="76"/>
      <c r="AL26" s="71"/>
      <c r="AM26" s="77"/>
      <c r="AN26" s="81" t="s">
        <v>52</v>
      </c>
      <c r="AO26" s="79">
        <f t="shared" ref="AO26:AO41" si="11">AP26+AS26+AT26</f>
        <v>36</v>
      </c>
      <c r="AP26" s="71">
        <f t="shared" ref="AP26:AP41" si="12">SUM(AQ26:AR26)</f>
        <v>30</v>
      </c>
      <c r="AQ26" s="80">
        <v>28</v>
      </c>
      <c r="AR26" s="74">
        <v>2</v>
      </c>
      <c r="AS26" s="74">
        <v>1</v>
      </c>
      <c r="AT26" s="71">
        <f t="shared" ref="AT26:AT41" si="13">SUM(AU26:AV26)</f>
        <v>5</v>
      </c>
      <c r="AU26" s="74">
        <v>4</v>
      </c>
      <c r="AV26" s="77">
        <v>1</v>
      </c>
      <c r="AW26" s="79" t="s">
        <v>53</v>
      </c>
      <c r="AX26" s="70" t="s">
        <v>54</v>
      </c>
      <c r="AY26" s="74" t="s">
        <v>54</v>
      </c>
      <c r="AZ26" s="74"/>
      <c r="BA26" s="70" t="s">
        <v>48</v>
      </c>
      <c r="BB26" s="74" t="s">
        <v>26</v>
      </c>
      <c r="BC26" s="77" t="s">
        <v>42</v>
      </c>
      <c r="BD26" s="79" t="s">
        <v>27</v>
      </c>
      <c r="BE26" s="74" t="s">
        <v>27</v>
      </c>
      <c r="BF26" s="72"/>
      <c r="BG26" s="73"/>
      <c r="BH26" s="70"/>
      <c r="BI26" s="70"/>
      <c r="BJ26" s="72"/>
      <c r="BK26" s="74">
        <v>3</v>
      </c>
      <c r="BL26" s="74">
        <v>1</v>
      </c>
      <c r="BM26" s="74">
        <v>1</v>
      </c>
      <c r="BN26" s="83">
        <f t="shared" ref="BN26:BN41" si="14">BO26+BP26</f>
        <v>1</v>
      </c>
      <c r="BO26" s="74"/>
      <c r="BP26" s="71">
        <f t="shared" ref="BP26:BP41" si="15">SUM(BQ26:BR26)</f>
        <v>1</v>
      </c>
      <c r="BQ26" s="74">
        <v>1</v>
      </c>
      <c r="BR26" s="75"/>
      <c r="BS26" s="82">
        <v>45</v>
      </c>
    </row>
    <row r="27" spans="1:71" ht="16.5" hidden="1" customHeight="1" x14ac:dyDescent="0.15">
      <c r="A27" s="82">
        <v>46</v>
      </c>
      <c r="B27" s="70">
        <v>131</v>
      </c>
      <c r="C27" s="70">
        <v>1</v>
      </c>
      <c r="D27" s="70">
        <v>1</v>
      </c>
      <c r="E27" s="71">
        <f t="shared" si="7"/>
        <v>107</v>
      </c>
      <c r="F27" s="70">
        <v>104</v>
      </c>
      <c r="G27" s="70">
        <v>3</v>
      </c>
      <c r="H27" s="72">
        <v>22</v>
      </c>
      <c r="I27" s="70"/>
      <c r="J27" s="70"/>
      <c r="K27" s="70"/>
      <c r="L27" s="70"/>
      <c r="M27" s="70"/>
      <c r="N27" s="70"/>
      <c r="O27" s="70"/>
      <c r="P27" s="73">
        <v>232</v>
      </c>
      <c r="Q27" s="70">
        <v>1</v>
      </c>
      <c r="R27" s="71">
        <f t="shared" si="8"/>
        <v>230</v>
      </c>
      <c r="S27" s="70">
        <v>194</v>
      </c>
      <c r="T27" s="74">
        <v>36</v>
      </c>
      <c r="U27" s="70"/>
      <c r="V27" s="74"/>
      <c r="W27" s="74"/>
      <c r="X27" s="72">
        <v>1</v>
      </c>
      <c r="Y27" s="74">
        <v>84</v>
      </c>
      <c r="Z27" s="74">
        <v>1</v>
      </c>
      <c r="AA27" s="74"/>
      <c r="AB27" s="74"/>
      <c r="AC27" s="74"/>
      <c r="AD27" s="71">
        <f t="shared" si="9"/>
        <v>79</v>
      </c>
      <c r="AE27" s="74">
        <v>73</v>
      </c>
      <c r="AF27" s="74">
        <v>6</v>
      </c>
      <c r="AG27" s="71">
        <f t="shared" si="10"/>
        <v>2</v>
      </c>
      <c r="AH27" s="74">
        <v>2</v>
      </c>
      <c r="AI27" s="74"/>
      <c r="AJ27" s="75">
        <v>2</v>
      </c>
      <c r="AK27" s="76"/>
      <c r="AL27" s="71"/>
      <c r="AM27" s="77"/>
      <c r="AN27" s="81" t="s">
        <v>55</v>
      </c>
      <c r="AO27" s="79">
        <f t="shared" si="11"/>
        <v>36</v>
      </c>
      <c r="AP27" s="71">
        <f t="shared" si="12"/>
        <v>30</v>
      </c>
      <c r="AQ27" s="80">
        <v>28</v>
      </c>
      <c r="AR27" s="74">
        <v>2</v>
      </c>
      <c r="AS27" s="74">
        <v>1</v>
      </c>
      <c r="AT27" s="71">
        <f t="shared" si="13"/>
        <v>5</v>
      </c>
      <c r="AU27" s="74">
        <v>4</v>
      </c>
      <c r="AV27" s="77">
        <v>1</v>
      </c>
      <c r="AW27" s="79" t="s">
        <v>56</v>
      </c>
      <c r="AX27" s="70" t="s">
        <v>57</v>
      </c>
      <c r="AY27" s="74" t="s">
        <v>57</v>
      </c>
      <c r="AZ27" s="74"/>
      <c r="BA27" s="70" t="s">
        <v>48</v>
      </c>
      <c r="BB27" s="74" t="s">
        <v>26</v>
      </c>
      <c r="BC27" s="77" t="s">
        <v>42</v>
      </c>
      <c r="BD27" s="79" t="s">
        <v>27</v>
      </c>
      <c r="BE27" s="74" t="s">
        <v>27</v>
      </c>
      <c r="BF27" s="72"/>
      <c r="BG27" s="73"/>
      <c r="BH27" s="70"/>
      <c r="BI27" s="70"/>
      <c r="BJ27" s="72"/>
      <c r="BK27" s="74">
        <v>3</v>
      </c>
      <c r="BL27" s="74">
        <v>1</v>
      </c>
      <c r="BM27" s="74">
        <v>1</v>
      </c>
      <c r="BN27" s="83">
        <f t="shared" si="14"/>
        <v>1</v>
      </c>
      <c r="BO27" s="74"/>
      <c r="BP27" s="71">
        <f t="shared" si="15"/>
        <v>1</v>
      </c>
      <c r="BQ27" s="74">
        <v>1</v>
      </c>
      <c r="BR27" s="75"/>
      <c r="BS27" s="82">
        <v>46</v>
      </c>
    </row>
    <row r="28" spans="1:71" ht="16.5" hidden="1" customHeight="1" x14ac:dyDescent="0.15">
      <c r="A28" s="82">
        <v>47</v>
      </c>
      <c r="B28" s="70">
        <v>135</v>
      </c>
      <c r="C28" s="70">
        <v>1</v>
      </c>
      <c r="D28" s="70">
        <v>1</v>
      </c>
      <c r="E28" s="71">
        <f t="shared" si="7"/>
        <v>111</v>
      </c>
      <c r="F28" s="70">
        <v>106</v>
      </c>
      <c r="G28" s="70">
        <v>5</v>
      </c>
      <c r="H28" s="72">
        <v>22</v>
      </c>
      <c r="I28" s="70"/>
      <c r="J28" s="70"/>
      <c r="K28" s="70"/>
      <c r="L28" s="70"/>
      <c r="M28" s="70"/>
      <c r="N28" s="70"/>
      <c r="O28" s="70"/>
      <c r="P28" s="73">
        <v>230</v>
      </c>
      <c r="Q28" s="70">
        <v>1</v>
      </c>
      <c r="R28" s="71">
        <f t="shared" si="8"/>
        <v>228</v>
      </c>
      <c r="S28" s="70">
        <v>194</v>
      </c>
      <c r="T28" s="74">
        <v>34</v>
      </c>
      <c r="U28" s="70"/>
      <c r="V28" s="74"/>
      <c r="W28" s="74"/>
      <c r="X28" s="72">
        <v>1</v>
      </c>
      <c r="Y28" s="74">
        <v>84</v>
      </c>
      <c r="Z28" s="74">
        <v>1</v>
      </c>
      <c r="AA28" s="74"/>
      <c r="AB28" s="74"/>
      <c r="AC28" s="74"/>
      <c r="AD28" s="71">
        <f t="shared" si="9"/>
        <v>78</v>
      </c>
      <c r="AE28" s="74">
        <v>72</v>
      </c>
      <c r="AF28" s="74">
        <v>6</v>
      </c>
      <c r="AG28" s="71">
        <f t="shared" si="10"/>
        <v>3</v>
      </c>
      <c r="AH28" s="74">
        <v>2</v>
      </c>
      <c r="AI28" s="74">
        <v>1</v>
      </c>
      <c r="AJ28" s="75">
        <v>2</v>
      </c>
      <c r="AK28" s="76"/>
      <c r="AL28" s="71"/>
      <c r="AM28" s="77"/>
      <c r="AN28" s="81" t="s">
        <v>55</v>
      </c>
      <c r="AO28" s="79">
        <f t="shared" si="11"/>
        <v>36</v>
      </c>
      <c r="AP28" s="71">
        <f t="shared" si="12"/>
        <v>30</v>
      </c>
      <c r="AQ28" s="80">
        <v>28</v>
      </c>
      <c r="AR28" s="74">
        <v>2</v>
      </c>
      <c r="AS28" s="74">
        <v>1</v>
      </c>
      <c r="AT28" s="71">
        <f t="shared" si="13"/>
        <v>5</v>
      </c>
      <c r="AU28" s="74">
        <v>4</v>
      </c>
      <c r="AV28" s="77">
        <v>1</v>
      </c>
      <c r="AW28" s="79" t="s">
        <v>56</v>
      </c>
      <c r="AX28" s="70" t="s">
        <v>57</v>
      </c>
      <c r="AY28" s="74" t="s">
        <v>57</v>
      </c>
      <c r="AZ28" s="74"/>
      <c r="BA28" s="70" t="s">
        <v>48</v>
      </c>
      <c r="BB28" s="74" t="s">
        <v>26</v>
      </c>
      <c r="BC28" s="77" t="s">
        <v>42</v>
      </c>
      <c r="BD28" s="79" t="s">
        <v>27</v>
      </c>
      <c r="BE28" s="74" t="s">
        <v>27</v>
      </c>
      <c r="BF28" s="72"/>
      <c r="BG28" s="73"/>
      <c r="BH28" s="70"/>
      <c r="BI28" s="70"/>
      <c r="BJ28" s="72"/>
      <c r="BK28" s="74">
        <v>3</v>
      </c>
      <c r="BL28" s="74">
        <v>1</v>
      </c>
      <c r="BM28" s="74">
        <v>1</v>
      </c>
      <c r="BN28" s="83">
        <f t="shared" si="14"/>
        <v>1</v>
      </c>
      <c r="BO28" s="74"/>
      <c r="BP28" s="71">
        <f t="shared" si="15"/>
        <v>1</v>
      </c>
      <c r="BQ28" s="74">
        <v>1</v>
      </c>
      <c r="BR28" s="75"/>
      <c r="BS28" s="82">
        <v>47</v>
      </c>
    </row>
    <row r="29" spans="1:71" ht="16.5" hidden="1" customHeight="1" x14ac:dyDescent="0.15">
      <c r="A29" s="82">
        <v>48</v>
      </c>
      <c r="B29" s="70">
        <v>140</v>
      </c>
      <c r="C29" s="70">
        <v>1</v>
      </c>
      <c r="D29" s="70">
        <v>1</v>
      </c>
      <c r="E29" s="71">
        <f t="shared" si="7"/>
        <v>116</v>
      </c>
      <c r="F29" s="70">
        <v>109</v>
      </c>
      <c r="G29" s="70">
        <v>7</v>
      </c>
      <c r="H29" s="72">
        <v>22</v>
      </c>
      <c r="I29" s="70"/>
      <c r="J29" s="70"/>
      <c r="K29" s="70"/>
      <c r="L29" s="70"/>
      <c r="M29" s="70"/>
      <c r="N29" s="70"/>
      <c r="O29" s="70"/>
      <c r="P29" s="73">
        <v>235</v>
      </c>
      <c r="Q29" s="70">
        <v>1</v>
      </c>
      <c r="R29" s="71">
        <f t="shared" si="8"/>
        <v>233</v>
      </c>
      <c r="S29" s="70">
        <v>197</v>
      </c>
      <c r="T29" s="74">
        <v>36</v>
      </c>
      <c r="U29" s="70"/>
      <c r="V29" s="74"/>
      <c r="W29" s="74"/>
      <c r="X29" s="72">
        <v>1</v>
      </c>
      <c r="Y29" s="74">
        <v>84</v>
      </c>
      <c r="Z29" s="74">
        <v>1</v>
      </c>
      <c r="AA29" s="74"/>
      <c r="AB29" s="74"/>
      <c r="AC29" s="74"/>
      <c r="AD29" s="71">
        <f t="shared" si="9"/>
        <v>78</v>
      </c>
      <c r="AE29" s="74">
        <v>72</v>
      </c>
      <c r="AF29" s="74">
        <v>6</v>
      </c>
      <c r="AG29" s="71">
        <f t="shared" si="10"/>
        <v>3</v>
      </c>
      <c r="AH29" s="74">
        <v>2</v>
      </c>
      <c r="AI29" s="74">
        <v>1</v>
      </c>
      <c r="AJ29" s="75">
        <v>2</v>
      </c>
      <c r="AK29" s="76"/>
      <c r="AL29" s="71"/>
      <c r="AM29" s="77"/>
      <c r="AN29" s="81" t="s">
        <v>55</v>
      </c>
      <c r="AO29" s="79">
        <f t="shared" si="11"/>
        <v>36</v>
      </c>
      <c r="AP29" s="71">
        <f t="shared" si="12"/>
        <v>30</v>
      </c>
      <c r="AQ29" s="80">
        <v>30</v>
      </c>
      <c r="AR29" s="74"/>
      <c r="AS29" s="74">
        <v>1</v>
      </c>
      <c r="AT29" s="71">
        <f t="shared" si="13"/>
        <v>5</v>
      </c>
      <c r="AU29" s="74">
        <v>4</v>
      </c>
      <c r="AV29" s="77">
        <v>1</v>
      </c>
      <c r="AW29" s="79" t="s">
        <v>56</v>
      </c>
      <c r="AX29" s="70" t="s">
        <v>57</v>
      </c>
      <c r="AY29" s="74" t="s">
        <v>57</v>
      </c>
      <c r="AZ29" s="74"/>
      <c r="BA29" s="70" t="s">
        <v>48</v>
      </c>
      <c r="BB29" s="74" t="s">
        <v>26</v>
      </c>
      <c r="BC29" s="77" t="s">
        <v>42</v>
      </c>
      <c r="BD29" s="79" t="s">
        <v>27</v>
      </c>
      <c r="BE29" s="74" t="s">
        <v>27</v>
      </c>
      <c r="BF29" s="72"/>
      <c r="BG29" s="73"/>
      <c r="BH29" s="70"/>
      <c r="BI29" s="70"/>
      <c r="BJ29" s="72"/>
      <c r="BK29" s="74">
        <v>3</v>
      </c>
      <c r="BL29" s="74">
        <v>1</v>
      </c>
      <c r="BM29" s="74">
        <v>1</v>
      </c>
      <c r="BN29" s="83">
        <f t="shared" si="14"/>
        <v>1</v>
      </c>
      <c r="BO29" s="74"/>
      <c r="BP29" s="71">
        <f t="shared" si="15"/>
        <v>1</v>
      </c>
      <c r="BQ29" s="74">
        <v>1</v>
      </c>
      <c r="BR29" s="75"/>
      <c r="BS29" s="82">
        <v>48</v>
      </c>
    </row>
    <row r="30" spans="1:71" ht="16.5" hidden="1" customHeight="1" x14ac:dyDescent="0.15">
      <c r="A30" s="82">
        <v>49</v>
      </c>
      <c r="B30" s="70">
        <v>145</v>
      </c>
      <c r="C30" s="70">
        <v>1</v>
      </c>
      <c r="D30" s="70">
        <v>1</v>
      </c>
      <c r="E30" s="71">
        <f t="shared" si="7"/>
        <v>122</v>
      </c>
      <c r="F30" s="70">
        <v>115</v>
      </c>
      <c r="G30" s="70">
        <v>7</v>
      </c>
      <c r="H30" s="72">
        <v>21</v>
      </c>
      <c r="I30" s="70"/>
      <c r="J30" s="70"/>
      <c r="K30" s="70"/>
      <c r="L30" s="70"/>
      <c r="M30" s="70"/>
      <c r="N30" s="70"/>
      <c r="O30" s="70"/>
      <c r="P30" s="73">
        <v>236</v>
      </c>
      <c r="Q30" s="70">
        <v>1</v>
      </c>
      <c r="R30" s="71">
        <f t="shared" si="8"/>
        <v>234</v>
      </c>
      <c r="S30" s="70">
        <v>198</v>
      </c>
      <c r="T30" s="74">
        <v>36</v>
      </c>
      <c r="U30" s="70"/>
      <c r="V30" s="74"/>
      <c r="W30" s="74"/>
      <c r="X30" s="72">
        <v>1</v>
      </c>
      <c r="Y30" s="74">
        <v>84</v>
      </c>
      <c r="Z30" s="74">
        <v>1</v>
      </c>
      <c r="AA30" s="74"/>
      <c r="AB30" s="74"/>
      <c r="AC30" s="74"/>
      <c r="AD30" s="71">
        <f t="shared" si="9"/>
        <v>78</v>
      </c>
      <c r="AE30" s="74">
        <v>72</v>
      </c>
      <c r="AF30" s="74">
        <v>6</v>
      </c>
      <c r="AG30" s="71">
        <f t="shared" si="10"/>
        <v>3</v>
      </c>
      <c r="AH30" s="74">
        <v>2</v>
      </c>
      <c r="AI30" s="74">
        <v>1</v>
      </c>
      <c r="AJ30" s="75">
        <v>2</v>
      </c>
      <c r="AK30" s="76"/>
      <c r="AL30" s="71"/>
      <c r="AM30" s="77"/>
      <c r="AN30" s="81" t="s">
        <v>58</v>
      </c>
      <c r="AO30" s="79">
        <f t="shared" si="11"/>
        <v>39</v>
      </c>
      <c r="AP30" s="71">
        <f t="shared" si="12"/>
        <v>33</v>
      </c>
      <c r="AQ30" s="80">
        <v>33</v>
      </c>
      <c r="AR30" s="74"/>
      <c r="AS30" s="74">
        <v>1</v>
      </c>
      <c r="AT30" s="71">
        <f t="shared" si="13"/>
        <v>5</v>
      </c>
      <c r="AU30" s="74">
        <v>4</v>
      </c>
      <c r="AV30" s="77">
        <v>1</v>
      </c>
      <c r="AW30" s="79" t="s">
        <v>56</v>
      </c>
      <c r="AX30" s="70" t="s">
        <v>57</v>
      </c>
      <c r="AY30" s="74" t="s">
        <v>57</v>
      </c>
      <c r="AZ30" s="74"/>
      <c r="BA30" s="70" t="s">
        <v>48</v>
      </c>
      <c r="BB30" s="74" t="s">
        <v>26</v>
      </c>
      <c r="BC30" s="77" t="s">
        <v>42</v>
      </c>
      <c r="BD30" s="79" t="s">
        <v>27</v>
      </c>
      <c r="BE30" s="74" t="s">
        <v>27</v>
      </c>
      <c r="BF30" s="72"/>
      <c r="BG30" s="73"/>
      <c r="BH30" s="70"/>
      <c r="BI30" s="70"/>
      <c r="BJ30" s="72"/>
      <c r="BK30" s="74">
        <v>5</v>
      </c>
      <c r="BL30" s="74">
        <v>1</v>
      </c>
      <c r="BM30" s="74">
        <v>1</v>
      </c>
      <c r="BN30" s="83">
        <f t="shared" si="14"/>
        <v>3</v>
      </c>
      <c r="BO30" s="74"/>
      <c r="BP30" s="71">
        <f t="shared" si="15"/>
        <v>3</v>
      </c>
      <c r="BQ30" s="74">
        <v>2</v>
      </c>
      <c r="BR30" s="75">
        <v>1</v>
      </c>
      <c r="BS30" s="82">
        <v>49</v>
      </c>
    </row>
    <row r="31" spans="1:71" ht="16.5" hidden="1" customHeight="1" x14ac:dyDescent="0.15">
      <c r="A31" s="82">
        <v>50</v>
      </c>
      <c r="B31" s="70">
        <v>149</v>
      </c>
      <c r="C31" s="70">
        <v>1</v>
      </c>
      <c r="D31" s="70">
        <v>1</v>
      </c>
      <c r="E31" s="71">
        <f t="shared" si="7"/>
        <v>126</v>
      </c>
      <c r="F31" s="70">
        <v>119</v>
      </c>
      <c r="G31" s="70">
        <v>7</v>
      </c>
      <c r="H31" s="72">
        <v>21</v>
      </c>
      <c r="I31" s="70"/>
      <c r="J31" s="70"/>
      <c r="K31" s="70"/>
      <c r="L31" s="70"/>
      <c r="M31" s="70"/>
      <c r="N31" s="70"/>
      <c r="O31" s="70"/>
      <c r="P31" s="73">
        <v>237</v>
      </c>
      <c r="Q31" s="70">
        <v>1</v>
      </c>
      <c r="R31" s="71">
        <f t="shared" si="8"/>
        <v>235</v>
      </c>
      <c r="S31" s="70">
        <v>200</v>
      </c>
      <c r="T31" s="74">
        <v>35</v>
      </c>
      <c r="U31" s="70"/>
      <c r="V31" s="74"/>
      <c r="W31" s="74"/>
      <c r="X31" s="72">
        <v>1</v>
      </c>
      <c r="Y31" s="74">
        <v>85</v>
      </c>
      <c r="Z31" s="74">
        <v>1</v>
      </c>
      <c r="AA31" s="74"/>
      <c r="AB31" s="74"/>
      <c r="AC31" s="74"/>
      <c r="AD31" s="71">
        <f t="shared" si="9"/>
        <v>81</v>
      </c>
      <c r="AE31" s="74">
        <v>77</v>
      </c>
      <c r="AF31" s="74">
        <v>4</v>
      </c>
      <c r="AG31" s="71">
        <f t="shared" si="10"/>
        <v>1</v>
      </c>
      <c r="AH31" s="74">
        <v>1</v>
      </c>
      <c r="AI31" s="74"/>
      <c r="AJ31" s="75">
        <v>2</v>
      </c>
      <c r="AK31" s="76"/>
      <c r="AL31" s="71"/>
      <c r="AM31" s="77"/>
      <c r="AN31" s="81" t="s">
        <v>59</v>
      </c>
      <c r="AO31" s="79">
        <f t="shared" si="11"/>
        <v>40</v>
      </c>
      <c r="AP31" s="71">
        <f t="shared" si="12"/>
        <v>35</v>
      </c>
      <c r="AQ31" s="80">
        <v>35</v>
      </c>
      <c r="AR31" s="74"/>
      <c r="AS31" s="74">
        <v>1</v>
      </c>
      <c r="AT31" s="71">
        <f t="shared" si="13"/>
        <v>4</v>
      </c>
      <c r="AU31" s="74">
        <v>4</v>
      </c>
      <c r="AV31" s="77"/>
      <c r="AW31" s="79" t="s">
        <v>60</v>
      </c>
      <c r="AX31" s="70" t="s">
        <v>57</v>
      </c>
      <c r="AY31" s="74" t="s">
        <v>57</v>
      </c>
      <c r="AZ31" s="74"/>
      <c r="BA31" s="70" t="s">
        <v>34</v>
      </c>
      <c r="BB31" s="74" t="s">
        <v>26</v>
      </c>
      <c r="BC31" s="77">
        <v>1</v>
      </c>
      <c r="BD31" s="79" t="s">
        <v>27</v>
      </c>
      <c r="BE31" s="74" t="s">
        <v>27</v>
      </c>
      <c r="BF31" s="72"/>
      <c r="BG31" s="73"/>
      <c r="BH31" s="70"/>
      <c r="BI31" s="70"/>
      <c r="BJ31" s="72"/>
      <c r="BK31" s="74">
        <v>6</v>
      </c>
      <c r="BL31" s="74">
        <v>1</v>
      </c>
      <c r="BM31" s="74">
        <v>1</v>
      </c>
      <c r="BN31" s="83">
        <f t="shared" si="14"/>
        <v>4</v>
      </c>
      <c r="BO31" s="74"/>
      <c r="BP31" s="71">
        <f t="shared" si="15"/>
        <v>4</v>
      </c>
      <c r="BQ31" s="74">
        <v>3</v>
      </c>
      <c r="BR31" s="75">
        <v>1</v>
      </c>
      <c r="BS31" s="82">
        <v>50</v>
      </c>
    </row>
    <row r="32" spans="1:71" ht="16.5" hidden="1" customHeight="1" x14ac:dyDescent="0.15">
      <c r="A32" s="82">
        <v>51</v>
      </c>
      <c r="B32" s="70">
        <v>153</v>
      </c>
      <c r="C32" s="70">
        <v>1</v>
      </c>
      <c r="D32" s="70">
        <v>1</v>
      </c>
      <c r="E32" s="71">
        <f t="shared" si="7"/>
        <v>131</v>
      </c>
      <c r="F32" s="70">
        <v>124</v>
      </c>
      <c r="G32" s="70">
        <v>7</v>
      </c>
      <c r="H32" s="72">
        <v>20</v>
      </c>
      <c r="I32" s="70"/>
      <c r="J32" s="70"/>
      <c r="K32" s="70"/>
      <c r="L32" s="70"/>
      <c r="M32" s="70"/>
      <c r="N32" s="70"/>
      <c r="O32" s="70"/>
      <c r="P32" s="73">
        <v>236</v>
      </c>
      <c r="Q32" s="70">
        <v>1</v>
      </c>
      <c r="R32" s="71">
        <f t="shared" si="8"/>
        <v>234</v>
      </c>
      <c r="S32" s="70">
        <v>201</v>
      </c>
      <c r="T32" s="74">
        <v>33</v>
      </c>
      <c r="U32" s="70"/>
      <c r="V32" s="74"/>
      <c r="W32" s="74"/>
      <c r="X32" s="72">
        <v>1</v>
      </c>
      <c r="Y32" s="74">
        <v>84</v>
      </c>
      <c r="Z32" s="74">
        <v>1</v>
      </c>
      <c r="AA32" s="74"/>
      <c r="AB32" s="74"/>
      <c r="AC32" s="74"/>
      <c r="AD32" s="71">
        <f t="shared" si="9"/>
        <v>80</v>
      </c>
      <c r="AE32" s="74">
        <v>77</v>
      </c>
      <c r="AF32" s="74">
        <v>3</v>
      </c>
      <c r="AG32" s="71">
        <f t="shared" si="10"/>
        <v>1</v>
      </c>
      <c r="AH32" s="74">
        <v>1</v>
      </c>
      <c r="AI32" s="74"/>
      <c r="AJ32" s="75">
        <v>2</v>
      </c>
      <c r="AK32" s="76"/>
      <c r="AL32" s="71"/>
      <c r="AM32" s="77"/>
      <c r="AN32" s="81" t="s">
        <v>61</v>
      </c>
      <c r="AO32" s="79">
        <f t="shared" si="11"/>
        <v>41</v>
      </c>
      <c r="AP32" s="71">
        <f t="shared" si="12"/>
        <v>36</v>
      </c>
      <c r="AQ32" s="80">
        <v>36</v>
      </c>
      <c r="AR32" s="74"/>
      <c r="AS32" s="74">
        <v>1</v>
      </c>
      <c r="AT32" s="71">
        <f t="shared" si="13"/>
        <v>4</v>
      </c>
      <c r="AU32" s="74">
        <v>4</v>
      </c>
      <c r="AV32" s="77"/>
      <c r="AW32" s="79" t="s">
        <v>60</v>
      </c>
      <c r="AX32" s="70" t="s">
        <v>57</v>
      </c>
      <c r="AY32" s="74" t="s">
        <v>57</v>
      </c>
      <c r="AZ32" s="74"/>
      <c r="BA32" s="70" t="s">
        <v>34</v>
      </c>
      <c r="BB32" s="74" t="s">
        <v>26</v>
      </c>
      <c r="BC32" s="77">
        <v>1</v>
      </c>
      <c r="BD32" s="79" t="s">
        <v>27</v>
      </c>
      <c r="BE32" s="74" t="s">
        <v>27</v>
      </c>
      <c r="BF32" s="72"/>
      <c r="BG32" s="73"/>
      <c r="BH32" s="70"/>
      <c r="BI32" s="70"/>
      <c r="BJ32" s="72"/>
      <c r="BK32" s="74">
        <v>7</v>
      </c>
      <c r="BL32" s="74">
        <v>1</v>
      </c>
      <c r="BM32" s="74">
        <v>1</v>
      </c>
      <c r="BN32" s="83">
        <f t="shared" si="14"/>
        <v>5</v>
      </c>
      <c r="BO32" s="74"/>
      <c r="BP32" s="71">
        <f t="shared" si="15"/>
        <v>5</v>
      </c>
      <c r="BQ32" s="74">
        <v>4</v>
      </c>
      <c r="BR32" s="75">
        <v>1</v>
      </c>
      <c r="BS32" s="82">
        <v>51</v>
      </c>
    </row>
    <row r="33" spans="1:71" ht="16.5" hidden="1" customHeight="1" x14ac:dyDescent="0.15">
      <c r="A33" s="82">
        <v>52</v>
      </c>
      <c r="B33" s="70">
        <v>157</v>
      </c>
      <c r="C33" s="70">
        <v>1</v>
      </c>
      <c r="D33" s="70">
        <v>1</v>
      </c>
      <c r="E33" s="71">
        <f t="shared" si="7"/>
        <v>135</v>
      </c>
      <c r="F33" s="70">
        <v>128</v>
      </c>
      <c r="G33" s="70">
        <v>7</v>
      </c>
      <c r="H33" s="72">
        <v>20</v>
      </c>
      <c r="I33" s="70"/>
      <c r="J33" s="70"/>
      <c r="K33" s="70"/>
      <c r="L33" s="70"/>
      <c r="M33" s="70"/>
      <c r="N33" s="70"/>
      <c r="O33" s="70"/>
      <c r="P33" s="73">
        <v>237</v>
      </c>
      <c r="Q33" s="70">
        <v>1</v>
      </c>
      <c r="R33" s="71">
        <f t="shared" si="8"/>
        <v>235</v>
      </c>
      <c r="S33" s="70">
        <v>203</v>
      </c>
      <c r="T33" s="74">
        <v>32</v>
      </c>
      <c r="U33" s="70"/>
      <c r="V33" s="74"/>
      <c r="W33" s="74"/>
      <c r="X33" s="72">
        <v>1</v>
      </c>
      <c r="Y33" s="74">
        <v>83</v>
      </c>
      <c r="Z33" s="74">
        <v>1</v>
      </c>
      <c r="AA33" s="74"/>
      <c r="AB33" s="74"/>
      <c r="AC33" s="74"/>
      <c r="AD33" s="71">
        <f t="shared" si="9"/>
        <v>79</v>
      </c>
      <c r="AE33" s="74">
        <v>77</v>
      </c>
      <c r="AF33" s="74">
        <v>2</v>
      </c>
      <c r="AG33" s="71">
        <f t="shared" si="10"/>
        <v>1</v>
      </c>
      <c r="AH33" s="74">
        <v>1</v>
      </c>
      <c r="AI33" s="74"/>
      <c r="AJ33" s="75">
        <v>2</v>
      </c>
      <c r="AK33" s="76"/>
      <c r="AL33" s="71"/>
      <c r="AM33" s="77"/>
      <c r="AN33" s="81" t="s">
        <v>61</v>
      </c>
      <c r="AO33" s="79">
        <f t="shared" si="11"/>
        <v>41</v>
      </c>
      <c r="AP33" s="71">
        <f t="shared" si="12"/>
        <v>36</v>
      </c>
      <c r="AQ33" s="80">
        <v>36</v>
      </c>
      <c r="AR33" s="74"/>
      <c r="AS33" s="74">
        <v>1</v>
      </c>
      <c r="AT33" s="71">
        <f t="shared" si="13"/>
        <v>4</v>
      </c>
      <c r="AU33" s="74">
        <v>4</v>
      </c>
      <c r="AV33" s="77"/>
      <c r="AW33" s="79" t="s">
        <v>60</v>
      </c>
      <c r="AX33" s="70" t="s">
        <v>57</v>
      </c>
      <c r="AY33" s="74" t="s">
        <v>57</v>
      </c>
      <c r="AZ33" s="74"/>
      <c r="BA33" s="70" t="s">
        <v>34</v>
      </c>
      <c r="BB33" s="74" t="s">
        <v>26</v>
      </c>
      <c r="BC33" s="77">
        <v>1</v>
      </c>
      <c r="BD33" s="79" t="s">
        <v>27</v>
      </c>
      <c r="BE33" s="74" t="s">
        <v>27</v>
      </c>
      <c r="BF33" s="72"/>
      <c r="BG33" s="73"/>
      <c r="BH33" s="70"/>
      <c r="BI33" s="70"/>
      <c r="BJ33" s="72"/>
      <c r="BK33" s="74">
        <v>7</v>
      </c>
      <c r="BL33" s="74">
        <v>1</v>
      </c>
      <c r="BM33" s="74">
        <v>1</v>
      </c>
      <c r="BN33" s="83">
        <f t="shared" si="14"/>
        <v>5</v>
      </c>
      <c r="BO33" s="74"/>
      <c r="BP33" s="71">
        <f t="shared" si="15"/>
        <v>5</v>
      </c>
      <c r="BQ33" s="74">
        <v>4</v>
      </c>
      <c r="BR33" s="75">
        <v>1</v>
      </c>
      <c r="BS33" s="82">
        <v>52</v>
      </c>
    </row>
    <row r="34" spans="1:71" ht="16.5" hidden="1" customHeight="1" x14ac:dyDescent="0.15">
      <c r="A34" s="82">
        <v>53</v>
      </c>
      <c r="B34" s="70">
        <v>164</v>
      </c>
      <c r="C34" s="70">
        <v>1</v>
      </c>
      <c r="D34" s="70">
        <v>1</v>
      </c>
      <c r="E34" s="71">
        <f t="shared" si="7"/>
        <v>142</v>
      </c>
      <c r="F34" s="70">
        <v>135</v>
      </c>
      <c r="G34" s="70">
        <v>7</v>
      </c>
      <c r="H34" s="72">
        <v>20</v>
      </c>
      <c r="I34" s="70"/>
      <c r="J34" s="70"/>
      <c r="K34" s="70"/>
      <c r="L34" s="70"/>
      <c r="M34" s="70"/>
      <c r="N34" s="70"/>
      <c r="O34" s="70"/>
      <c r="P34" s="73">
        <v>237</v>
      </c>
      <c r="Q34" s="70">
        <v>1</v>
      </c>
      <c r="R34" s="71">
        <f t="shared" si="8"/>
        <v>235</v>
      </c>
      <c r="S34" s="70">
        <v>205</v>
      </c>
      <c r="T34" s="74">
        <v>30</v>
      </c>
      <c r="U34" s="70"/>
      <c r="V34" s="74"/>
      <c r="W34" s="74"/>
      <c r="X34" s="72">
        <v>1</v>
      </c>
      <c r="Y34" s="74">
        <v>84</v>
      </c>
      <c r="Z34" s="74">
        <v>1</v>
      </c>
      <c r="AA34" s="74"/>
      <c r="AB34" s="74"/>
      <c r="AC34" s="74"/>
      <c r="AD34" s="71">
        <f t="shared" si="9"/>
        <v>81</v>
      </c>
      <c r="AE34" s="74">
        <v>79</v>
      </c>
      <c r="AF34" s="74">
        <v>2</v>
      </c>
      <c r="AG34" s="71">
        <f t="shared" si="10"/>
        <v>1</v>
      </c>
      <c r="AH34" s="74">
        <v>1</v>
      </c>
      <c r="AI34" s="74"/>
      <c r="AJ34" s="75">
        <v>2</v>
      </c>
      <c r="AK34" s="76"/>
      <c r="AL34" s="71"/>
      <c r="AM34" s="77"/>
      <c r="AN34" s="81" t="s">
        <v>62</v>
      </c>
      <c r="AO34" s="79">
        <f t="shared" si="11"/>
        <v>42</v>
      </c>
      <c r="AP34" s="71">
        <f t="shared" si="12"/>
        <v>37</v>
      </c>
      <c r="AQ34" s="80">
        <v>37</v>
      </c>
      <c r="AR34" s="74"/>
      <c r="AS34" s="74">
        <v>1</v>
      </c>
      <c r="AT34" s="71">
        <f t="shared" si="13"/>
        <v>4</v>
      </c>
      <c r="AU34" s="74">
        <v>4</v>
      </c>
      <c r="AV34" s="77"/>
      <c r="AW34" s="79" t="s">
        <v>60</v>
      </c>
      <c r="AX34" s="70" t="s">
        <v>57</v>
      </c>
      <c r="AY34" s="74" t="s">
        <v>57</v>
      </c>
      <c r="AZ34" s="74"/>
      <c r="BA34" s="70" t="s">
        <v>34</v>
      </c>
      <c r="BB34" s="74" t="s">
        <v>26</v>
      </c>
      <c r="BC34" s="77">
        <v>1</v>
      </c>
      <c r="BD34" s="79" t="s">
        <v>27</v>
      </c>
      <c r="BE34" s="74" t="s">
        <v>27</v>
      </c>
      <c r="BF34" s="72"/>
      <c r="BG34" s="73"/>
      <c r="BH34" s="70"/>
      <c r="BI34" s="70"/>
      <c r="BJ34" s="72"/>
      <c r="BK34" s="74">
        <v>8</v>
      </c>
      <c r="BL34" s="74">
        <v>1</v>
      </c>
      <c r="BM34" s="74">
        <v>1</v>
      </c>
      <c r="BN34" s="83">
        <f t="shared" si="14"/>
        <v>6</v>
      </c>
      <c r="BO34" s="74">
        <v>1</v>
      </c>
      <c r="BP34" s="71">
        <f t="shared" si="15"/>
        <v>5</v>
      </c>
      <c r="BQ34" s="74">
        <v>4</v>
      </c>
      <c r="BR34" s="75">
        <v>1</v>
      </c>
      <c r="BS34" s="82">
        <v>53</v>
      </c>
    </row>
    <row r="35" spans="1:71" ht="16.5" hidden="1" customHeight="1" x14ac:dyDescent="0.15">
      <c r="A35" s="82">
        <v>54</v>
      </c>
      <c r="B35" s="70">
        <v>171</v>
      </c>
      <c r="C35" s="70">
        <v>1</v>
      </c>
      <c r="D35" s="70">
        <v>1</v>
      </c>
      <c r="E35" s="71">
        <f t="shared" si="7"/>
        <v>148</v>
      </c>
      <c r="F35" s="70">
        <v>142</v>
      </c>
      <c r="G35" s="70">
        <v>6</v>
      </c>
      <c r="H35" s="72">
        <v>21</v>
      </c>
      <c r="I35" s="70"/>
      <c r="J35" s="70"/>
      <c r="K35" s="70"/>
      <c r="L35" s="70"/>
      <c r="M35" s="70"/>
      <c r="N35" s="70"/>
      <c r="O35" s="70"/>
      <c r="P35" s="73">
        <v>239</v>
      </c>
      <c r="Q35" s="70">
        <v>1</v>
      </c>
      <c r="R35" s="71">
        <f t="shared" si="8"/>
        <v>237</v>
      </c>
      <c r="S35" s="70">
        <v>209</v>
      </c>
      <c r="T35" s="74">
        <v>28</v>
      </c>
      <c r="U35" s="70"/>
      <c r="V35" s="74"/>
      <c r="W35" s="74"/>
      <c r="X35" s="72">
        <v>1</v>
      </c>
      <c r="Y35" s="74">
        <v>85</v>
      </c>
      <c r="Z35" s="74">
        <v>1</v>
      </c>
      <c r="AA35" s="74"/>
      <c r="AB35" s="74"/>
      <c r="AC35" s="74"/>
      <c r="AD35" s="71">
        <f t="shared" si="9"/>
        <v>81</v>
      </c>
      <c r="AE35" s="74">
        <v>79</v>
      </c>
      <c r="AF35" s="74">
        <v>2</v>
      </c>
      <c r="AG35" s="71">
        <f t="shared" si="10"/>
        <v>1</v>
      </c>
      <c r="AH35" s="74">
        <v>1</v>
      </c>
      <c r="AI35" s="74"/>
      <c r="AJ35" s="75">
        <v>2</v>
      </c>
      <c r="AK35" s="76"/>
      <c r="AL35" s="71"/>
      <c r="AM35" s="77"/>
      <c r="AN35" s="81" t="s">
        <v>62</v>
      </c>
      <c r="AO35" s="79">
        <f t="shared" si="11"/>
        <v>42</v>
      </c>
      <c r="AP35" s="71">
        <f t="shared" si="12"/>
        <v>37</v>
      </c>
      <c r="AQ35" s="80">
        <v>37</v>
      </c>
      <c r="AR35" s="74"/>
      <c r="AS35" s="74">
        <v>1</v>
      </c>
      <c r="AT35" s="71">
        <f t="shared" si="13"/>
        <v>4</v>
      </c>
      <c r="AU35" s="74">
        <v>4</v>
      </c>
      <c r="AV35" s="77"/>
      <c r="AW35" s="79" t="s">
        <v>60</v>
      </c>
      <c r="AX35" s="70" t="s">
        <v>57</v>
      </c>
      <c r="AY35" s="74" t="s">
        <v>57</v>
      </c>
      <c r="AZ35" s="74"/>
      <c r="BA35" s="70" t="s">
        <v>34</v>
      </c>
      <c r="BB35" s="74" t="s">
        <v>26</v>
      </c>
      <c r="BC35" s="77">
        <v>1</v>
      </c>
      <c r="BD35" s="79" t="s">
        <v>27</v>
      </c>
      <c r="BE35" s="74" t="s">
        <v>27</v>
      </c>
      <c r="BF35" s="72"/>
      <c r="BG35" s="73"/>
      <c r="BH35" s="70"/>
      <c r="BI35" s="70"/>
      <c r="BJ35" s="72"/>
      <c r="BK35" s="74">
        <v>11</v>
      </c>
      <c r="BL35" s="74">
        <v>1</v>
      </c>
      <c r="BM35" s="74">
        <v>1</v>
      </c>
      <c r="BN35" s="83">
        <f t="shared" si="14"/>
        <v>9</v>
      </c>
      <c r="BO35" s="74">
        <v>1</v>
      </c>
      <c r="BP35" s="71">
        <f t="shared" si="15"/>
        <v>8</v>
      </c>
      <c r="BQ35" s="74">
        <v>6</v>
      </c>
      <c r="BR35" s="75">
        <v>2</v>
      </c>
      <c r="BS35" s="82">
        <v>54</v>
      </c>
    </row>
    <row r="36" spans="1:71" ht="16.5" hidden="1" customHeight="1" x14ac:dyDescent="0.15">
      <c r="A36" s="69">
        <v>55</v>
      </c>
      <c r="B36" s="70">
        <v>171</v>
      </c>
      <c r="C36" s="70">
        <v>1</v>
      </c>
      <c r="D36" s="70">
        <v>1</v>
      </c>
      <c r="E36" s="71">
        <f t="shared" si="7"/>
        <v>147</v>
      </c>
      <c r="F36" s="70">
        <v>142</v>
      </c>
      <c r="G36" s="70">
        <v>5</v>
      </c>
      <c r="H36" s="72">
        <v>22</v>
      </c>
      <c r="I36" s="70"/>
      <c r="J36" s="70"/>
      <c r="K36" s="70"/>
      <c r="L36" s="70"/>
      <c r="M36" s="70"/>
      <c r="N36" s="70"/>
      <c r="O36" s="70"/>
      <c r="P36" s="73">
        <v>241</v>
      </c>
      <c r="Q36" s="70">
        <v>1</v>
      </c>
      <c r="R36" s="71">
        <f t="shared" si="8"/>
        <v>239</v>
      </c>
      <c r="S36" s="70">
        <v>214</v>
      </c>
      <c r="T36" s="74">
        <v>25</v>
      </c>
      <c r="U36" s="70"/>
      <c r="V36" s="74"/>
      <c r="W36" s="74"/>
      <c r="X36" s="72">
        <v>1</v>
      </c>
      <c r="Y36" s="74">
        <v>86</v>
      </c>
      <c r="Z36" s="74">
        <v>1</v>
      </c>
      <c r="AA36" s="74"/>
      <c r="AB36" s="74"/>
      <c r="AC36" s="74"/>
      <c r="AD36" s="71">
        <f t="shared" si="9"/>
        <v>82</v>
      </c>
      <c r="AE36" s="74">
        <v>80</v>
      </c>
      <c r="AF36" s="74">
        <v>2</v>
      </c>
      <c r="AG36" s="71">
        <f t="shared" si="10"/>
        <v>1</v>
      </c>
      <c r="AH36" s="74">
        <v>1</v>
      </c>
      <c r="AI36" s="74"/>
      <c r="AJ36" s="75">
        <v>2</v>
      </c>
      <c r="AK36" s="76"/>
      <c r="AL36" s="71"/>
      <c r="AM36" s="77"/>
      <c r="AN36" s="81" t="s">
        <v>63</v>
      </c>
      <c r="AO36" s="79">
        <f t="shared" si="11"/>
        <v>42</v>
      </c>
      <c r="AP36" s="71">
        <f t="shared" si="12"/>
        <v>37</v>
      </c>
      <c r="AQ36" s="80">
        <v>37</v>
      </c>
      <c r="AR36" s="74"/>
      <c r="AS36" s="74">
        <v>1</v>
      </c>
      <c r="AT36" s="71">
        <f t="shared" si="13"/>
        <v>4</v>
      </c>
      <c r="AU36" s="74">
        <v>4</v>
      </c>
      <c r="AV36" s="77"/>
      <c r="AW36" s="79" t="s">
        <v>64</v>
      </c>
      <c r="AX36" s="70" t="s">
        <v>57</v>
      </c>
      <c r="AY36" s="74" t="s">
        <v>57</v>
      </c>
      <c r="AZ36" s="74"/>
      <c r="BA36" s="70">
        <v>3</v>
      </c>
      <c r="BB36" s="74">
        <v>2</v>
      </c>
      <c r="BC36" s="77">
        <v>1</v>
      </c>
      <c r="BD36" s="79" t="s">
        <v>27</v>
      </c>
      <c r="BE36" s="74" t="s">
        <v>27</v>
      </c>
      <c r="BF36" s="72"/>
      <c r="BG36" s="73"/>
      <c r="BH36" s="70"/>
      <c r="BI36" s="70"/>
      <c r="BJ36" s="72"/>
      <c r="BK36" s="74">
        <v>11</v>
      </c>
      <c r="BL36" s="74">
        <v>1</v>
      </c>
      <c r="BM36" s="74">
        <v>1</v>
      </c>
      <c r="BN36" s="83">
        <f t="shared" si="14"/>
        <v>9</v>
      </c>
      <c r="BO36" s="74">
        <v>1</v>
      </c>
      <c r="BP36" s="71">
        <f t="shared" si="15"/>
        <v>8</v>
      </c>
      <c r="BQ36" s="74">
        <v>6</v>
      </c>
      <c r="BR36" s="75">
        <v>2</v>
      </c>
      <c r="BS36" s="69">
        <v>55</v>
      </c>
    </row>
    <row r="37" spans="1:71" ht="16.5" hidden="1" customHeight="1" x14ac:dyDescent="0.15">
      <c r="A37" s="82">
        <v>56</v>
      </c>
      <c r="B37" s="70">
        <v>174</v>
      </c>
      <c r="C37" s="70">
        <v>1</v>
      </c>
      <c r="D37" s="70">
        <v>1</v>
      </c>
      <c r="E37" s="71">
        <f t="shared" si="7"/>
        <v>150</v>
      </c>
      <c r="F37" s="70">
        <v>145</v>
      </c>
      <c r="G37" s="70">
        <v>5</v>
      </c>
      <c r="H37" s="72">
        <v>22</v>
      </c>
      <c r="I37" s="70"/>
      <c r="J37" s="70"/>
      <c r="K37" s="70"/>
      <c r="L37" s="70"/>
      <c r="M37" s="70"/>
      <c r="N37" s="70"/>
      <c r="O37" s="70"/>
      <c r="P37" s="73">
        <v>240</v>
      </c>
      <c r="Q37" s="70">
        <v>1</v>
      </c>
      <c r="R37" s="71">
        <f t="shared" si="8"/>
        <v>238</v>
      </c>
      <c r="S37" s="70">
        <v>215</v>
      </c>
      <c r="T37" s="74">
        <v>23</v>
      </c>
      <c r="U37" s="70"/>
      <c r="V37" s="74"/>
      <c r="W37" s="74"/>
      <c r="X37" s="72">
        <v>1</v>
      </c>
      <c r="Y37" s="74">
        <v>87</v>
      </c>
      <c r="Z37" s="74">
        <v>1</v>
      </c>
      <c r="AA37" s="74"/>
      <c r="AB37" s="74"/>
      <c r="AC37" s="74"/>
      <c r="AD37" s="71">
        <f t="shared" si="9"/>
        <v>83</v>
      </c>
      <c r="AE37" s="74">
        <v>81</v>
      </c>
      <c r="AF37" s="74">
        <v>2</v>
      </c>
      <c r="AG37" s="71">
        <f t="shared" si="10"/>
        <v>1</v>
      </c>
      <c r="AH37" s="74">
        <v>1</v>
      </c>
      <c r="AI37" s="74"/>
      <c r="AJ37" s="75">
        <v>2</v>
      </c>
      <c r="AK37" s="76"/>
      <c r="AL37" s="71"/>
      <c r="AM37" s="77"/>
      <c r="AN37" s="81" t="s">
        <v>65</v>
      </c>
      <c r="AO37" s="79">
        <f t="shared" si="11"/>
        <v>43</v>
      </c>
      <c r="AP37" s="71">
        <f t="shared" si="12"/>
        <v>38</v>
      </c>
      <c r="AQ37" s="80">
        <v>38</v>
      </c>
      <c r="AR37" s="74"/>
      <c r="AS37" s="74">
        <v>1</v>
      </c>
      <c r="AT37" s="71">
        <f t="shared" si="13"/>
        <v>4</v>
      </c>
      <c r="AU37" s="74">
        <v>4</v>
      </c>
      <c r="AV37" s="77"/>
      <c r="AW37" s="79" t="s">
        <v>64</v>
      </c>
      <c r="AX37" s="70" t="s">
        <v>57</v>
      </c>
      <c r="AY37" s="74" t="s">
        <v>57</v>
      </c>
      <c r="AZ37" s="74"/>
      <c r="BA37" s="70">
        <v>3</v>
      </c>
      <c r="BB37" s="74">
        <v>2</v>
      </c>
      <c r="BC37" s="77">
        <v>1</v>
      </c>
      <c r="BD37" s="79" t="s">
        <v>27</v>
      </c>
      <c r="BE37" s="74" t="s">
        <v>27</v>
      </c>
      <c r="BF37" s="72"/>
      <c r="BG37" s="73"/>
      <c r="BH37" s="70"/>
      <c r="BI37" s="70"/>
      <c r="BJ37" s="72"/>
      <c r="BK37" s="74">
        <v>11</v>
      </c>
      <c r="BL37" s="74">
        <v>1</v>
      </c>
      <c r="BM37" s="74">
        <v>1</v>
      </c>
      <c r="BN37" s="83">
        <f t="shared" si="14"/>
        <v>9</v>
      </c>
      <c r="BO37" s="74">
        <v>1</v>
      </c>
      <c r="BP37" s="71">
        <f t="shared" si="15"/>
        <v>8</v>
      </c>
      <c r="BQ37" s="74">
        <v>6</v>
      </c>
      <c r="BR37" s="75">
        <v>2</v>
      </c>
      <c r="BS37" s="82">
        <v>56</v>
      </c>
    </row>
    <row r="38" spans="1:71" ht="16.5" hidden="1" customHeight="1" x14ac:dyDescent="0.15">
      <c r="A38" s="82">
        <v>57</v>
      </c>
      <c r="B38" s="70">
        <v>175</v>
      </c>
      <c r="C38" s="70">
        <v>1</v>
      </c>
      <c r="D38" s="70">
        <v>1</v>
      </c>
      <c r="E38" s="71">
        <f t="shared" si="7"/>
        <v>151</v>
      </c>
      <c r="F38" s="70">
        <v>146</v>
      </c>
      <c r="G38" s="70">
        <v>5</v>
      </c>
      <c r="H38" s="72">
        <v>22</v>
      </c>
      <c r="I38" s="70"/>
      <c r="J38" s="70"/>
      <c r="K38" s="70"/>
      <c r="L38" s="70"/>
      <c r="M38" s="70"/>
      <c r="N38" s="70"/>
      <c r="O38" s="70"/>
      <c r="P38" s="73">
        <v>240</v>
      </c>
      <c r="Q38" s="70">
        <v>1</v>
      </c>
      <c r="R38" s="71">
        <f t="shared" si="8"/>
        <v>238</v>
      </c>
      <c r="S38" s="70">
        <v>216</v>
      </c>
      <c r="T38" s="74">
        <v>22</v>
      </c>
      <c r="U38" s="70"/>
      <c r="V38" s="74"/>
      <c r="W38" s="74"/>
      <c r="X38" s="72">
        <v>1</v>
      </c>
      <c r="Y38" s="74">
        <v>88</v>
      </c>
      <c r="Z38" s="74">
        <v>1</v>
      </c>
      <c r="AA38" s="74"/>
      <c r="AB38" s="74"/>
      <c r="AC38" s="74"/>
      <c r="AD38" s="71">
        <f t="shared" si="9"/>
        <v>85</v>
      </c>
      <c r="AE38" s="74">
        <v>83</v>
      </c>
      <c r="AF38" s="74">
        <v>2</v>
      </c>
      <c r="AG38" s="70"/>
      <c r="AH38" s="74"/>
      <c r="AI38" s="74"/>
      <c r="AJ38" s="75">
        <v>2</v>
      </c>
      <c r="AK38" s="76"/>
      <c r="AL38" s="71"/>
      <c r="AM38" s="77"/>
      <c r="AN38" s="81" t="s">
        <v>65</v>
      </c>
      <c r="AO38" s="79">
        <f t="shared" si="11"/>
        <v>43</v>
      </c>
      <c r="AP38" s="71">
        <f t="shared" si="12"/>
        <v>38</v>
      </c>
      <c r="AQ38" s="80">
        <v>38</v>
      </c>
      <c r="AR38" s="74"/>
      <c r="AS38" s="74">
        <v>1</v>
      </c>
      <c r="AT38" s="71">
        <f t="shared" si="13"/>
        <v>4</v>
      </c>
      <c r="AU38" s="74">
        <v>4</v>
      </c>
      <c r="AV38" s="77"/>
      <c r="AW38" s="79" t="s">
        <v>64</v>
      </c>
      <c r="AX38" s="70" t="s">
        <v>57</v>
      </c>
      <c r="AY38" s="74" t="s">
        <v>57</v>
      </c>
      <c r="AZ38" s="74"/>
      <c r="BA38" s="70">
        <v>3</v>
      </c>
      <c r="BB38" s="74">
        <v>2</v>
      </c>
      <c r="BC38" s="77">
        <v>1</v>
      </c>
      <c r="BD38" s="79" t="s">
        <v>27</v>
      </c>
      <c r="BE38" s="74" t="s">
        <v>27</v>
      </c>
      <c r="BF38" s="72"/>
      <c r="BG38" s="73"/>
      <c r="BH38" s="70"/>
      <c r="BI38" s="70"/>
      <c r="BJ38" s="72"/>
      <c r="BK38" s="74">
        <v>11</v>
      </c>
      <c r="BL38" s="74">
        <v>1</v>
      </c>
      <c r="BM38" s="74">
        <v>1</v>
      </c>
      <c r="BN38" s="83">
        <f t="shared" si="14"/>
        <v>9</v>
      </c>
      <c r="BO38" s="74">
        <v>1</v>
      </c>
      <c r="BP38" s="71">
        <f t="shared" si="15"/>
        <v>8</v>
      </c>
      <c r="BQ38" s="74">
        <v>6</v>
      </c>
      <c r="BR38" s="75">
        <v>2</v>
      </c>
      <c r="BS38" s="82">
        <v>57</v>
      </c>
    </row>
    <row r="39" spans="1:71" ht="16.5" hidden="1" customHeight="1" x14ac:dyDescent="0.15">
      <c r="A39" s="82">
        <v>58</v>
      </c>
      <c r="B39" s="70">
        <v>176</v>
      </c>
      <c r="C39" s="70">
        <v>1</v>
      </c>
      <c r="D39" s="70">
        <v>1</v>
      </c>
      <c r="E39" s="71">
        <f t="shared" si="7"/>
        <v>151</v>
      </c>
      <c r="F39" s="70">
        <v>147</v>
      </c>
      <c r="G39" s="70">
        <v>4</v>
      </c>
      <c r="H39" s="72">
        <v>23</v>
      </c>
      <c r="I39" s="70"/>
      <c r="J39" s="70"/>
      <c r="K39" s="70"/>
      <c r="L39" s="70"/>
      <c r="M39" s="70"/>
      <c r="N39" s="70"/>
      <c r="O39" s="70"/>
      <c r="P39" s="73">
        <v>239</v>
      </c>
      <c r="Q39" s="70">
        <v>1</v>
      </c>
      <c r="R39" s="71">
        <f t="shared" si="8"/>
        <v>237</v>
      </c>
      <c r="S39" s="70">
        <v>218</v>
      </c>
      <c r="T39" s="74">
        <v>19</v>
      </c>
      <c r="U39" s="70"/>
      <c r="V39" s="74"/>
      <c r="W39" s="74"/>
      <c r="X39" s="72">
        <v>1</v>
      </c>
      <c r="Y39" s="74">
        <v>91</v>
      </c>
      <c r="Z39" s="74">
        <v>1</v>
      </c>
      <c r="AA39" s="74"/>
      <c r="AB39" s="74"/>
      <c r="AC39" s="74"/>
      <c r="AD39" s="71">
        <f t="shared" si="9"/>
        <v>88</v>
      </c>
      <c r="AE39" s="74">
        <v>86</v>
      </c>
      <c r="AF39" s="74">
        <v>2</v>
      </c>
      <c r="AG39" s="70"/>
      <c r="AH39" s="74"/>
      <c r="AI39" s="74"/>
      <c r="AJ39" s="75">
        <v>2</v>
      </c>
      <c r="AK39" s="76"/>
      <c r="AL39" s="71"/>
      <c r="AM39" s="77"/>
      <c r="AN39" s="81" t="s">
        <v>66</v>
      </c>
      <c r="AO39" s="79">
        <f t="shared" si="11"/>
        <v>48</v>
      </c>
      <c r="AP39" s="71">
        <f t="shared" si="12"/>
        <v>43</v>
      </c>
      <c r="AQ39" s="80">
        <v>43</v>
      </c>
      <c r="AR39" s="74"/>
      <c r="AS39" s="74">
        <v>1</v>
      </c>
      <c r="AT39" s="71">
        <f t="shared" si="13"/>
        <v>4</v>
      </c>
      <c r="AU39" s="74">
        <v>4</v>
      </c>
      <c r="AV39" s="77"/>
      <c r="AW39" s="79" t="s">
        <v>64</v>
      </c>
      <c r="AX39" s="70" t="s">
        <v>57</v>
      </c>
      <c r="AY39" s="74" t="s">
        <v>57</v>
      </c>
      <c r="AZ39" s="74"/>
      <c r="BA39" s="70">
        <v>3</v>
      </c>
      <c r="BB39" s="74">
        <v>2</v>
      </c>
      <c r="BC39" s="77">
        <v>1</v>
      </c>
      <c r="BD39" s="79" t="s">
        <v>27</v>
      </c>
      <c r="BE39" s="74" t="s">
        <v>27</v>
      </c>
      <c r="BF39" s="72"/>
      <c r="BG39" s="73"/>
      <c r="BH39" s="70"/>
      <c r="BI39" s="70"/>
      <c r="BJ39" s="72"/>
      <c r="BK39" s="74">
        <v>11</v>
      </c>
      <c r="BL39" s="74">
        <v>1</v>
      </c>
      <c r="BM39" s="74">
        <v>1</v>
      </c>
      <c r="BN39" s="83">
        <f t="shared" si="14"/>
        <v>9</v>
      </c>
      <c r="BO39" s="74">
        <v>1</v>
      </c>
      <c r="BP39" s="71">
        <f t="shared" si="15"/>
        <v>8</v>
      </c>
      <c r="BQ39" s="74">
        <v>6</v>
      </c>
      <c r="BR39" s="75">
        <v>2</v>
      </c>
      <c r="BS39" s="82">
        <v>58</v>
      </c>
    </row>
    <row r="40" spans="1:71" ht="16.5" hidden="1" customHeight="1" x14ac:dyDescent="0.15">
      <c r="A40" s="82">
        <v>59</v>
      </c>
      <c r="B40" s="70">
        <v>175</v>
      </c>
      <c r="C40" s="70">
        <v>1</v>
      </c>
      <c r="D40" s="70">
        <v>1</v>
      </c>
      <c r="E40" s="71">
        <f t="shared" si="7"/>
        <v>150</v>
      </c>
      <c r="F40" s="70">
        <v>146</v>
      </c>
      <c r="G40" s="70">
        <v>4</v>
      </c>
      <c r="H40" s="72">
        <v>23</v>
      </c>
      <c r="I40" s="70"/>
      <c r="J40" s="70"/>
      <c r="K40" s="70"/>
      <c r="L40" s="70"/>
      <c r="M40" s="70"/>
      <c r="N40" s="70"/>
      <c r="O40" s="70"/>
      <c r="P40" s="73">
        <v>241</v>
      </c>
      <c r="Q40" s="70">
        <v>1</v>
      </c>
      <c r="R40" s="71">
        <f t="shared" si="8"/>
        <v>239</v>
      </c>
      <c r="S40" s="70">
        <v>220</v>
      </c>
      <c r="T40" s="74">
        <v>19</v>
      </c>
      <c r="U40" s="70"/>
      <c r="V40" s="74"/>
      <c r="W40" s="74"/>
      <c r="X40" s="72">
        <v>1</v>
      </c>
      <c r="Y40" s="74">
        <v>94</v>
      </c>
      <c r="Z40" s="74">
        <v>1</v>
      </c>
      <c r="AA40" s="74"/>
      <c r="AB40" s="74"/>
      <c r="AC40" s="74"/>
      <c r="AD40" s="71">
        <f t="shared" si="9"/>
        <v>91</v>
      </c>
      <c r="AE40" s="74">
        <v>89</v>
      </c>
      <c r="AF40" s="74">
        <v>2</v>
      </c>
      <c r="AG40" s="70"/>
      <c r="AH40" s="74"/>
      <c r="AI40" s="74"/>
      <c r="AJ40" s="75">
        <v>2</v>
      </c>
      <c r="AK40" s="76"/>
      <c r="AL40" s="71"/>
      <c r="AM40" s="77"/>
      <c r="AN40" s="81" t="s">
        <v>67</v>
      </c>
      <c r="AO40" s="79">
        <f t="shared" si="11"/>
        <v>50</v>
      </c>
      <c r="AP40" s="71">
        <f t="shared" si="12"/>
        <v>44</v>
      </c>
      <c r="AQ40" s="80">
        <v>44</v>
      </c>
      <c r="AR40" s="74"/>
      <c r="AS40" s="74">
        <v>1</v>
      </c>
      <c r="AT40" s="71">
        <f t="shared" si="13"/>
        <v>5</v>
      </c>
      <c r="AU40" s="74">
        <v>5</v>
      </c>
      <c r="AV40" s="77"/>
      <c r="AW40" s="79" t="s">
        <v>64</v>
      </c>
      <c r="AX40" s="70" t="s">
        <v>57</v>
      </c>
      <c r="AY40" s="74" t="s">
        <v>57</v>
      </c>
      <c r="AZ40" s="74"/>
      <c r="BA40" s="70">
        <v>3</v>
      </c>
      <c r="BB40" s="74">
        <v>2</v>
      </c>
      <c r="BC40" s="77">
        <v>1</v>
      </c>
      <c r="BD40" s="79" t="s">
        <v>27</v>
      </c>
      <c r="BE40" s="74" t="s">
        <v>27</v>
      </c>
      <c r="BF40" s="72"/>
      <c r="BG40" s="73"/>
      <c r="BH40" s="70"/>
      <c r="BI40" s="70"/>
      <c r="BJ40" s="72"/>
      <c r="BK40" s="74">
        <v>11</v>
      </c>
      <c r="BL40" s="74">
        <v>1</v>
      </c>
      <c r="BM40" s="74">
        <v>1</v>
      </c>
      <c r="BN40" s="83">
        <f t="shared" si="14"/>
        <v>9</v>
      </c>
      <c r="BO40" s="74">
        <v>1</v>
      </c>
      <c r="BP40" s="71">
        <f t="shared" si="15"/>
        <v>8</v>
      </c>
      <c r="BQ40" s="74">
        <v>7</v>
      </c>
      <c r="BR40" s="75">
        <v>1</v>
      </c>
      <c r="BS40" s="82">
        <v>59</v>
      </c>
    </row>
    <row r="41" spans="1:71" ht="16.5" hidden="1" customHeight="1" x14ac:dyDescent="0.15">
      <c r="A41" s="82">
        <v>60</v>
      </c>
      <c r="B41" s="70">
        <v>176</v>
      </c>
      <c r="C41" s="70">
        <v>1</v>
      </c>
      <c r="D41" s="70">
        <v>1</v>
      </c>
      <c r="E41" s="71">
        <f t="shared" si="7"/>
        <v>150</v>
      </c>
      <c r="F41" s="70">
        <v>146</v>
      </c>
      <c r="G41" s="70">
        <v>4</v>
      </c>
      <c r="H41" s="72">
        <v>24</v>
      </c>
      <c r="I41" s="70"/>
      <c r="J41" s="70"/>
      <c r="K41" s="70"/>
      <c r="L41" s="70"/>
      <c r="M41" s="70"/>
      <c r="N41" s="70"/>
      <c r="O41" s="70"/>
      <c r="P41" s="73">
        <v>241</v>
      </c>
      <c r="Q41" s="70">
        <v>1</v>
      </c>
      <c r="R41" s="71">
        <f t="shared" si="8"/>
        <v>239</v>
      </c>
      <c r="S41" s="70">
        <v>221</v>
      </c>
      <c r="T41" s="74">
        <v>18</v>
      </c>
      <c r="U41" s="70"/>
      <c r="V41" s="74"/>
      <c r="W41" s="74"/>
      <c r="X41" s="72">
        <v>1</v>
      </c>
      <c r="Y41" s="74">
        <v>95</v>
      </c>
      <c r="Z41" s="74">
        <v>1</v>
      </c>
      <c r="AA41" s="74"/>
      <c r="AB41" s="74"/>
      <c r="AC41" s="74"/>
      <c r="AD41" s="71">
        <f t="shared" si="9"/>
        <v>92</v>
      </c>
      <c r="AE41" s="74">
        <v>90</v>
      </c>
      <c r="AF41" s="74">
        <v>2</v>
      </c>
      <c r="AG41" s="70"/>
      <c r="AH41" s="74"/>
      <c r="AI41" s="74"/>
      <c r="AJ41" s="75">
        <v>2</v>
      </c>
      <c r="AK41" s="76"/>
      <c r="AL41" s="71"/>
      <c r="AM41" s="77"/>
      <c r="AN41" s="81" t="s">
        <v>67</v>
      </c>
      <c r="AO41" s="79">
        <f t="shared" si="11"/>
        <v>50</v>
      </c>
      <c r="AP41" s="71">
        <f t="shared" si="12"/>
        <v>44</v>
      </c>
      <c r="AQ41" s="80">
        <v>44</v>
      </c>
      <c r="AR41" s="74"/>
      <c r="AS41" s="74">
        <v>1</v>
      </c>
      <c r="AT41" s="71">
        <f t="shared" si="13"/>
        <v>5</v>
      </c>
      <c r="AU41" s="74">
        <v>5</v>
      </c>
      <c r="AV41" s="77"/>
      <c r="AW41" s="79" t="s">
        <v>64</v>
      </c>
      <c r="AX41" s="70" t="s">
        <v>57</v>
      </c>
      <c r="AY41" s="74" t="s">
        <v>57</v>
      </c>
      <c r="AZ41" s="74"/>
      <c r="BA41" s="70">
        <v>3</v>
      </c>
      <c r="BB41" s="74">
        <v>2</v>
      </c>
      <c r="BC41" s="77">
        <v>1</v>
      </c>
      <c r="BD41" s="79" t="s">
        <v>27</v>
      </c>
      <c r="BE41" s="74" t="s">
        <v>27</v>
      </c>
      <c r="BF41" s="72"/>
      <c r="BG41" s="73"/>
      <c r="BH41" s="70"/>
      <c r="BI41" s="70"/>
      <c r="BJ41" s="72"/>
      <c r="BK41" s="74">
        <v>11</v>
      </c>
      <c r="BL41" s="74">
        <v>1</v>
      </c>
      <c r="BM41" s="74">
        <v>1</v>
      </c>
      <c r="BN41" s="83">
        <f t="shared" si="14"/>
        <v>9</v>
      </c>
      <c r="BO41" s="74">
        <v>1</v>
      </c>
      <c r="BP41" s="71">
        <f t="shared" si="15"/>
        <v>8</v>
      </c>
      <c r="BQ41" s="74">
        <v>7</v>
      </c>
      <c r="BR41" s="75">
        <v>1</v>
      </c>
      <c r="BS41" s="82">
        <v>60</v>
      </c>
    </row>
    <row r="42" spans="1:71" ht="16.5" hidden="1" customHeight="1" x14ac:dyDescent="0.15">
      <c r="A42" s="82">
        <v>61</v>
      </c>
      <c r="B42" s="70">
        <v>177</v>
      </c>
      <c r="C42" s="70">
        <v>1</v>
      </c>
      <c r="D42" s="70">
        <v>1</v>
      </c>
      <c r="E42" s="71">
        <f>SUM(F42:G42)</f>
        <v>150</v>
      </c>
      <c r="F42" s="70">
        <v>146</v>
      </c>
      <c r="G42" s="70">
        <v>4</v>
      </c>
      <c r="H42" s="72">
        <v>25</v>
      </c>
      <c r="I42" s="70"/>
      <c r="J42" s="70"/>
      <c r="K42" s="70"/>
      <c r="L42" s="70"/>
      <c r="M42" s="70"/>
      <c r="N42" s="70"/>
      <c r="O42" s="70"/>
      <c r="P42" s="73">
        <v>239</v>
      </c>
      <c r="Q42" s="70">
        <v>1</v>
      </c>
      <c r="R42" s="71">
        <f>SUM(S42:T42)</f>
        <v>237</v>
      </c>
      <c r="S42" s="70">
        <v>220</v>
      </c>
      <c r="T42" s="74">
        <v>17</v>
      </c>
      <c r="U42" s="70"/>
      <c r="V42" s="74"/>
      <c r="W42" s="74"/>
      <c r="X42" s="72">
        <v>1</v>
      </c>
      <c r="Y42" s="74">
        <v>95</v>
      </c>
      <c r="Z42" s="74">
        <v>1</v>
      </c>
      <c r="AA42" s="74"/>
      <c r="AB42" s="74"/>
      <c r="AC42" s="74"/>
      <c r="AD42" s="71">
        <f>SUM(AE42:AF42)</f>
        <v>92</v>
      </c>
      <c r="AE42" s="74">
        <v>90</v>
      </c>
      <c r="AF42" s="74">
        <v>2</v>
      </c>
      <c r="AG42" s="70"/>
      <c r="AH42" s="74"/>
      <c r="AI42" s="74"/>
      <c r="AJ42" s="75">
        <v>2</v>
      </c>
      <c r="AK42" s="76"/>
      <c r="AL42" s="71"/>
      <c r="AM42" s="77"/>
      <c r="AN42" s="81" t="s">
        <v>67</v>
      </c>
      <c r="AO42" s="79">
        <f>AP42+AS42+AT42</f>
        <v>50</v>
      </c>
      <c r="AP42" s="71">
        <f>SUM(AQ42:AR42)</f>
        <v>44</v>
      </c>
      <c r="AQ42" s="80">
        <v>44</v>
      </c>
      <c r="AR42" s="74"/>
      <c r="AS42" s="74">
        <v>1</v>
      </c>
      <c r="AT42" s="71">
        <f>SUM(AU42:AV42)</f>
        <v>5</v>
      </c>
      <c r="AU42" s="74">
        <v>5</v>
      </c>
      <c r="AV42" s="77"/>
      <c r="AW42" s="79" t="s">
        <v>64</v>
      </c>
      <c r="AX42" s="70" t="s">
        <v>57</v>
      </c>
      <c r="AY42" s="74" t="s">
        <v>57</v>
      </c>
      <c r="AZ42" s="74"/>
      <c r="BA42" s="70">
        <v>3</v>
      </c>
      <c r="BB42" s="74">
        <v>2</v>
      </c>
      <c r="BC42" s="77">
        <v>1</v>
      </c>
      <c r="BD42" s="79" t="s">
        <v>27</v>
      </c>
      <c r="BE42" s="74" t="s">
        <v>27</v>
      </c>
      <c r="BF42" s="72"/>
      <c r="BG42" s="73"/>
      <c r="BH42" s="70"/>
      <c r="BI42" s="70"/>
      <c r="BJ42" s="72"/>
      <c r="BK42" s="74">
        <v>11</v>
      </c>
      <c r="BL42" s="74">
        <v>1</v>
      </c>
      <c r="BM42" s="74">
        <v>1</v>
      </c>
      <c r="BN42" s="83">
        <f>BO42+BP42</f>
        <v>9</v>
      </c>
      <c r="BO42" s="74">
        <v>1</v>
      </c>
      <c r="BP42" s="71">
        <f>SUM(BQ42:BR42)</f>
        <v>8</v>
      </c>
      <c r="BQ42" s="74">
        <v>7</v>
      </c>
      <c r="BR42" s="75">
        <v>1</v>
      </c>
      <c r="BS42" s="82">
        <v>61</v>
      </c>
    </row>
    <row r="43" spans="1:71" ht="16.5" hidden="1" customHeight="1" x14ac:dyDescent="0.15">
      <c r="A43" s="82">
        <v>62</v>
      </c>
      <c r="B43" s="70">
        <v>179</v>
      </c>
      <c r="C43" s="70">
        <v>1</v>
      </c>
      <c r="D43" s="70">
        <v>1</v>
      </c>
      <c r="E43" s="71">
        <f>SUM(F43:G43)</f>
        <v>152</v>
      </c>
      <c r="F43" s="70">
        <v>148</v>
      </c>
      <c r="G43" s="70">
        <v>4</v>
      </c>
      <c r="H43" s="72">
        <v>25</v>
      </c>
      <c r="I43" s="70"/>
      <c r="J43" s="70"/>
      <c r="K43" s="70"/>
      <c r="L43" s="70"/>
      <c r="M43" s="70"/>
      <c r="N43" s="70"/>
      <c r="O43" s="70"/>
      <c r="P43" s="73">
        <v>240</v>
      </c>
      <c r="Q43" s="70">
        <v>1</v>
      </c>
      <c r="R43" s="71">
        <f>SUM(S43:T43)</f>
        <v>238</v>
      </c>
      <c r="S43" s="70">
        <v>221</v>
      </c>
      <c r="T43" s="74">
        <v>17</v>
      </c>
      <c r="U43" s="70"/>
      <c r="V43" s="74"/>
      <c r="W43" s="74"/>
      <c r="X43" s="72">
        <v>1</v>
      </c>
      <c r="Y43" s="74">
        <v>99</v>
      </c>
      <c r="Z43" s="74">
        <v>1</v>
      </c>
      <c r="AA43" s="74"/>
      <c r="AB43" s="74"/>
      <c r="AC43" s="74"/>
      <c r="AD43" s="71">
        <f>SUM(AE43:AF43)</f>
        <v>96</v>
      </c>
      <c r="AE43" s="74">
        <v>94</v>
      </c>
      <c r="AF43" s="74">
        <v>2</v>
      </c>
      <c r="AG43" s="70"/>
      <c r="AH43" s="74"/>
      <c r="AI43" s="74"/>
      <c r="AJ43" s="75">
        <v>2</v>
      </c>
      <c r="AK43" s="76"/>
      <c r="AL43" s="71"/>
      <c r="AM43" s="77"/>
      <c r="AN43" s="81" t="s">
        <v>68</v>
      </c>
      <c r="AO43" s="79">
        <f>AP43+AS43+AT43</f>
        <v>51</v>
      </c>
      <c r="AP43" s="71">
        <f>SUM(AQ43:AR43)</f>
        <v>45</v>
      </c>
      <c r="AQ43" s="80">
        <v>45</v>
      </c>
      <c r="AR43" s="74"/>
      <c r="AS43" s="74">
        <v>1</v>
      </c>
      <c r="AT43" s="71">
        <f>SUM(AU43:AV43)</f>
        <v>5</v>
      </c>
      <c r="AU43" s="74">
        <v>5</v>
      </c>
      <c r="AV43" s="77"/>
      <c r="AW43" s="79" t="s">
        <v>64</v>
      </c>
      <c r="AX43" s="70" t="s">
        <v>57</v>
      </c>
      <c r="AY43" s="74" t="s">
        <v>57</v>
      </c>
      <c r="AZ43" s="74"/>
      <c r="BA43" s="70">
        <v>3</v>
      </c>
      <c r="BB43" s="74">
        <v>2</v>
      </c>
      <c r="BC43" s="77">
        <v>1</v>
      </c>
      <c r="BD43" s="79" t="s">
        <v>27</v>
      </c>
      <c r="BE43" s="74" t="s">
        <v>27</v>
      </c>
      <c r="BF43" s="72"/>
      <c r="BG43" s="73"/>
      <c r="BH43" s="70"/>
      <c r="BI43" s="70"/>
      <c r="BJ43" s="72"/>
      <c r="BK43" s="74">
        <v>11</v>
      </c>
      <c r="BL43" s="74">
        <v>1</v>
      </c>
      <c r="BM43" s="74">
        <v>1</v>
      </c>
      <c r="BN43" s="83">
        <f>BO43+BP43</f>
        <v>9</v>
      </c>
      <c r="BO43" s="74">
        <v>1</v>
      </c>
      <c r="BP43" s="71">
        <f>SUM(BQ43:BR43)</f>
        <v>8</v>
      </c>
      <c r="BQ43" s="74">
        <v>7</v>
      </c>
      <c r="BR43" s="75">
        <v>1</v>
      </c>
      <c r="BS43" s="82">
        <v>62</v>
      </c>
    </row>
    <row r="44" spans="1:71" ht="16.5" hidden="1" customHeight="1" x14ac:dyDescent="0.15">
      <c r="A44" s="69">
        <v>63</v>
      </c>
      <c r="B44" s="70">
        <v>180</v>
      </c>
      <c r="C44" s="70">
        <v>1</v>
      </c>
      <c r="D44" s="70">
        <v>1</v>
      </c>
      <c r="E44" s="71">
        <f>SUM(F44:G44)</f>
        <v>153</v>
      </c>
      <c r="F44" s="70">
        <v>149</v>
      </c>
      <c r="G44" s="70">
        <v>4</v>
      </c>
      <c r="H44" s="72">
        <v>25</v>
      </c>
      <c r="I44" s="70"/>
      <c r="J44" s="70"/>
      <c r="K44" s="70"/>
      <c r="L44" s="70"/>
      <c r="M44" s="70"/>
      <c r="N44" s="70"/>
      <c r="O44" s="70"/>
      <c r="P44" s="73">
        <v>241</v>
      </c>
      <c r="Q44" s="70">
        <v>1</v>
      </c>
      <c r="R44" s="71">
        <f>SUM(S44:T44)</f>
        <v>239</v>
      </c>
      <c r="S44" s="70">
        <v>223</v>
      </c>
      <c r="T44" s="74">
        <v>16</v>
      </c>
      <c r="U44" s="70"/>
      <c r="V44" s="74"/>
      <c r="W44" s="74"/>
      <c r="X44" s="72">
        <v>1</v>
      </c>
      <c r="Y44" s="74">
        <v>101</v>
      </c>
      <c r="Z44" s="74">
        <v>1</v>
      </c>
      <c r="AA44" s="74"/>
      <c r="AB44" s="74"/>
      <c r="AC44" s="74"/>
      <c r="AD44" s="71">
        <f>SUM(AE44:AF44)</f>
        <v>97</v>
      </c>
      <c r="AE44" s="74">
        <v>95</v>
      </c>
      <c r="AF44" s="74">
        <v>2</v>
      </c>
      <c r="AG44" s="70"/>
      <c r="AH44" s="74"/>
      <c r="AI44" s="74"/>
      <c r="AJ44" s="75">
        <v>3</v>
      </c>
      <c r="AK44" s="76"/>
      <c r="AL44" s="71"/>
      <c r="AM44" s="77"/>
      <c r="AN44" s="81" t="s">
        <v>68</v>
      </c>
      <c r="AO44" s="79">
        <f>AP44+AS44+AT44</f>
        <v>52</v>
      </c>
      <c r="AP44" s="71">
        <f>SUM(AQ44:AR44)</f>
        <v>45</v>
      </c>
      <c r="AQ44" s="80">
        <v>45</v>
      </c>
      <c r="AR44" s="74"/>
      <c r="AS44" s="74">
        <v>1</v>
      </c>
      <c r="AT44" s="71">
        <f>SUM(AU44:AV44)</f>
        <v>6</v>
      </c>
      <c r="AU44" s="74">
        <v>6</v>
      </c>
      <c r="AV44" s="77"/>
      <c r="AW44" s="79" t="s">
        <v>69</v>
      </c>
      <c r="AX44" s="70" t="s">
        <v>57</v>
      </c>
      <c r="AY44" s="74" t="s">
        <v>57</v>
      </c>
      <c r="AZ44" s="74"/>
      <c r="BA44" s="70">
        <v>2</v>
      </c>
      <c r="BB44" s="74">
        <v>1</v>
      </c>
      <c r="BC44" s="77">
        <v>1</v>
      </c>
      <c r="BD44" s="79" t="s">
        <v>27</v>
      </c>
      <c r="BE44" s="74" t="s">
        <v>27</v>
      </c>
      <c r="BF44" s="72"/>
      <c r="BG44" s="73"/>
      <c r="BH44" s="70"/>
      <c r="BI44" s="70"/>
      <c r="BJ44" s="72"/>
      <c r="BK44" s="74">
        <v>11</v>
      </c>
      <c r="BL44" s="74">
        <v>1</v>
      </c>
      <c r="BM44" s="74">
        <v>1</v>
      </c>
      <c r="BN44" s="83">
        <f>BO44+BP44</f>
        <v>9</v>
      </c>
      <c r="BO44" s="74">
        <v>1</v>
      </c>
      <c r="BP44" s="71">
        <f>SUM(BQ44:BR44)</f>
        <v>8</v>
      </c>
      <c r="BQ44" s="74">
        <v>7</v>
      </c>
      <c r="BR44" s="75">
        <v>1</v>
      </c>
      <c r="BS44" s="69">
        <v>63</v>
      </c>
    </row>
    <row r="45" spans="1:71" ht="16.5" customHeight="1" x14ac:dyDescent="0.15">
      <c r="A45" s="84" t="s">
        <v>70</v>
      </c>
      <c r="B45" s="70">
        <v>183</v>
      </c>
      <c r="C45" s="70">
        <v>1</v>
      </c>
      <c r="D45" s="70">
        <v>1</v>
      </c>
      <c r="E45" s="71">
        <f t="shared" ref="E45:E53" si="16">SUM(F45:G45)</f>
        <v>155</v>
      </c>
      <c r="F45" s="70">
        <v>151</v>
      </c>
      <c r="G45" s="70">
        <v>4</v>
      </c>
      <c r="H45" s="72">
        <v>26</v>
      </c>
      <c r="I45" s="70"/>
      <c r="J45" s="70"/>
      <c r="K45" s="70"/>
      <c r="L45" s="70"/>
      <c r="M45" s="70"/>
      <c r="N45" s="70"/>
      <c r="O45" s="70"/>
      <c r="P45" s="73">
        <v>243</v>
      </c>
      <c r="Q45" s="70">
        <v>1</v>
      </c>
      <c r="R45" s="71">
        <f t="shared" ref="R45:R56" si="17">SUM(S45:T45)</f>
        <v>241</v>
      </c>
      <c r="S45" s="70">
        <v>225</v>
      </c>
      <c r="T45" s="74">
        <v>16</v>
      </c>
      <c r="U45" s="70"/>
      <c r="V45" s="74"/>
      <c r="W45" s="74"/>
      <c r="X45" s="72">
        <v>1</v>
      </c>
      <c r="Y45" s="74">
        <v>101</v>
      </c>
      <c r="Z45" s="74">
        <v>1</v>
      </c>
      <c r="AA45" s="74"/>
      <c r="AB45" s="74"/>
      <c r="AC45" s="74"/>
      <c r="AD45" s="71">
        <f t="shared" ref="AD45:AD56" si="18">SUM(AE45:AF45)</f>
        <v>97</v>
      </c>
      <c r="AE45" s="74">
        <v>95</v>
      </c>
      <c r="AF45" s="74">
        <v>2</v>
      </c>
      <c r="AG45" s="70"/>
      <c r="AH45" s="74"/>
      <c r="AI45" s="74"/>
      <c r="AJ45" s="75">
        <v>3</v>
      </c>
      <c r="AK45" s="76"/>
      <c r="AL45" s="71"/>
      <c r="AM45" s="77"/>
      <c r="AN45" s="81" t="s">
        <v>68</v>
      </c>
      <c r="AO45" s="79">
        <f t="shared" ref="AO45:AO56" si="19">AP45+AS45+AT45</f>
        <v>52</v>
      </c>
      <c r="AP45" s="71">
        <f t="shared" ref="AP45:AP56" si="20">SUM(AQ45:AR45)</f>
        <v>45</v>
      </c>
      <c r="AQ45" s="80">
        <v>45</v>
      </c>
      <c r="AR45" s="74"/>
      <c r="AS45" s="74">
        <v>1</v>
      </c>
      <c r="AT45" s="71">
        <f t="shared" ref="AT45:AT56" si="21">SUM(AU45:AV45)</f>
        <v>6</v>
      </c>
      <c r="AU45" s="74">
        <v>6</v>
      </c>
      <c r="AV45" s="77"/>
      <c r="AW45" s="79" t="s">
        <v>69</v>
      </c>
      <c r="AX45" s="70" t="s">
        <v>57</v>
      </c>
      <c r="AY45" s="74" t="s">
        <v>57</v>
      </c>
      <c r="AZ45" s="74"/>
      <c r="BA45" s="70">
        <v>2</v>
      </c>
      <c r="BB45" s="74">
        <v>1</v>
      </c>
      <c r="BC45" s="77">
        <v>1</v>
      </c>
      <c r="BD45" s="79" t="s">
        <v>27</v>
      </c>
      <c r="BE45" s="74" t="s">
        <v>27</v>
      </c>
      <c r="BF45" s="72"/>
      <c r="BG45" s="73"/>
      <c r="BH45" s="70"/>
      <c r="BI45" s="70"/>
      <c r="BJ45" s="72"/>
      <c r="BK45" s="74">
        <v>11</v>
      </c>
      <c r="BL45" s="74">
        <v>1</v>
      </c>
      <c r="BM45" s="74">
        <v>1</v>
      </c>
      <c r="BN45" s="83">
        <f t="shared" ref="BN45:BN56" si="22">BO45+BP45</f>
        <v>9</v>
      </c>
      <c r="BO45" s="74">
        <v>1</v>
      </c>
      <c r="BP45" s="71">
        <f t="shared" ref="BP45:BP56" si="23">SUM(BQ45:BR45)</f>
        <v>8</v>
      </c>
      <c r="BQ45" s="74">
        <v>7</v>
      </c>
      <c r="BR45" s="75">
        <v>1</v>
      </c>
      <c r="BS45" s="84" t="s">
        <v>70</v>
      </c>
    </row>
    <row r="46" spans="1:71" ht="16.5" customHeight="1" x14ac:dyDescent="0.15">
      <c r="A46" s="84">
        <v>2</v>
      </c>
      <c r="B46" s="70">
        <v>185</v>
      </c>
      <c r="C46" s="70">
        <v>1</v>
      </c>
      <c r="D46" s="70">
        <v>1</v>
      </c>
      <c r="E46" s="71">
        <f t="shared" si="16"/>
        <v>157</v>
      </c>
      <c r="F46" s="70">
        <v>153</v>
      </c>
      <c r="G46" s="70">
        <v>4</v>
      </c>
      <c r="H46" s="72">
        <v>26</v>
      </c>
      <c r="I46" s="70"/>
      <c r="J46" s="70"/>
      <c r="K46" s="70"/>
      <c r="L46" s="70"/>
      <c r="M46" s="70"/>
      <c r="N46" s="70"/>
      <c r="O46" s="70"/>
      <c r="P46" s="73">
        <v>245</v>
      </c>
      <c r="Q46" s="70">
        <v>1</v>
      </c>
      <c r="R46" s="71">
        <f t="shared" si="17"/>
        <v>243</v>
      </c>
      <c r="S46" s="70">
        <v>228</v>
      </c>
      <c r="T46" s="74">
        <v>15</v>
      </c>
      <c r="U46" s="70"/>
      <c r="V46" s="74"/>
      <c r="W46" s="74"/>
      <c r="X46" s="72">
        <v>1</v>
      </c>
      <c r="Y46" s="74">
        <v>101</v>
      </c>
      <c r="Z46" s="74">
        <v>1</v>
      </c>
      <c r="AA46" s="74"/>
      <c r="AB46" s="74"/>
      <c r="AC46" s="74"/>
      <c r="AD46" s="71">
        <f t="shared" si="18"/>
        <v>97</v>
      </c>
      <c r="AE46" s="74">
        <v>95</v>
      </c>
      <c r="AF46" s="74">
        <v>2</v>
      </c>
      <c r="AG46" s="70"/>
      <c r="AH46" s="74"/>
      <c r="AI46" s="74"/>
      <c r="AJ46" s="75">
        <v>3</v>
      </c>
      <c r="AK46" s="76"/>
      <c r="AL46" s="71"/>
      <c r="AM46" s="77"/>
      <c r="AN46" s="81" t="s">
        <v>68</v>
      </c>
      <c r="AO46" s="79">
        <f t="shared" si="19"/>
        <v>52</v>
      </c>
      <c r="AP46" s="71">
        <f t="shared" si="20"/>
        <v>45</v>
      </c>
      <c r="AQ46" s="80">
        <v>45</v>
      </c>
      <c r="AR46" s="74"/>
      <c r="AS46" s="74">
        <v>1</v>
      </c>
      <c r="AT46" s="71">
        <f t="shared" si="21"/>
        <v>6</v>
      </c>
      <c r="AU46" s="74">
        <v>6</v>
      </c>
      <c r="AV46" s="77"/>
      <c r="AW46" s="79" t="s">
        <v>69</v>
      </c>
      <c r="AX46" s="70" t="s">
        <v>57</v>
      </c>
      <c r="AY46" s="74" t="s">
        <v>57</v>
      </c>
      <c r="AZ46" s="74"/>
      <c r="BA46" s="70">
        <v>2</v>
      </c>
      <c r="BB46" s="74">
        <v>1</v>
      </c>
      <c r="BC46" s="77">
        <v>1</v>
      </c>
      <c r="BD46" s="79" t="s">
        <v>27</v>
      </c>
      <c r="BE46" s="74" t="s">
        <v>27</v>
      </c>
      <c r="BF46" s="72"/>
      <c r="BG46" s="73"/>
      <c r="BH46" s="70"/>
      <c r="BI46" s="70"/>
      <c r="BJ46" s="72"/>
      <c r="BK46" s="74">
        <v>11</v>
      </c>
      <c r="BL46" s="74">
        <v>1</v>
      </c>
      <c r="BM46" s="74">
        <v>1</v>
      </c>
      <c r="BN46" s="83">
        <f t="shared" si="22"/>
        <v>9</v>
      </c>
      <c r="BO46" s="74">
        <v>1</v>
      </c>
      <c r="BP46" s="71">
        <f t="shared" si="23"/>
        <v>8</v>
      </c>
      <c r="BQ46" s="74">
        <v>7</v>
      </c>
      <c r="BR46" s="75">
        <v>1</v>
      </c>
      <c r="BS46" s="84">
        <v>2</v>
      </c>
    </row>
    <row r="47" spans="1:71" ht="16.5" customHeight="1" x14ac:dyDescent="0.15">
      <c r="A47" s="84">
        <v>3</v>
      </c>
      <c r="B47" s="70">
        <v>184</v>
      </c>
      <c r="C47" s="70">
        <v>1</v>
      </c>
      <c r="D47" s="70">
        <v>1</v>
      </c>
      <c r="E47" s="71">
        <f t="shared" si="16"/>
        <v>156</v>
      </c>
      <c r="F47" s="70">
        <v>151</v>
      </c>
      <c r="G47" s="70">
        <v>5</v>
      </c>
      <c r="H47" s="72">
        <v>26</v>
      </c>
      <c r="I47" s="70"/>
      <c r="J47" s="70"/>
      <c r="K47" s="70"/>
      <c r="L47" s="70"/>
      <c r="M47" s="70"/>
      <c r="N47" s="70"/>
      <c r="O47" s="70"/>
      <c r="P47" s="73">
        <v>245</v>
      </c>
      <c r="Q47" s="70">
        <v>1</v>
      </c>
      <c r="R47" s="71">
        <f t="shared" si="17"/>
        <v>243</v>
      </c>
      <c r="S47" s="70">
        <v>228</v>
      </c>
      <c r="T47" s="74">
        <v>15</v>
      </c>
      <c r="U47" s="70"/>
      <c r="V47" s="74"/>
      <c r="W47" s="74"/>
      <c r="X47" s="72">
        <v>1</v>
      </c>
      <c r="Y47" s="74">
        <v>102</v>
      </c>
      <c r="Z47" s="74">
        <v>1</v>
      </c>
      <c r="AA47" s="74"/>
      <c r="AB47" s="74"/>
      <c r="AC47" s="74"/>
      <c r="AD47" s="71">
        <f t="shared" si="18"/>
        <v>98</v>
      </c>
      <c r="AE47" s="74">
        <v>96</v>
      </c>
      <c r="AF47" s="74">
        <v>2</v>
      </c>
      <c r="AG47" s="70"/>
      <c r="AH47" s="74"/>
      <c r="AI47" s="74"/>
      <c r="AJ47" s="75">
        <v>3</v>
      </c>
      <c r="AK47" s="76"/>
      <c r="AL47" s="71"/>
      <c r="AM47" s="77"/>
      <c r="AN47" s="81" t="s">
        <v>68</v>
      </c>
      <c r="AO47" s="79">
        <f t="shared" si="19"/>
        <v>52</v>
      </c>
      <c r="AP47" s="71">
        <f t="shared" si="20"/>
        <v>45</v>
      </c>
      <c r="AQ47" s="80">
        <v>45</v>
      </c>
      <c r="AR47" s="74"/>
      <c r="AS47" s="74">
        <v>1</v>
      </c>
      <c r="AT47" s="71">
        <f t="shared" si="21"/>
        <v>6</v>
      </c>
      <c r="AU47" s="74">
        <v>6</v>
      </c>
      <c r="AV47" s="77"/>
      <c r="AW47" s="79" t="s">
        <v>69</v>
      </c>
      <c r="AX47" s="70" t="s">
        <v>57</v>
      </c>
      <c r="AY47" s="74" t="s">
        <v>57</v>
      </c>
      <c r="AZ47" s="74"/>
      <c r="BA47" s="70">
        <v>2</v>
      </c>
      <c r="BB47" s="74">
        <v>1</v>
      </c>
      <c r="BC47" s="77">
        <v>1</v>
      </c>
      <c r="BD47" s="79" t="s">
        <v>27</v>
      </c>
      <c r="BE47" s="74" t="s">
        <v>27</v>
      </c>
      <c r="BF47" s="72"/>
      <c r="BG47" s="73"/>
      <c r="BH47" s="70"/>
      <c r="BI47" s="70"/>
      <c r="BJ47" s="72"/>
      <c r="BK47" s="74">
        <v>12</v>
      </c>
      <c r="BL47" s="74">
        <v>1</v>
      </c>
      <c r="BM47" s="74">
        <v>1</v>
      </c>
      <c r="BN47" s="83">
        <f t="shared" si="22"/>
        <v>10</v>
      </c>
      <c r="BO47" s="74">
        <v>1</v>
      </c>
      <c r="BP47" s="71">
        <f t="shared" si="23"/>
        <v>9</v>
      </c>
      <c r="BQ47" s="74">
        <v>8</v>
      </c>
      <c r="BR47" s="75">
        <v>1</v>
      </c>
      <c r="BS47" s="84">
        <v>3</v>
      </c>
    </row>
    <row r="48" spans="1:71" ht="16.5" customHeight="1" x14ac:dyDescent="0.15">
      <c r="A48" s="84">
        <v>4</v>
      </c>
      <c r="B48" s="70">
        <v>185</v>
      </c>
      <c r="C48" s="70">
        <v>1</v>
      </c>
      <c r="D48" s="70">
        <v>1</v>
      </c>
      <c r="E48" s="71">
        <f t="shared" si="16"/>
        <v>157</v>
      </c>
      <c r="F48" s="70">
        <v>152</v>
      </c>
      <c r="G48" s="70">
        <v>5</v>
      </c>
      <c r="H48" s="72">
        <v>26</v>
      </c>
      <c r="I48" s="70"/>
      <c r="J48" s="70"/>
      <c r="K48" s="70"/>
      <c r="L48" s="70"/>
      <c r="M48" s="70"/>
      <c r="N48" s="70"/>
      <c r="O48" s="70"/>
      <c r="P48" s="73">
        <v>246</v>
      </c>
      <c r="Q48" s="70">
        <v>1</v>
      </c>
      <c r="R48" s="71">
        <f t="shared" si="17"/>
        <v>244</v>
      </c>
      <c r="S48" s="70">
        <v>229</v>
      </c>
      <c r="T48" s="74">
        <v>15</v>
      </c>
      <c r="U48" s="70"/>
      <c r="V48" s="74"/>
      <c r="W48" s="74"/>
      <c r="X48" s="72">
        <v>1</v>
      </c>
      <c r="Y48" s="74">
        <v>103</v>
      </c>
      <c r="Z48" s="74">
        <v>1</v>
      </c>
      <c r="AA48" s="74"/>
      <c r="AB48" s="74"/>
      <c r="AC48" s="74"/>
      <c r="AD48" s="71">
        <f t="shared" si="18"/>
        <v>99</v>
      </c>
      <c r="AE48" s="74">
        <v>97</v>
      </c>
      <c r="AF48" s="74">
        <v>2</v>
      </c>
      <c r="AG48" s="70"/>
      <c r="AH48" s="74"/>
      <c r="AI48" s="74"/>
      <c r="AJ48" s="75">
        <v>3</v>
      </c>
      <c r="AK48" s="76"/>
      <c r="AL48" s="71"/>
      <c r="AM48" s="77"/>
      <c r="AN48" s="81" t="s">
        <v>71</v>
      </c>
      <c r="AO48" s="79">
        <f t="shared" si="19"/>
        <v>52</v>
      </c>
      <c r="AP48" s="71">
        <f t="shared" si="20"/>
        <v>45</v>
      </c>
      <c r="AQ48" s="80">
        <v>45</v>
      </c>
      <c r="AR48" s="74"/>
      <c r="AS48" s="74">
        <v>1</v>
      </c>
      <c r="AT48" s="71">
        <f t="shared" si="21"/>
        <v>6</v>
      </c>
      <c r="AU48" s="74">
        <v>6</v>
      </c>
      <c r="AV48" s="77"/>
      <c r="AW48" s="79" t="s">
        <v>72</v>
      </c>
      <c r="AX48" s="70" t="s">
        <v>69</v>
      </c>
      <c r="AY48" s="74" t="s">
        <v>73</v>
      </c>
      <c r="AZ48" s="74">
        <v>1</v>
      </c>
      <c r="BA48" s="70">
        <v>2</v>
      </c>
      <c r="BB48" s="74">
        <v>1</v>
      </c>
      <c r="BC48" s="77">
        <v>1</v>
      </c>
      <c r="BD48" s="79" t="s">
        <v>74</v>
      </c>
      <c r="BE48" s="74" t="s">
        <v>74</v>
      </c>
      <c r="BF48" s="72"/>
      <c r="BG48" s="73"/>
      <c r="BH48" s="70"/>
      <c r="BI48" s="70"/>
      <c r="BJ48" s="72"/>
      <c r="BK48" s="74">
        <v>12</v>
      </c>
      <c r="BL48" s="74">
        <v>1</v>
      </c>
      <c r="BM48" s="74">
        <v>1</v>
      </c>
      <c r="BN48" s="83">
        <f t="shared" si="22"/>
        <v>10</v>
      </c>
      <c r="BO48" s="74">
        <v>1</v>
      </c>
      <c r="BP48" s="71">
        <f t="shared" si="23"/>
        <v>9</v>
      </c>
      <c r="BQ48" s="74">
        <v>8</v>
      </c>
      <c r="BR48" s="75">
        <v>1</v>
      </c>
      <c r="BS48" s="84">
        <v>4</v>
      </c>
    </row>
    <row r="49" spans="1:71" ht="16.5" customHeight="1" x14ac:dyDescent="0.15">
      <c r="A49" s="84">
        <v>5</v>
      </c>
      <c r="B49" s="70">
        <v>186</v>
      </c>
      <c r="C49" s="70">
        <v>1</v>
      </c>
      <c r="D49" s="70">
        <v>1</v>
      </c>
      <c r="E49" s="71">
        <f t="shared" si="16"/>
        <v>158</v>
      </c>
      <c r="F49" s="70">
        <v>153</v>
      </c>
      <c r="G49" s="70">
        <v>5</v>
      </c>
      <c r="H49" s="72">
        <v>26</v>
      </c>
      <c r="I49" s="70"/>
      <c r="J49" s="70"/>
      <c r="K49" s="70"/>
      <c r="L49" s="70"/>
      <c r="M49" s="70"/>
      <c r="N49" s="70"/>
      <c r="O49" s="70"/>
      <c r="P49" s="73">
        <v>242</v>
      </c>
      <c r="Q49" s="70">
        <v>1</v>
      </c>
      <c r="R49" s="71">
        <f t="shared" si="17"/>
        <v>240</v>
      </c>
      <c r="S49" s="70">
        <v>229</v>
      </c>
      <c r="T49" s="74">
        <v>11</v>
      </c>
      <c r="U49" s="70"/>
      <c r="V49" s="74"/>
      <c r="W49" s="74"/>
      <c r="X49" s="72">
        <v>1</v>
      </c>
      <c r="Y49" s="85">
        <v>103</v>
      </c>
      <c r="Z49" s="74">
        <v>1</v>
      </c>
      <c r="AA49" s="74"/>
      <c r="AB49" s="74"/>
      <c r="AC49" s="74"/>
      <c r="AD49" s="71">
        <f t="shared" si="18"/>
        <v>99</v>
      </c>
      <c r="AE49" s="74">
        <v>97</v>
      </c>
      <c r="AF49" s="74">
        <v>2</v>
      </c>
      <c r="AG49" s="70"/>
      <c r="AH49" s="74"/>
      <c r="AI49" s="74"/>
      <c r="AJ49" s="75">
        <v>3</v>
      </c>
      <c r="AK49" s="86"/>
      <c r="AL49" s="71"/>
      <c r="AM49" s="77"/>
      <c r="AN49" s="81" t="s">
        <v>71</v>
      </c>
      <c r="AO49" s="79">
        <f t="shared" si="19"/>
        <v>52</v>
      </c>
      <c r="AP49" s="71">
        <f t="shared" si="20"/>
        <v>45</v>
      </c>
      <c r="AQ49" s="80">
        <v>45</v>
      </c>
      <c r="AR49" s="74"/>
      <c r="AS49" s="74">
        <v>1</v>
      </c>
      <c r="AT49" s="71">
        <f t="shared" si="21"/>
        <v>6</v>
      </c>
      <c r="AU49" s="74">
        <v>6</v>
      </c>
      <c r="AV49" s="77"/>
      <c r="AW49" s="79" t="s">
        <v>72</v>
      </c>
      <c r="AX49" s="70" t="s">
        <v>69</v>
      </c>
      <c r="AY49" s="74" t="s">
        <v>73</v>
      </c>
      <c r="AZ49" s="74">
        <v>1</v>
      </c>
      <c r="BA49" s="70">
        <v>2</v>
      </c>
      <c r="BB49" s="74">
        <v>1</v>
      </c>
      <c r="BC49" s="77">
        <v>1</v>
      </c>
      <c r="BD49" s="79" t="s">
        <v>74</v>
      </c>
      <c r="BE49" s="74" t="s">
        <v>74</v>
      </c>
      <c r="BF49" s="72"/>
      <c r="BG49" s="73"/>
      <c r="BH49" s="70"/>
      <c r="BI49" s="70"/>
      <c r="BJ49" s="72"/>
      <c r="BK49" s="74">
        <v>12</v>
      </c>
      <c r="BL49" s="74">
        <v>1</v>
      </c>
      <c r="BM49" s="74">
        <v>1</v>
      </c>
      <c r="BN49" s="83">
        <f t="shared" si="22"/>
        <v>10</v>
      </c>
      <c r="BO49" s="74">
        <v>1</v>
      </c>
      <c r="BP49" s="71">
        <f t="shared" si="23"/>
        <v>9</v>
      </c>
      <c r="BQ49" s="74">
        <v>8</v>
      </c>
      <c r="BR49" s="75">
        <v>1</v>
      </c>
      <c r="BS49" s="84">
        <v>5</v>
      </c>
    </row>
    <row r="50" spans="1:71" ht="16.5" customHeight="1" x14ac:dyDescent="0.15">
      <c r="A50" s="84">
        <v>6</v>
      </c>
      <c r="B50" s="70">
        <v>187</v>
      </c>
      <c r="C50" s="70">
        <v>1</v>
      </c>
      <c r="D50" s="70">
        <v>1</v>
      </c>
      <c r="E50" s="71">
        <f t="shared" si="16"/>
        <v>159</v>
      </c>
      <c r="F50" s="70">
        <v>154</v>
      </c>
      <c r="G50" s="70">
        <v>5</v>
      </c>
      <c r="H50" s="72">
        <v>26</v>
      </c>
      <c r="I50" s="70"/>
      <c r="J50" s="70"/>
      <c r="K50" s="70"/>
      <c r="L50" s="70"/>
      <c r="M50" s="70"/>
      <c r="N50" s="70"/>
      <c r="O50" s="70"/>
      <c r="P50" s="73">
        <v>241</v>
      </c>
      <c r="Q50" s="70">
        <v>1</v>
      </c>
      <c r="R50" s="71">
        <f t="shared" si="17"/>
        <v>239</v>
      </c>
      <c r="S50" s="70">
        <v>229</v>
      </c>
      <c r="T50" s="74">
        <v>10</v>
      </c>
      <c r="U50" s="70"/>
      <c r="V50" s="74"/>
      <c r="W50" s="74"/>
      <c r="X50" s="72">
        <v>1</v>
      </c>
      <c r="Y50" s="74">
        <v>104</v>
      </c>
      <c r="Z50" s="74">
        <v>1</v>
      </c>
      <c r="AA50" s="74"/>
      <c r="AB50" s="74"/>
      <c r="AC50" s="74"/>
      <c r="AD50" s="71">
        <f t="shared" si="18"/>
        <v>100</v>
      </c>
      <c r="AE50" s="74">
        <v>98</v>
      </c>
      <c r="AF50" s="74">
        <v>2</v>
      </c>
      <c r="AG50" s="70"/>
      <c r="AH50" s="74"/>
      <c r="AI50" s="74"/>
      <c r="AJ50" s="75">
        <v>3</v>
      </c>
      <c r="AK50" s="76"/>
      <c r="AL50" s="71"/>
      <c r="AM50" s="77"/>
      <c r="AN50" s="81" t="s">
        <v>75</v>
      </c>
      <c r="AO50" s="79">
        <f t="shared" si="19"/>
        <v>52</v>
      </c>
      <c r="AP50" s="71">
        <f t="shared" si="20"/>
        <v>45</v>
      </c>
      <c r="AQ50" s="80">
        <v>45</v>
      </c>
      <c r="AR50" s="74"/>
      <c r="AS50" s="74">
        <v>1</v>
      </c>
      <c r="AT50" s="71">
        <f t="shared" si="21"/>
        <v>6</v>
      </c>
      <c r="AU50" s="74">
        <v>6</v>
      </c>
      <c r="AV50" s="77"/>
      <c r="AW50" s="79" t="s">
        <v>64</v>
      </c>
      <c r="AX50" s="70" t="s">
        <v>69</v>
      </c>
      <c r="AY50" s="74" t="s">
        <v>73</v>
      </c>
      <c r="AZ50" s="74">
        <v>1</v>
      </c>
      <c r="BA50" s="70">
        <v>1</v>
      </c>
      <c r="BB50" s="74">
        <v>1</v>
      </c>
      <c r="BC50" s="77"/>
      <c r="BD50" s="79" t="s">
        <v>76</v>
      </c>
      <c r="BE50" s="74" t="s">
        <v>74</v>
      </c>
      <c r="BF50" s="72" t="s">
        <v>27</v>
      </c>
      <c r="BG50" s="73"/>
      <c r="BH50" s="70"/>
      <c r="BI50" s="70"/>
      <c r="BJ50" s="72"/>
      <c r="BK50" s="74">
        <v>12</v>
      </c>
      <c r="BL50" s="74">
        <v>1</v>
      </c>
      <c r="BM50" s="74">
        <v>1</v>
      </c>
      <c r="BN50" s="83">
        <f t="shared" si="22"/>
        <v>10</v>
      </c>
      <c r="BO50" s="74">
        <v>1</v>
      </c>
      <c r="BP50" s="71">
        <f t="shared" si="23"/>
        <v>9</v>
      </c>
      <c r="BQ50" s="74">
        <v>8</v>
      </c>
      <c r="BR50" s="75">
        <v>1</v>
      </c>
      <c r="BS50" s="84">
        <v>6</v>
      </c>
    </row>
    <row r="51" spans="1:71" ht="16.5" customHeight="1" x14ac:dyDescent="0.15">
      <c r="A51" s="84">
        <v>7</v>
      </c>
      <c r="B51" s="70">
        <v>189</v>
      </c>
      <c r="C51" s="70">
        <v>1</v>
      </c>
      <c r="D51" s="70">
        <v>1</v>
      </c>
      <c r="E51" s="71">
        <f t="shared" si="16"/>
        <v>161</v>
      </c>
      <c r="F51" s="70">
        <v>155</v>
      </c>
      <c r="G51" s="70">
        <v>6</v>
      </c>
      <c r="H51" s="72">
        <v>26</v>
      </c>
      <c r="I51" s="70"/>
      <c r="J51" s="70"/>
      <c r="K51" s="70"/>
      <c r="L51" s="70"/>
      <c r="M51" s="70"/>
      <c r="N51" s="70"/>
      <c r="O51" s="70"/>
      <c r="P51" s="73">
        <v>241</v>
      </c>
      <c r="Q51" s="70">
        <v>1</v>
      </c>
      <c r="R51" s="71">
        <f t="shared" si="17"/>
        <v>239</v>
      </c>
      <c r="S51" s="70">
        <v>230</v>
      </c>
      <c r="T51" s="74">
        <v>9</v>
      </c>
      <c r="U51" s="70"/>
      <c r="V51" s="74"/>
      <c r="W51" s="74"/>
      <c r="X51" s="72">
        <v>1</v>
      </c>
      <c r="Y51" s="74">
        <v>104</v>
      </c>
      <c r="Z51" s="74">
        <v>1</v>
      </c>
      <c r="AA51" s="74"/>
      <c r="AB51" s="74"/>
      <c r="AC51" s="74"/>
      <c r="AD51" s="71">
        <f t="shared" si="18"/>
        <v>100</v>
      </c>
      <c r="AE51" s="74">
        <v>98</v>
      </c>
      <c r="AF51" s="74">
        <v>2</v>
      </c>
      <c r="AG51" s="70"/>
      <c r="AH51" s="74"/>
      <c r="AI51" s="74"/>
      <c r="AJ51" s="75">
        <v>3</v>
      </c>
      <c r="AK51" s="76"/>
      <c r="AL51" s="71"/>
      <c r="AM51" s="77"/>
      <c r="AN51" s="81" t="s">
        <v>77</v>
      </c>
      <c r="AO51" s="79">
        <f t="shared" si="19"/>
        <v>52</v>
      </c>
      <c r="AP51" s="71">
        <f t="shared" si="20"/>
        <v>45</v>
      </c>
      <c r="AQ51" s="80">
        <v>45</v>
      </c>
      <c r="AR51" s="74"/>
      <c r="AS51" s="74">
        <v>1</v>
      </c>
      <c r="AT51" s="71">
        <f t="shared" si="21"/>
        <v>6</v>
      </c>
      <c r="AU51" s="74">
        <v>6</v>
      </c>
      <c r="AV51" s="77"/>
      <c r="AW51" s="79" t="s">
        <v>73</v>
      </c>
      <c r="AX51" s="70" t="s">
        <v>57</v>
      </c>
      <c r="AY51" s="74" t="s">
        <v>78</v>
      </c>
      <c r="AZ51" s="74">
        <v>1</v>
      </c>
      <c r="BA51" s="70">
        <v>1</v>
      </c>
      <c r="BB51" s="74">
        <v>1</v>
      </c>
      <c r="BC51" s="77"/>
      <c r="BD51" s="79" t="s">
        <v>74</v>
      </c>
      <c r="BE51" s="74" t="s">
        <v>27</v>
      </c>
      <c r="BF51" s="72" t="s">
        <v>27</v>
      </c>
      <c r="BG51" s="73"/>
      <c r="BH51" s="70"/>
      <c r="BI51" s="70"/>
      <c r="BJ51" s="72"/>
      <c r="BK51" s="74">
        <v>12</v>
      </c>
      <c r="BL51" s="74">
        <v>1</v>
      </c>
      <c r="BM51" s="74">
        <v>1</v>
      </c>
      <c r="BN51" s="83">
        <f t="shared" si="22"/>
        <v>10</v>
      </c>
      <c r="BO51" s="74">
        <v>1</v>
      </c>
      <c r="BP51" s="71">
        <f t="shared" si="23"/>
        <v>9</v>
      </c>
      <c r="BQ51" s="74">
        <v>8</v>
      </c>
      <c r="BR51" s="75">
        <v>1</v>
      </c>
      <c r="BS51" s="84">
        <v>7</v>
      </c>
    </row>
    <row r="52" spans="1:71" ht="16.5" customHeight="1" x14ac:dyDescent="0.15">
      <c r="A52" s="84">
        <v>8</v>
      </c>
      <c r="B52" s="70">
        <v>190</v>
      </c>
      <c r="C52" s="70">
        <v>1</v>
      </c>
      <c r="D52" s="70"/>
      <c r="E52" s="71">
        <f t="shared" si="16"/>
        <v>163</v>
      </c>
      <c r="F52" s="70">
        <v>157</v>
      </c>
      <c r="G52" s="70">
        <v>6</v>
      </c>
      <c r="H52" s="72">
        <v>26</v>
      </c>
      <c r="I52" s="70"/>
      <c r="J52" s="70"/>
      <c r="K52" s="70"/>
      <c r="L52" s="70"/>
      <c r="M52" s="70"/>
      <c r="N52" s="70"/>
      <c r="O52" s="70"/>
      <c r="P52" s="73">
        <v>241</v>
      </c>
      <c r="Q52" s="70">
        <v>1</v>
      </c>
      <c r="R52" s="71">
        <f t="shared" si="17"/>
        <v>239</v>
      </c>
      <c r="S52" s="70">
        <v>232</v>
      </c>
      <c r="T52" s="74">
        <v>7</v>
      </c>
      <c r="U52" s="70"/>
      <c r="V52" s="74"/>
      <c r="W52" s="74"/>
      <c r="X52" s="72">
        <v>1</v>
      </c>
      <c r="Y52" s="74">
        <v>104</v>
      </c>
      <c r="Z52" s="74">
        <v>1</v>
      </c>
      <c r="AA52" s="74"/>
      <c r="AB52" s="74"/>
      <c r="AC52" s="74"/>
      <c r="AD52" s="71">
        <f t="shared" si="18"/>
        <v>100</v>
      </c>
      <c r="AE52" s="74">
        <v>98</v>
      </c>
      <c r="AF52" s="74">
        <v>2</v>
      </c>
      <c r="AG52" s="70"/>
      <c r="AH52" s="74"/>
      <c r="AI52" s="74"/>
      <c r="AJ52" s="75">
        <v>3</v>
      </c>
      <c r="AK52" s="76"/>
      <c r="AL52" s="71"/>
      <c r="AM52" s="77"/>
      <c r="AN52" s="81" t="s">
        <v>79</v>
      </c>
      <c r="AO52" s="79">
        <f t="shared" si="19"/>
        <v>53</v>
      </c>
      <c r="AP52" s="71">
        <f t="shared" si="20"/>
        <v>46</v>
      </c>
      <c r="AQ52" s="80">
        <v>46</v>
      </c>
      <c r="AR52" s="74"/>
      <c r="AS52" s="74">
        <v>1</v>
      </c>
      <c r="AT52" s="71">
        <f t="shared" si="21"/>
        <v>6</v>
      </c>
      <c r="AU52" s="74">
        <v>6</v>
      </c>
      <c r="AV52" s="77"/>
      <c r="AW52" s="79" t="s">
        <v>73</v>
      </c>
      <c r="AX52" s="70" t="s">
        <v>57</v>
      </c>
      <c r="AY52" s="74" t="s">
        <v>78</v>
      </c>
      <c r="AZ52" s="74">
        <v>1</v>
      </c>
      <c r="BA52" s="70">
        <v>1</v>
      </c>
      <c r="BB52" s="74">
        <v>1</v>
      </c>
      <c r="BC52" s="77"/>
      <c r="BD52" s="79" t="s">
        <v>38</v>
      </c>
      <c r="BE52" s="74" t="s">
        <v>27</v>
      </c>
      <c r="BF52" s="72" t="s">
        <v>42</v>
      </c>
      <c r="BG52" s="73"/>
      <c r="BH52" s="70"/>
      <c r="BI52" s="70"/>
      <c r="BJ52" s="72"/>
      <c r="BK52" s="74">
        <v>13</v>
      </c>
      <c r="BL52" s="74">
        <v>1</v>
      </c>
      <c r="BM52" s="74">
        <v>1</v>
      </c>
      <c r="BN52" s="83">
        <f t="shared" si="22"/>
        <v>11</v>
      </c>
      <c r="BO52" s="74">
        <v>1</v>
      </c>
      <c r="BP52" s="71">
        <f t="shared" si="23"/>
        <v>10</v>
      </c>
      <c r="BQ52" s="74">
        <v>9</v>
      </c>
      <c r="BR52" s="75">
        <v>1</v>
      </c>
      <c r="BS52" s="84">
        <v>8</v>
      </c>
    </row>
    <row r="53" spans="1:71" ht="16.5" customHeight="1" x14ac:dyDescent="0.15">
      <c r="A53" s="84">
        <v>9</v>
      </c>
      <c r="B53" s="70">
        <v>190</v>
      </c>
      <c r="C53" s="70">
        <v>1</v>
      </c>
      <c r="D53" s="70"/>
      <c r="E53" s="71">
        <f t="shared" si="16"/>
        <v>163</v>
      </c>
      <c r="F53" s="70">
        <v>157</v>
      </c>
      <c r="G53" s="70">
        <v>6</v>
      </c>
      <c r="H53" s="72">
        <v>26</v>
      </c>
      <c r="I53" s="70"/>
      <c r="J53" s="70"/>
      <c r="K53" s="70"/>
      <c r="L53" s="70"/>
      <c r="M53" s="70"/>
      <c r="N53" s="70"/>
      <c r="O53" s="70"/>
      <c r="P53" s="73">
        <v>240</v>
      </c>
      <c r="Q53" s="70">
        <v>1</v>
      </c>
      <c r="R53" s="71">
        <f t="shared" si="17"/>
        <v>238</v>
      </c>
      <c r="S53" s="70">
        <v>232</v>
      </c>
      <c r="T53" s="74">
        <v>6</v>
      </c>
      <c r="U53" s="70"/>
      <c r="V53" s="74"/>
      <c r="W53" s="74"/>
      <c r="X53" s="72">
        <v>1</v>
      </c>
      <c r="Y53" s="74">
        <v>104</v>
      </c>
      <c r="Z53" s="74">
        <v>1</v>
      </c>
      <c r="AA53" s="74"/>
      <c r="AB53" s="74"/>
      <c r="AC53" s="74"/>
      <c r="AD53" s="71">
        <f t="shared" si="18"/>
        <v>100</v>
      </c>
      <c r="AE53" s="74">
        <v>98</v>
      </c>
      <c r="AF53" s="74">
        <v>2</v>
      </c>
      <c r="AG53" s="70"/>
      <c r="AH53" s="74"/>
      <c r="AI53" s="74"/>
      <c r="AJ53" s="75">
        <v>3</v>
      </c>
      <c r="AK53" s="76"/>
      <c r="AL53" s="71"/>
      <c r="AM53" s="77"/>
      <c r="AN53" s="81" t="s">
        <v>79</v>
      </c>
      <c r="AO53" s="79">
        <f t="shared" si="19"/>
        <v>53</v>
      </c>
      <c r="AP53" s="71">
        <f t="shared" si="20"/>
        <v>46</v>
      </c>
      <c r="AQ53" s="80">
        <v>46</v>
      </c>
      <c r="AR53" s="74"/>
      <c r="AS53" s="74">
        <v>1</v>
      </c>
      <c r="AT53" s="71">
        <f t="shared" si="21"/>
        <v>6</v>
      </c>
      <c r="AU53" s="74">
        <v>6</v>
      </c>
      <c r="AV53" s="77"/>
      <c r="AW53" s="79" t="s">
        <v>73</v>
      </c>
      <c r="AX53" s="70" t="s">
        <v>57</v>
      </c>
      <c r="AY53" s="74" t="s">
        <v>78</v>
      </c>
      <c r="AZ53" s="74">
        <v>1</v>
      </c>
      <c r="BA53" s="70">
        <v>1</v>
      </c>
      <c r="BB53" s="74">
        <v>1</v>
      </c>
      <c r="BC53" s="77"/>
      <c r="BD53" s="79" t="s">
        <v>38</v>
      </c>
      <c r="BE53" s="74" t="s">
        <v>27</v>
      </c>
      <c r="BF53" s="72" t="s">
        <v>42</v>
      </c>
      <c r="BG53" s="73"/>
      <c r="BH53" s="70"/>
      <c r="BI53" s="70"/>
      <c r="BJ53" s="72"/>
      <c r="BK53" s="74">
        <v>14</v>
      </c>
      <c r="BL53" s="74">
        <v>1</v>
      </c>
      <c r="BM53" s="74">
        <v>1</v>
      </c>
      <c r="BN53" s="83">
        <f t="shared" si="22"/>
        <v>12</v>
      </c>
      <c r="BO53" s="74">
        <v>1</v>
      </c>
      <c r="BP53" s="71">
        <f t="shared" si="23"/>
        <v>11</v>
      </c>
      <c r="BQ53" s="74">
        <v>10</v>
      </c>
      <c r="BR53" s="75">
        <v>1</v>
      </c>
      <c r="BS53" s="84">
        <v>9</v>
      </c>
    </row>
    <row r="54" spans="1:71" ht="16.5" customHeight="1" x14ac:dyDescent="0.15">
      <c r="A54" s="84">
        <v>10</v>
      </c>
      <c r="B54" s="70">
        <v>191</v>
      </c>
      <c r="C54" s="70">
        <v>1</v>
      </c>
      <c r="D54" s="70"/>
      <c r="E54" s="71">
        <f>SUM(F54:G54)</f>
        <v>163</v>
      </c>
      <c r="F54" s="70">
        <v>157</v>
      </c>
      <c r="G54" s="70">
        <v>6</v>
      </c>
      <c r="H54" s="72">
        <v>27</v>
      </c>
      <c r="I54" s="70"/>
      <c r="J54" s="70"/>
      <c r="K54" s="70"/>
      <c r="L54" s="70"/>
      <c r="M54" s="70"/>
      <c r="N54" s="70"/>
      <c r="O54" s="70"/>
      <c r="P54" s="73">
        <v>238</v>
      </c>
      <c r="Q54" s="70">
        <v>1</v>
      </c>
      <c r="R54" s="71">
        <f>SUM(S54:T54)</f>
        <v>236</v>
      </c>
      <c r="S54" s="70">
        <v>230</v>
      </c>
      <c r="T54" s="74">
        <v>6</v>
      </c>
      <c r="U54" s="70"/>
      <c r="V54" s="74"/>
      <c r="W54" s="74"/>
      <c r="X54" s="72">
        <v>1</v>
      </c>
      <c r="Y54" s="74">
        <v>105</v>
      </c>
      <c r="Z54" s="74">
        <v>1</v>
      </c>
      <c r="AA54" s="74"/>
      <c r="AB54" s="74"/>
      <c r="AC54" s="74"/>
      <c r="AD54" s="71">
        <f>SUM(AE54:AF54)</f>
        <v>101</v>
      </c>
      <c r="AE54" s="74">
        <v>99</v>
      </c>
      <c r="AF54" s="74">
        <v>2</v>
      </c>
      <c r="AG54" s="70"/>
      <c r="AH54" s="74"/>
      <c r="AI54" s="74"/>
      <c r="AJ54" s="75">
        <v>3</v>
      </c>
      <c r="AK54" s="76"/>
      <c r="AL54" s="71"/>
      <c r="AM54" s="77"/>
      <c r="AN54" s="81" t="s">
        <v>71</v>
      </c>
      <c r="AO54" s="79">
        <f>AP54+AS54+AT54</f>
        <v>54</v>
      </c>
      <c r="AP54" s="71">
        <f>SUM(AQ54:AR54)</f>
        <v>46</v>
      </c>
      <c r="AQ54" s="80">
        <v>46</v>
      </c>
      <c r="AR54" s="74"/>
      <c r="AS54" s="74">
        <v>1</v>
      </c>
      <c r="AT54" s="71">
        <f>SUM(AU54:AV54)</f>
        <v>7</v>
      </c>
      <c r="AU54" s="74">
        <v>7</v>
      </c>
      <c r="AV54" s="77"/>
      <c r="AW54" s="79" t="s">
        <v>73</v>
      </c>
      <c r="AX54" s="70" t="s">
        <v>57</v>
      </c>
      <c r="AY54" s="74" t="s">
        <v>78</v>
      </c>
      <c r="AZ54" s="74">
        <v>1</v>
      </c>
      <c r="BA54" s="71">
        <f>SUM(BB54:BC54)</f>
        <v>1</v>
      </c>
      <c r="BB54" s="74">
        <v>1</v>
      </c>
      <c r="BC54" s="77"/>
      <c r="BD54" s="79" t="s">
        <v>38</v>
      </c>
      <c r="BE54" s="74" t="s">
        <v>27</v>
      </c>
      <c r="BF54" s="72" t="s">
        <v>42</v>
      </c>
      <c r="BG54" s="73"/>
      <c r="BH54" s="70"/>
      <c r="BI54" s="70"/>
      <c r="BJ54" s="72"/>
      <c r="BK54" s="74">
        <v>14</v>
      </c>
      <c r="BL54" s="74">
        <v>1</v>
      </c>
      <c r="BM54" s="74">
        <v>1</v>
      </c>
      <c r="BN54" s="83">
        <f>BO54+BP54</f>
        <v>12</v>
      </c>
      <c r="BO54" s="74">
        <v>1</v>
      </c>
      <c r="BP54" s="71">
        <f>SUM(BQ54:BR54)</f>
        <v>11</v>
      </c>
      <c r="BQ54" s="74">
        <v>10</v>
      </c>
      <c r="BR54" s="75">
        <v>1</v>
      </c>
      <c r="BS54" s="84">
        <v>10</v>
      </c>
    </row>
    <row r="55" spans="1:71" ht="16.5" customHeight="1" x14ac:dyDescent="0.15">
      <c r="A55" s="84">
        <v>11</v>
      </c>
      <c r="B55" s="70">
        <v>192</v>
      </c>
      <c r="C55" s="70">
        <v>1</v>
      </c>
      <c r="D55" s="70"/>
      <c r="E55" s="70">
        <v>164</v>
      </c>
      <c r="F55" s="70">
        <v>158</v>
      </c>
      <c r="G55" s="70">
        <v>6</v>
      </c>
      <c r="H55" s="72">
        <v>27</v>
      </c>
      <c r="I55" s="70"/>
      <c r="J55" s="70"/>
      <c r="K55" s="70"/>
      <c r="L55" s="70"/>
      <c r="M55" s="70"/>
      <c r="N55" s="70"/>
      <c r="O55" s="70"/>
      <c r="P55" s="73">
        <v>238</v>
      </c>
      <c r="Q55" s="70">
        <v>1</v>
      </c>
      <c r="R55" s="70">
        <v>236</v>
      </c>
      <c r="S55" s="70">
        <v>231</v>
      </c>
      <c r="T55" s="74">
        <v>5</v>
      </c>
      <c r="U55" s="70"/>
      <c r="V55" s="74"/>
      <c r="W55" s="74"/>
      <c r="X55" s="72">
        <v>1</v>
      </c>
      <c r="Y55" s="74">
        <v>104</v>
      </c>
      <c r="Z55" s="74">
        <v>1</v>
      </c>
      <c r="AA55" s="74"/>
      <c r="AB55" s="74"/>
      <c r="AC55" s="74"/>
      <c r="AD55" s="70">
        <v>100</v>
      </c>
      <c r="AE55" s="74">
        <v>99</v>
      </c>
      <c r="AF55" s="74">
        <v>1</v>
      </c>
      <c r="AG55" s="70"/>
      <c r="AH55" s="74"/>
      <c r="AI55" s="74"/>
      <c r="AJ55" s="75">
        <v>3</v>
      </c>
      <c r="AK55" s="76"/>
      <c r="AL55" s="70"/>
      <c r="AM55" s="77"/>
      <c r="AN55" s="81" t="s">
        <v>71</v>
      </c>
      <c r="AO55" s="79">
        <v>54</v>
      </c>
      <c r="AP55" s="71">
        <v>46</v>
      </c>
      <c r="AQ55" s="80">
        <v>46</v>
      </c>
      <c r="AR55" s="74"/>
      <c r="AS55" s="74">
        <v>1</v>
      </c>
      <c r="AT55" s="71">
        <v>7</v>
      </c>
      <c r="AU55" s="74">
        <v>7</v>
      </c>
      <c r="AV55" s="77"/>
      <c r="AW55" s="79" t="s">
        <v>73</v>
      </c>
      <c r="AX55" s="70" t="s">
        <v>57</v>
      </c>
      <c r="AY55" s="74" t="s">
        <v>78</v>
      </c>
      <c r="AZ55" s="74">
        <v>1</v>
      </c>
      <c r="BA55" s="70">
        <v>1</v>
      </c>
      <c r="BB55" s="74">
        <v>1</v>
      </c>
      <c r="BC55" s="77"/>
      <c r="BD55" s="79" t="s">
        <v>38</v>
      </c>
      <c r="BE55" s="74" t="s">
        <v>27</v>
      </c>
      <c r="BF55" s="72" t="s">
        <v>42</v>
      </c>
      <c r="BG55" s="73"/>
      <c r="BH55" s="70"/>
      <c r="BI55" s="70"/>
      <c r="BJ55" s="72"/>
      <c r="BK55" s="74">
        <v>14</v>
      </c>
      <c r="BL55" s="74">
        <v>1</v>
      </c>
      <c r="BM55" s="74">
        <v>1</v>
      </c>
      <c r="BN55" s="79">
        <v>12</v>
      </c>
      <c r="BO55" s="74">
        <v>1</v>
      </c>
      <c r="BP55" s="70">
        <v>11</v>
      </c>
      <c r="BQ55" s="74">
        <v>10</v>
      </c>
      <c r="BR55" s="75">
        <v>1</v>
      </c>
      <c r="BS55" s="84">
        <v>11</v>
      </c>
    </row>
    <row r="56" spans="1:71" ht="16.5" customHeight="1" x14ac:dyDescent="0.15">
      <c r="A56" s="84">
        <v>12</v>
      </c>
      <c r="B56" s="70">
        <v>191</v>
      </c>
      <c r="C56" s="70">
        <v>1</v>
      </c>
      <c r="D56" s="70"/>
      <c r="E56" s="70">
        <v>163</v>
      </c>
      <c r="F56" s="70">
        <v>157</v>
      </c>
      <c r="G56" s="70">
        <v>6</v>
      </c>
      <c r="H56" s="72">
        <v>27</v>
      </c>
      <c r="I56" s="70"/>
      <c r="J56" s="70"/>
      <c r="K56" s="70"/>
      <c r="L56" s="70"/>
      <c r="M56" s="70"/>
      <c r="N56" s="70"/>
      <c r="O56" s="70"/>
      <c r="P56" s="73">
        <v>238</v>
      </c>
      <c r="Q56" s="70">
        <v>1</v>
      </c>
      <c r="R56" s="71">
        <f t="shared" si="17"/>
        <v>236</v>
      </c>
      <c r="S56" s="70">
        <v>231</v>
      </c>
      <c r="T56" s="74">
        <v>5</v>
      </c>
      <c r="U56" s="70"/>
      <c r="V56" s="74"/>
      <c r="W56" s="74"/>
      <c r="X56" s="72">
        <v>1</v>
      </c>
      <c r="Y56" s="74">
        <v>104</v>
      </c>
      <c r="Z56" s="74">
        <v>1</v>
      </c>
      <c r="AA56" s="74"/>
      <c r="AB56" s="74"/>
      <c r="AC56" s="74"/>
      <c r="AD56" s="71">
        <f t="shared" si="18"/>
        <v>100</v>
      </c>
      <c r="AE56" s="74">
        <v>99</v>
      </c>
      <c r="AF56" s="74">
        <v>1</v>
      </c>
      <c r="AG56" s="70"/>
      <c r="AH56" s="74"/>
      <c r="AI56" s="74"/>
      <c r="AJ56" s="75">
        <v>3</v>
      </c>
      <c r="AK56" s="76"/>
      <c r="AL56" s="71"/>
      <c r="AM56" s="77"/>
      <c r="AN56" s="81" t="s">
        <v>71</v>
      </c>
      <c r="AO56" s="79">
        <f t="shared" si="19"/>
        <v>54</v>
      </c>
      <c r="AP56" s="71">
        <f t="shared" si="20"/>
        <v>46</v>
      </c>
      <c r="AQ56" s="80">
        <v>46</v>
      </c>
      <c r="AR56" s="74"/>
      <c r="AS56" s="74">
        <v>1</v>
      </c>
      <c r="AT56" s="71">
        <f t="shared" si="21"/>
        <v>7</v>
      </c>
      <c r="AU56" s="74">
        <v>7</v>
      </c>
      <c r="AV56" s="77"/>
      <c r="AW56" s="79" t="s">
        <v>73</v>
      </c>
      <c r="AX56" s="70" t="s">
        <v>57</v>
      </c>
      <c r="AY56" s="74" t="s">
        <v>78</v>
      </c>
      <c r="AZ56" s="74">
        <v>1</v>
      </c>
      <c r="BA56" s="71">
        <f>SUM(BB56:BC56)</f>
        <v>1</v>
      </c>
      <c r="BB56" s="74">
        <v>1</v>
      </c>
      <c r="BC56" s="77"/>
      <c r="BD56" s="79" t="s">
        <v>38</v>
      </c>
      <c r="BE56" s="74" t="s">
        <v>27</v>
      </c>
      <c r="BF56" s="72" t="s">
        <v>42</v>
      </c>
      <c r="BG56" s="73"/>
      <c r="BH56" s="70"/>
      <c r="BI56" s="70"/>
      <c r="BJ56" s="72"/>
      <c r="BK56" s="74">
        <v>14</v>
      </c>
      <c r="BL56" s="74">
        <v>1</v>
      </c>
      <c r="BM56" s="74">
        <v>1</v>
      </c>
      <c r="BN56" s="83">
        <f t="shared" si="22"/>
        <v>12</v>
      </c>
      <c r="BO56" s="74">
        <v>1</v>
      </c>
      <c r="BP56" s="71">
        <f t="shared" si="23"/>
        <v>11</v>
      </c>
      <c r="BQ56" s="74">
        <v>10</v>
      </c>
      <c r="BR56" s="75">
        <v>1</v>
      </c>
      <c r="BS56" s="84">
        <v>12</v>
      </c>
    </row>
    <row r="57" spans="1:71" ht="16.5" customHeight="1" x14ac:dyDescent="0.15">
      <c r="A57" s="84">
        <v>13</v>
      </c>
      <c r="B57" s="70">
        <f>C57+D57+E57+H57</f>
        <v>191</v>
      </c>
      <c r="C57" s="70">
        <v>1</v>
      </c>
      <c r="D57" s="70"/>
      <c r="E57" s="71">
        <f>SUM(F57:G57)</f>
        <v>163</v>
      </c>
      <c r="F57" s="70">
        <v>159</v>
      </c>
      <c r="G57" s="70">
        <v>4</v>
      </c>
      <c r="H57" s="72">
        <v>27</v>
      </c>
      <c r="I57" s="70"/>
      <c r="J57" s="70"/>
      <c r="K57" s="70"/>
      <c r="L57" s="70"/>
      <c r="M57" s="70"/>
      <c r="N57" s="70"/>
      <c r="O57" s="70"/>
      <c r="P57" s="73">
        <f>Q57+R57+U57+X57</f>
        <v>237</v>
      </c>
      <c r="Q57" s="70">
        <v>1</v>
      </c>
      <c r="R57" s="71">
        <f>SUM(S57:T57)</f>
        <v>235</v>
      </c>
      <c r="S57" s="70">
        <v>230</v>
      </c>
      <c r="T57" s="74">
        <v>5</v>
      </c>
      <c r="U57" s="70"/>
      <c r="V57" s="74"/>
      <c r="W57" s="74"/>
      <c r="X57" s="72">
        <v>1</v>
      </c>
      <c r="Y57" s="74">
        <f>Z57+AD57+AG57+AJ57</f>
        <v>104</v>
      </c>
      <c r="Z57" s="74">
        <v>1</v>
      </c>
      <c r="AA57" s="74"/>
      <c r="AB57" s="74"/>
      <c r="AC57" s="74"/>
      <c r="AD57" s="71">
        <f>SUM(AE57:AF57)</f>
        <v>100</v>
      </c>
      <c r="AE57" s="74">
        <v>99</v>
      </c>
      <c r="AF57" s="74">
        <v>1</v>
      </c>
      <c r="AG57" s="70"/>
      <c r="AH57" s="74"/>
      <c r="AI57" s="74"/>
      <c r="AJ57" s="75">
        <v>3</v>
      </c>
      <c r="AK57" s="76"/>
      <c r="AL57" s="71"/>
      <c r="AM57" s="77"/>
      <c r="AN57" s="81" t="s">
        <v>71</v>
      </c>
      <c r="AO57" s="79">
        <f>AP57+AS57+AT57</f>
        <v>54</v>
      </c>
      <c r="AP57" s="71">
        <f>SUM(AQ57:AR57)</f>
        <v>46</v>
      </c>
      <c r="AQ57" s="80">
        <v>46</v>
      </c>
      <c r="AR57" s="74"/>
      <c r="AS57" s="74">
        <v>1</v>
      </c>
      <c r="AT57" s="71">
        <f>SUM(AU57:AV57)</f>
        <v>7</v>
      </c>
      <c r="AU57" s="74">
        <v>7</v>
      </c>
      <c r="AV57" s="77"/>
      <c r="AW57" s="79" t="s">
        <v>73</v>
      </c>
      <c r="AX57" s="70" t="s">
        <v>57</v>
      </c>
      <c r="AY57" s="74" t="s">
        <v>78</v>
      </c>
      <c r="AZ57" s="74">
        <v>1</v>
      </c>
      <c r="BA57" s="71">
        <f>SUM(BB57:BC57)</f>
        <v>1</v>
      </c>
      <c r="BB57" s="74">
        <v>1</v>
      </c>
      <c r="BC57" s="77"/>
      <c r="BD57" s="79" t="s">
        <v>38</v>
      </c>
      <c r="BE57" s="74" t="s">
        <v>27</v>
      </c>
      <c r="BF57" s="72" t="s">
        <v>42</v>
      </c>
      <c r="BG57" s="73"/>
      <c r="BH57" s="70"/>
      <c r="BI57" s="70"/>
      <c r="BJ57" s="72"/>
      <c r="BK57" s="74">
        <v>14</v>
      </c>
      <c r="BL57" s="74">
        <v>1</v>
      </c>
      <c r="BM57" s="74">
        <v>1</v>
      </c>
      <c r="BN57" s="83">
        <f>BO57+BP57</f>
        <v>12</v>
      </c>
      <c r="BO57" s="74">
        <v>1</v>
      </c>
      <c r="BP57" s="71">
        <f>SUM(BQ57:BR57)</f>
        <v>11</v>
      </c>
      <c r="BQ57" s="74">
        <v>10</v>
      </c>
      <c r="BR57" s="75">
        <v>1</v>
      </c>
      <c r="BS57" s="84">
        <v>13</v>
      </c>
    </row>
    <row r="58" spans="1:71" ht="16.5" customHeight="1" x14ac:dyDescent="0.15">
      <c r="A58" s="84">
        <v>14</v>
      </c>
      <c r="B58" s="70">
        <f>C58+D58+E58+H58</f>
        <v>193</v>
      </c>
      <c r="C58" s="70">
        <v>1</v>
      </c>
      <c r="D58" s="70"/>
      <c r="E58" s="71">
        <f>SUM(F58:G58)</f>
        <v>165</v>
      </c>
      <c r="F58" s="70">
        <v>161</v>
      </c>
      <c r="G58" s="70">
        <v>4</v>
      </c>
      <c r="H58" s="72">
        <v>27</v>
      </c>
      <c r="I58" s="70"/>
      <c r="J58" s="70"/>
      <c r="K58" s="70"/>
      <c r="L58" s="70"/>
      <c r="M58" s="70"/>
      <c r="N58" s="70"/>
      <c r="O58" s="70"/>
      <c r="P58" s="73">
        <f>Q58+R58+U58+X58</f>
        <v>237</v>
      </c>
      <c r="Q58" s="70">
        <v>1</v>
      </c>
      <c r="R58" s="71">
        <f>SUM(S58:T58)</f>
        <v>235</v>
      </c>
      <c r="S58" s="70">
        <v>230</v>
      </c>
      <c r="T58" s="74">
        <v>5</v>
      </c>
      <c r="U58" s="70"/>
      <c r="V58" s="74"/>
      <c r="W58" s="74"/>
      <c r="X58" s="72">
        <v>1</v>
      </c>
      <c r="Y58" s="74">
        <f>Z58+AD58+AG58+AJ58</f>
        <v>103</v>
      </c>
      <c r="Z58" s="74">
        <v>1</v>
      </c>
      <c r="AA58" s="74"/>
      <c r="AB58" s="74"/>
      <c r="AC58" s="74"/>
      <c r="AD58" s="71">
        <f>SUM(AE58:AF58)</f>
        <v>99</v>
      </c>
      <c r="AE58" s="74">
        <v>98</v>
      </c>
      <c r="AF58" s="74">
        <v>1</v>
      </c>
      <c r="AG58" s="70"/>
      <c r="AH58" s="74"/>
      <c r="AI58" s="74"/>
      <c r="AJ58" s="75">
        <v>3</v>
      </c>
      <c r="AK58" s="76"/>
      <c r="AL58" s="71"/>
      <c r="AM58" s="77"/>
      <c r="AN58" s="81" t="s">
        <v>71</v>
      </c>
      <c r="AO58" s="79">
        <f>AP58+AS58+AT58</f>
        <v>54</v>
      </c>
      <c r="AP58" s="71">
        <f>SUM(AQ58:AR58)</f>
        <v>46</v>
      </c>
      <c r="AQ58" s="80">
        <v>46</v>
      </c>
      <c r="AR58" s="74"/>
      <c r="AS58" s="74">
        <v>1</v>
      </c>
      <c r="AT58" s="71">
        <f>SUM(AU58:AV58)</f>
        <v>7</v>
      </c>
      <c r="AU58" s="74">
        <v>7</v>
      </c>
      <c r="AV58" s="77"/>
      <c r="AW58" s="79" t="s">
        <v>73</v>
      </c>
      <c r="AX58" s="70" t="s">
        <v>57</v>
      </c>
      <c r="AY58" s="74" t="s">
        <v>78</v>
      </c>
      <c r="AZ58" s="74">
        <v>1</v>
      </c>
      <c r="BA58" s="71">
        <f>SUM(BB58:BC58)</f>
        <v>1</v>
      </c>
      <c r="BB58" s="74">
        <v>1</v>
      </c>
      <c r="BC58" s="77"/>
      <c r="BD58" s="79" t="s">
        <v>85</v>
      </c>
      <c r="BE58" s="74" t="s">
        <v>27</v>
      </c>
      <c r="BF58" s="72" t="s">
        <v>42</v>
      </c>
      <c r="BG58" s="73"/>
      <c r="BH58" s="70"/>
      <c r="BI58" s="70"/>
      <c r="BJ58" s="72"/>
      <c r="BK58" s="74">
        <v>14</v>
      </c>
      <c r="BL58" s="74">
        <v>1</v>
      </c>
      <c r="BM58" s="74">
        <v>1</v>
      </c>
      <c r="BN58" s="83">
        <f>BO58+BP58</f>
        <v>12</v>
      </c>
      <c r="BO58" s="74">
        <v>1</v>
      </c>
      <c r="BP58" s="71">
        <f>SUM(BQ58:BR58)</f>
        <v>11</v>
      </c>
      <c r="BQ58" s="74">
        <v>10</v>
      </c>
      <c r="BR58" s="75">
        <v>1</v>
      </c>
      <c r="BS58" s="84">
        <v>14</v>
      </c>
    </row>
    <row r="59" spans="1:71" ht="16.5" customHeight="1" x14ac:dyDescent="0.15">
      <c r="A59" s="84">
        <v>15</v>
      </c>
      <c r="B59" s="70">
        <v>194</v>
      </c>
      <c r="C59" s="70">
        <v>1</v>
      </c>
      <c r="D59" s="70"/>
      <c r="E59" s="71">
        <v>166</v>
      </c>
      <c r="F59" s="70">
        <v>162</v>
      </c>
      <c r="G59" s="70">
        <v>4</v>
      </c>
      <c r="H59" s="72">
        <v>27</v>
      </c>
      <c r="I59" s="70"/>
      <c r="J59" s="70"/>
      <c r="K59" s="70"/>
      <c r="L59" s="70"/>
      <c r="M59" s="70"/>
      <c r="N59" s="70"/>
      <c r="O59" s="70"/>
      <c r="P59" s="73">
        <v>239</v>
      </c>
      <c r="Q59" s="70">
        <v>1</v>
      </c>
      <c r="R59" s="71">
        <v>237</v>
      </c>
      <c r="S59" s="70">
        <v>232</v>
      </c>
      <c r="T59" s="74">
        <v>5</v>
      </c>
      <c r="U59" s="70"/>
      <c r="V59" s="74"/>
      <c r="W59" s="74"/>
      <c r="X59" s="72">
        <v>1</v>
      </c>
      <c r="Y59" s="74">
        <v>107</v>
      </c>
      <c r="Z59" s="74">
        <v>1</v>
      </c>
      <c r="AA59" s="74">
        <v>3</v>
      </c>
      <c r="AB59" s="74">
        <v>3</v>
      </c>
      <c r="AC59" s="74"/>
      <c r="AD59" s="71">
        <v>99</v>
      </c>
      <c r="AE59" s="74">
        <v>98</v>
      </c>
      <c r="AF59" s="74">
        <v>1</v>
      </c>
      <c r="AG59" s="70"/>
      <c r="AH59" s="74"/>
      <c r="AI59" s="74"/>
      <c r="AJ59" s="75">
        <v>4</v>
      </c>
      <c r="AK59" s="76"/>
      <c r="AL59" s="71"/>
      <c r="AM59" s="77"/>
      <c r="AN59" s="81" t="s">
        <v>71</v>
      </c>
      <c r="AO59" s="79">
        <v>54</v>
      </c>
      <c r="AP59" s="71">
        <v>46</v>
      </c>
      <c r="AQ59" s="80">
        <v>46</v>
      </c>
      <c r="AR59" s="74"/>
      <c r="AS59" s="74">
        <v>1</v>
      </c>
      <c r="AT59" s="71">
        <v>7</v>
      </c>
      <c r="AU59" s="74">
        <v>7</v>
      </c>
      <c r="AV59" s="77"/>
      <c r="AW59" s="79" t="s">
        <v>73</v>
      </c>
      <c r="AX59" s="70" t="s">
        <v>57</v>
      </c>
      <c r="AY59" s="74" t="s">
        <v>78</v>
      </c>
      <c r="AZ59" s="74">
        <v>1</v>
      </c>
      <c r="BA59" s="71">
        <v>1</v>
      </c>
      <c r="BB59" s="74">
        <v>1</v>
      </c>
      <c r="BC59" s="77"/>
      <c r="BD59" s="79" t="s">
        <v>38</v>
      </c>
      <c r="BE59" s="74" t="s">
        <v>27</v>
      </c>
      <c r="BF59" s="72" t="s">
        <v>42</v>
      </c>
      <c r="BG59" s="73"/>
      <c r="BH59" s="70"/>
      <c r="BI59" s="70"/>
      <c r="BJ59" s="72"/>
      <c r="BK59" s="74">
        <v>14</v>
      </c>
      <c r="BL59" s="74">
        <v>1</v>
      </c>
      <c r="BM59" s="74">
        <v>1</v>
      </c>
      <c r="BN59" s="83">
        <v>12</v>
      </c>
      <c r="BO59" s="74">
        <v>1</v>
      </c>
      <c r="BP59" s="71">
        <v>11</v>
      </c>
      <c r="BQ59" s="74">
        <v>10</v>
      </c>
      <c r="BR59" s="75">
        <v>1</v>
      </c>
      <c r="BS59" s="84">
        <v>15</v>
      </c>
    </row>
    <row r="60" spans="1:71" ht="16.5" customHeight="1" x14ac:dyDescent="0.15">
      <c r="A60" s="84">
        <v>16</v>
      </c>
      <c r="B60" s="70">
        <v>190</v>
      </c>
      <c r="C60" s="70">
        <v>1</v>
      </c>
      <c r="D60" s="70"/>
      <c r="E60" s="71">
        <v>163</v>
      </c>
      <c r="F60" s="70">
        <v>158</v>
      </c>
      <c r="G60" s="70">
        <v>5</v>
      </c>
      <c r="H60" s="72">
        <v>26</v>
      </c>
      <c r="I60" s="70"/>
      <c r="J60" s="70"/>
      <c r="K60" s="70"/>
      <c r="L60" s="70"/>
      <c r="M60" s="70"/>
      <c r="N60" s="70"/>
      <c r="O60" s="70"/>
      <c r="P60" s="73">
        <v>238</v>
      </c>
      <c r="Q60" s="70">
        <v>1</v>
      </c>
      <c r="R60" s="71">
        <v>236</v>
      </c>
      <c r="S60" s="70">
        <v>232</v>
      </c>
      <c r="T60" s="74">
        <v>4</v>
      </c>
      <c r="U60" s="70"/>
      <c r="V60" s="74"/>
      <c r="W60" s="74"/>
      <c r="X60" s="72">
        <v>1</v>
      </c>
      <c r="Y60" s="74">
        <v>106</v>
      </c>
      <c r="Z60" s="74">
        <v>1</v>
      </c>
      <c r="AA60" s="74">
        <v>3</v>
      </c>
      <c r="AB60" s="74">
        <v>3</v>
      </c>
      <c r="AC60" s="74"/>
      <c r="AD60" s="71">
        <v>98</v>
      </c>
      <c r="AE60" s="74">
        <v>97</v>
      </c>
      <c r="AF60" s="74">
        <v>1</v>
      </c>
      <c r="AG60" s="70"/>
      <c r="AH60" s="74"/>
      <c r="AI60" s="74"/>
      <c r="AJ60" s="75">
        <v>4</v>
      </c>
      <c r="AK60" s="76"/>
      <c r="AL60" s="71"/>
      <c r="AM60" s="77"/>
      <c r="AN60" s="81" t="s">
        <v>71</v>
      </c>
      <c r="AO60" s="79">
        <v>54</v>
      </c>
      <c r="AP60" s="71">
        <v>46</v>
      </c>
      <c r="AQ60" s="80">
        <v>46</v>
      </c>
      <c r="AR60" s="74"/>
      <c r="AS60" s="74">
        <v>1</v>
      </c>
      <c r="AT60" s="71">
        <v>7</v>
      </c>
      <c r="AU60" s="74">
        <v>7</v>
      </c>
      <c r="AV60" s="77"/>
      <c r="AW60" s="79" t="s">
        <v>73</v>
      </c>
      <c r="AX60" s="70" t="s">
        <v>57</v>
      </c>
      <c r="AY60" s="74" t="s">
        <v>78</v>
      </c>
      <c r="AZ60" s="74">
        <v>1</v>
      </c>
      <c r="BA60" s="71">
        <v>1</v>
      </c>
      <c r="BB60" s="74">
        <v>1</v>
      </c>
      <c r="BC60" s="77"/>
      <c r="BD60" s="79" t="s">
        <v>38</v>
      </c>
      <c r="BE60" s="74" t="s">
        <v>27</v>
      </c>
      <c r="BF60" s="72" t="s">
        <v>42</v>
      </c>
      <c r="BG60" s="73"/>
      <c r="BH60" s="70"/>
      <c r="BI60" s="70"/>
      <c r="BJ60" s="72"/>
      <c r="BK60" s="74">
        <v>13</v>
      </c>
      <c r="BL60" s="74">
        <v>1</v>
      </c>
      <c r="BM60" s="74">
        <v>1</v>
      </c>
      <c r="BN60" s="83">
        <v>11</v>
      </c>
      <c r="BO60" s="74">
        <v>1</v>
      </c>
      <c r="BP60" s="71">
        <v>10</v>
      </c>
      <c r="BQ60" s="74">
        <v>10</v>
      </c>
      <c r="BR60" s="75"/>
      <c r="BS60" s="84">
        <v>16</v>
      </c>
    </row>
    <row r="61" spans="1:71" ht="16.5" customHeight="1" x14ac:dyDescent="0.15">
      <c r="A61" s="84">
        <v>17</v>
      </c>
      <c r="B61" s="70">
        <f t="shared" ref="B61:B73" si="24">C61+D61+E61+H61</f>
        <v>190</v>
      </c>
      <c r="C61" s="70">
        <v>1</v>
      </c>
      <c r="D61" s="70"/>
      <c r="E61" s="71">
        <f t="shared" ref="E61:E73" si="25">SUM(F61:G61)</f>
        <v>163</v>
      </c>
      <c r="F61" s="70">
        <v>158</v>
      </c>
      <c r="G61" s="70">
        <v>5</v>
      </c>
      <c r="H61" s="72">
        <v>26</v>
      </c>
      <c r="I61" s="70"/>
      <c r="J61" s="70"/>
      <c r="K61" s="70"/>
      <c r="L61" s="70"/>
      <c r="M61" s="70"/>
      <c r="N61" s="70"/>
      <c r="O61" s="70"/>
      <c r="P61" s="73">
        <f t="shared" ref="P61:P73" si="26">Q61+R61+U61+X61</f>
        <v>236</v>
      </c>
      <c r="Q61" s="70">
        <v>1</v>
      </c>
      <c r="R61" s="71">
        <f t="shared" ref="R61:R73" si="27">SUM(S61:T61)</f>
        <v>234</v>
      </c>
      <c r="S61" s="70">
        <v>230</v>
      </c>
      <c r="T61" s="74">
        <v>4</v>
      </c>
      <c r="U61" s="70"/>
      <c r="V61" s="74"/>
      <c r="W61" s="74"/>
      <c r="X61" s="72">
        <v>1</v>
      </c>
      <c r="Y61" s="74">
        <f t="shared" ref="Y61:Y73" si="28">Z61+AA61+AD61+AG61+AJ61</f>
        <v>106</v>
      </c>
      <c r="Z61" s="74">
        <v>1</v>
      </c>
      <c r="AA61" s="74">
        <f t="shared" ref="AA61:AA73" si="29">SUM(AB61:AC61)</f>
        <v>3</v>
      </c>
      <c r="AB61" s="74">
        <v>3</v>
      </c>
      <c r="AC61" s="74"/>
      <c r="AD61" s="71">
        <f t="shared" ref="AD61:AD73" si="30">SUM(AE61:AF61)</f>
        <v>98</v>
      </c>
      <c r="AE61" s="74">
        <v>97</v>
      </c>
      <c r="AF61" s="74">
        <v>1</v>
      </c>
      <c r="AG61" s="70"/>
      <c r="AH61" s="74"/>
      <c r="AI61" s="74"/>
      <c r="AJ61" s="75">
        <v>4</v>
      </c>
      <c r="AK61" s="76"/>
      <c r="AL61" s="71"/>
      <c r="AM61" s="77"/>
      <c r="AN61" s="81" t="s">
        <v>71</v>
      </c>
      <c r="AO61" s="79">
        <f t="shared" ref="AO61:AO67" si="31">AP61+AS61+AT61</f>
        <v>54</v>
      </c>
      <c r="AP61" s="71">
        <f t="shared" ref="AP61:AP67" si="32">SUM(AQ61:AR61)</f>
        <v>46</v>
      </c>
      <c r="AQ61" s="80">
        <v>46</v>
      </c>
      <c r="AR61" s="74"/>
      <c r="AS61" s="74">
        <v>1</v>
      </c>
      <c r="AT61" s="71">
        <f t="shared" ref="AT61:AT73" si="33">SUM(AU61:AV61)</f>
        <v>7</v>
      </c>
      <c r="AU61" s="74">
        <v>7</v>
      </c>
      <c r="AV61" s="77"/>
      <c r="AW61" s="79" t="s">
        <v>73</v>
      </c>
      <c r="AX61" s="70" t="s">
        <v>57</v>
      </c>
      <c r="AY61" s="74" t="s">
        <v>78</v>
      </c>
      <c r="AZ61" s="74">
        <v>1</v>
      </c>
      <c r="BA61" s="71">
        <f>SUM(BB61:BC61)</f>
        <v>1</v>
      </c>
      <c r="BB61" s="74">
        <v>1</v>
      </c>
      <c r="BC61" s="77"/>
      <c r="BD61" s="79" t="s">
        <v>86</v>
      </c>
      <c r="BE61" s="74" t="s">
        <v>27</v>
      </c>
      <c r="BF61" s="72" t="s">
        <v>87</v>
      </c>
      <c r="BG61" s="73"/>
      <c r="BH61" s="70"/>
      <c r="BI61" s="70"/>
      <c r="BJ61" s="72"/>
      <c r="BK61" s="74">
        <v>13</v>
      </c>
      <c r="BL61" s="74">
        <v>1</v>
      </c>
      <c r="BM61" s="74">
        <v>1</v>
      </c>
      <c r="BN61" s="83">
        <f t="shared" ref="BN61:BN72" si="34">BO61+BP61</f>
        <v>11</v>
      </c>
      <c r="BO61" s="74">
        <v>1</v>
      </c>
      <c r="BP61" s="71">
        <f t="shared" ref="BP61:BP72" si="35">SUM(BQ61:BR61)</f>
        <v>10</v>
      </c>
      <c r="BQ61" s="74">
        <v>10</v>
      </c>
      <c r="BR61" s="75"/>
      <c r="BS61" s="84">
        <v>17</v>
      </c>
    </row>
    <row r="62" spans="1:71" ht="16.5" customHeight="1" x14ac:dyDescent="0.15">
      <c r="A62" s="84">
        <v>18</v>
      </c>
      <c r="B62" s="70">
        <f t="shared" si="24"/>
        <v>189</v>
      </c>
      <c r="C62" s="70">
        <v>1</v>
      </c>
      <c r="D62" s="70"/>
      <c r="E62" s="71">
        <f t="shared" si="25"/>
        <v>163</v>
      </c>
      <c r="F62" s="70">
        <v>158</v>
      </c>
      <c r="G62" s="70">
        <v>5</v>
      </c>
      <c r="H62" s="72">
        <v>25</v>
      </c>
      <c r="I62" s="70"/>
      <c r="J62" s="70"/>
      <c r="K62" s="70"/>
      <c r="L62" s="70"/>
      <c r="M62" s="70"/>
      <c r="N62" s="70"/>
      <c r="O62" s="70"/>
      <c r="P62" s="73">
        <f t="shared" si="26"/>
        <v>237</v>
      </c>
      <c r="Q62" s="70">
        <v>1</v>
      </c>
      <c r="R62" s="71">
        <f t="shared" si="27"/>
        <v>235</v>
      </c>
      <c r="S62" s="70">
        <v>231</v>
      </c>
      <c r="T62" s="74">
        <v>4</v>
      </c>
      <c r="U62" s="70"/>
      <c r="V62" s="74"/>
      <c r="W62" s="74"/>
      <c r="X62" s="72">
        <v>1</v>
      </c>
      <c r="Y62" s="74">
        <f t="shared" si="28"/>
        <v>106</v>
      </c>
      <c r="Z62" s="74">
        <v>1</v>
      </c>
      <c r="AA62" s="74">
        <f t="shared" si="29"/>
        <v>3</v>
      </c>
      <c r="AB62" s="74">
        <v>3</v>
      </c>
      <c r="AC62" s="74"/>
      <c r="AD62" s="71">
        <f t="shared" si="30"/>
        <v>98</v>
      </c>
      <c r="AE62" s="74">
        <v>97</v>
      </c>
      <c r="AF62" s="74">
        <v>1</v>
      </c>
      <c r="AG62" s="70"/>
      <c r="AH62" s="74"/>
      <c r="AI62" s="74"/>
      <c r="AJ62" s="75">
        <v>4</v>
      </c>
      <c r="AK62" s="76"/>
      <c r="AL62" s="71"/>
      <c r="AM62" s="77"/>
      <c r="AN62" s="81" t="s">
        <v>71</v>
      </c>
      <c r="AO62" s="79">
        <f t="shared" si="31"/>
        <v>54</v>
      </c>
      <c r="AP62" s="71">
        <f t="shared" si="32"/>
        <v>46</v>
      </c>
      <c r="AQ62" s="80">
        <v>46</v>
      </c>
      <c r="AR62" s="74"/>
      <c r="AS62" s="74"/>
      <c r="AT62" s="71">
        <f t="shared" si="33"/>
        <v>8</v>
      </c>
      <c r="AU62" s="74">
        <v>8</v>
      </c>
      <c r="AV62" s="77"/>
      <c r="AW62" s="79" t="s">
        <v>73</v>
      </c>
      <c r="AX62" s="70" t="s">
        <v>57</v>
      </c>
      <c r="AY62" s="74" t="s">
        <v>78</v>
      </c>
      <c r="AZ62" s="74">
        <v>1</v>
      </c>
      <c r="BA62" s="71">
        <f>SUM(BB62:BC62)</f>
        <v>1</v>
      </c>
      <c r="BB62" s="74">
        <v>1</v>
      </c>
      <c r="BC62" s="77"/>
      <c r="BD62" s="79" t="s">
        <v>86</v>
      </c>
      <c r="BE62" s="74" t="s">
        <v>27</v>
      </c>
      <c r="BF62" s="72" t="s">
        <v>87</v>
      </c>
      <c r="BG62" s="73"/>
      <c r="BH62" s="70"/>
      <c r="BI62" s="70"/>
      <c r="BJ62" s="72"/>
      <c r="BK62" s="74">
        <v>14</v>
      </c>
      <c r="BL62" s="74">
        <v>1</v>
      </c>
      <c r="BM62" s="74">
        <v>1</v>
      </c>
      <c r="BN62" s="83">
        <f t="shared" si="34"/>
        <v>12</v>
      </c>
      <c r="BO62" s="74">
        <v>1</v>
      </c>
      <c r="BP62" s="71">
        <f t="shared" si="35"/>
        <v>11</v>
      </c>
      <c r="BQ62" s="74">
        <v>11</v>
      </c>
      <c r="BR62" s="75"/>
      <c r="BS62" s="84">
        <v>18</v>
      </c>
    </row>
    <row r="63" spans="1:71" ht="16.5" customHeight="1" x14ac:dyDescent="0.15">
      <c r="A63" s="84">
        <v>19</v>
      </c>
      <c r="B63" s="70">
        <f t="shared" si="24"/>
        <v>188</v>
      </c>
      <c r="C63" s="70">
        <v>1</v>
      </c>
      <c r="D63" s="70"/>
      <c r="E63" s="71">
        <f t="shared" si="25"/>
        <v>162</v>
      </c>
      <c r="F63" s="70">
        <v>157</v>
      </c>
      <c r="G63" s="70">
        <v>5</v>
      </c>
      <c r="H63" s="72">
        <v>25</v>
      </c>
      <c r="I63" s="70"/>
      <c r="J63" s="70"/>
      <c r="K63" s="70"/>
      <c r="L63" s="70"/>
      <c r="M63" s="70"/>
      <c r="N63" s="70"/>
      <c r="O63" s="70"/>
      <c r="P63" s="73">
        <f t="shared" si="26"/>
        <v>237</v>
      </c>
      <c r="Q63" s="70">
        <v>1</v>
      </c>
      <c r="R63" s="71">
        <f t="shared" si="27"/>
        <v>235</v>
      </c>
      <c r="S63" s="70">
        <v>231</v>
      </c>
      <c r="T63" s="74">
        <v>4</v>
      </c>
      <c r="U63" s="70"/>
      <c r="V63" s="74"/>
      <c r="W63" s="74"/>
      <c r="X63" s="72">
        <v>1</v>
      </c>
      <c r="Y63" s="74">
        <f t="shared" si="28"/>
        <v>107</v>
      </c>
      <c r="Z63" s="74">
        <v>1</v>
      </c>
      <c r="AA63" s="74">
        <f t="shared" si="29"/>
        <v>3</v>
      </c>
      <c r="AB63" s="74">
        <v>3</v>
      </c>
      <c r="AC63" s="74"/>
      <c r="AD63" s="71">
        <f t="shared" si="30"/>
        <v>98</v>
      </c>
      <c r="AE63" s="74">
        <v>97</v>
      </c>
      <c r="AF63" s="74">
        <v>1</v>
      </c>
      <c r="AG63" s="70"/>
      <c r="AH63" s="74"/>
      <c r="AI63" s="74"/>
      <c r="AJ63" s="75">
        <v>5</v>
      </c>
      <c r="AK63" s="76"/>
      <c r="AL63" s="71"/>
      <c r="AM63" s="77"/>
      <c r="AN63" s="81" t="s">
        <v>71</v>
      </c>
      <c r="AO63" s="79">
        <f t="shared" si="31"/>
        <v>54</v>
      </c>
      <c r="AP63" s="71">
        <f t="shared" si="32"/>
        <v>46</v>
      </c>
      <c r="AQ63" s="80">
        <v>46</v>
      </c>
      <c r="AR63" s="74"/>
      <c r="AS63" s="74"/>
      <c r="AT63" s="71">
        <f t="shared" si="33"/>
        <v>8</v>
      </c>
      <c r="AU63" s="74">
        <v>8</v>
      </c>
      <c r="AV63" s="77"/>
      <c r="AW63" s="79" t="s">
        <v>73</v>
      </c>
      <c r="AX63" s="70" t="s">
        <v>57</v>
      </c>
      <c r="AY63" s="74" t="s">
        <v>78</v>
      </c>
      <c r="AZ63" s="74">
        <v>1</v>
      </c>
      <c r="BA63" s="71">
        <f>SUM(BB63:BC63)</f>
        <v>1</v>
      </c>
      <c r="BB63" s="74">
        <v>1</v>
      </c>
      <c r="BC63" s="77"/>
      <c r="BD63" s="79" t="s">
        <v>86</v>
      </c>
      <c r="BE63" s="74" t="s">
        <v>27</v>
      </c>
      <c r="BF63" s="72" t="s">
        <v>87</v>
      </c>
      <c r="BG63" s="73"/>
      <c r="BH63" s="70"/>
      <c r="BI63" s="70"/>
      <c r="BJ63" s="72"/>
      <c r="BK63" s="74">
        <v>15</v>
      </c>
      <c r="BL63" s="74">
        <v>1</v>
      </c>
      <c r="BM63" s="74">
        <v>1</v>
      </c>
      <c r="BN63" s="83">
        <f t="shared" si="34"/>
        <v>13</v>
      </c>
      <c r="BO63" s="74">
        <v>1</v>
      </c>
      <c r="BP63" s="71">
        <f t="shared" si="35"/>
        <v>12</v>
      </c>
      <c r="BQ63" s="74">
        <v>12</v>
      </c>
      <c r="BR63" s="75"/>
      <c r="BS63" s="84">
        <v>19</v>
      </c>
    </row>
    <row r="64" spans="1:71" ht="16.5" customHeight="1" x14ac:dyDescent="0.15">
      <c r="A64" s="84">
        <v>20</v>
      </c>
      <c r="B64" s="70">
        <f t="shared" si="24"/>
        <v>190</v>
      </c>
      <c r="C64" s="70">
        <v>1</v>
      </c>
      <c r="D64" s="70"/>
      <c r="E64" s="71">
        <f t="shared" si="25"/>
        <v>164</v>
      </c>
      <c r="F64" s="70">
        <v>158</v>
      </c>
      <c r="G64" s="70">
        <v>6</v>
      </c>
      <c r="H64" s="72">
        <v>25</v>
      </c>
      <c r="I64" s="70"/>
      <c r="J64" s="70"/>
      <c r="K64" s="70"/>
      <c r="L64" s="70"/>
      <c r="M64" s="70"/>
      <c r="N64" s="70"/>
      <c r="O64" s="70"/>
      <c r="P64" s="73">
        <f t="shared" si="26"/>
        <v>236</v>
      </c>
      <c r="Q64" s="70">
        <v>1</v>
      </c>
      <c r="R64" s="71">
        <f t="shared" si="27"/>
        <v>234</v>
      </c>
      <c r="S64" s="70">
        <v>231</v>
      </c>
      <c r="T64" s="74">
        <v>3</v>
      </c>
      <c r="U64" s="70"/>
      <c r="V64" s="74"/>
      <c r="W64" s="74"/>
      <c r="X64" s="72">
        <v>1</v>
      </c>
      <c r="Y64" s="74">
        <f t="shared" si="28"/>
        <v>107</v>
      </c>
      <c r="Z64" s="74">
        <v>1</v>
      </c>
      <c r="AA64" s="74">
        <f t="shared" si="29"/>
        <v>3</v>
      </c>
      <c r="AB64" s="74">
        <v>3</v>
      </c>
      <c r="AC64" s="74"/>
      <c r="AD64" s="71">
        <f t="shared" si="30"/>
        <v>98</v>
      </c>
      <c r="AE64" s="74">
        <v>97</v>
      </c>
      <c r="AF64" s="74">
        <v>1</v>
      </c>
      <c r="AG64" s="70"/>
      <c r="AH64" s="74"/>
      <c r="AI64" s="74"/>
      <c r="AJ64" s="75">
        <v>5</v>
      </c>
      <c r="AK64" s="76"/>
      <c r="AL64" s="71"/>
      <c r="AM64" s="77"/>
      <c r="AN64" s="87" t="s">
        <v>161</v>
      </c>
      <c r="AO64" s="79">
        <f t="shared" si="31"/>
        <v>55</v>
      </c>
      <c r="AP64" s="71">
        <f t="shared" si="32"/>
        <v>46</v>
      </c>
      <c r="AQ64" s="80">
        <v>46</v>
      </c>
      <c r="AR64" s="74"/>
      <c r="AS64" s="74"/>
      <c r="AT64" s="71">
        <f t="shared" si="33"/>
        <v>9</v>
      </c>
      <c r="AU64" s="74">
        <v>9</v>
      </c>
      <c r="AV64" s="77"/>
      <c r="AW64" s="88" t="s">
        <v>101</v>
      </c>
      <c r="AX64" s="89" t="s">
        <v>57</v>
      </c>
      <c r="AY64" s="90" t="s">
        <v>78</v>
      </c>
      <c r="AZ64" s="90">
        <v>1</v>
      </c>
      <c r="BA64" s="91" t="s">
        <v>100</v>
      </c>
      <c r="BB64" s="90" t="s">
        <v>100</v>
      </c>
      <c r="BC64" s="92"/>
      <c r="BD64" s="79" t="s">
        <v>92</v>
      </c>
      <c r="BE64" s="74" t="s">
        <v>27</v>
      </c>
      <c r="BF64" s="72" t="s">
        <v>91</v>
      </c>
      <c r="BG64" s="73"/>
      <c r="BH64" s="70"/>
      <c r="BI64" s="70"/>
      <c r="BJ64" s="72"/>
      <c r="BK64" s="74">
        <v>15</v>
      </c>
      <c r="BL64" s="74">
        <v>1</v>
      </c>
      <c r="BM64" s="74">
        <v>1</v>
      </c>
      <c r="BN64" s="83">
        <f t="shared" si="34"/>
        <v>13</v>
      </c>
      <c r="BO64" s="74">
        <v>1</v>
      </c>
      <c r="BP64" s="71">
        <f t="shared" si="35"/>
        <v>12</v>
      </c>
      <c r="BQ64" s="74">
        <v>12</v>
      </c>
      <c r="BR64" s="75"/>
      <c r="BS64" s="84">
        <v>20</v>
      </c>
    </row>
    <row r="65" spans="1:71" ht="16.5" customHeight="1" x14ac:dyDescent="0.15">
      <c r="A65" s="84">
        <v>21</v>
      </c>
      <c r="B65" s="70">
        <f t="shared" si="24"/>
        <v>192</v>
      </c>
      <c r="C65" s="70">
        <v>1</v>
      </c>
      <c r="D65" s="70"/>
      <c r="E65" s="71">
        <f t="shared" si="25"/>
        <v>166</v>
      </c>
      <c r="F65" s="70">
        <v>160</v>
      </c>
      <c r="G65" s="70">
        <v>6</v>
      </c>
      <c r="H65" s="72">
        <v>25</v>
      </c>
      <c r="I65" s="70"/>
      <c r="J65" s="70"/>
      <c r="K65" s="70"/>
      <c r="L65" s="70"/>
      <c r="M65" s="70"/>
      <c r="N65" s="70"/>
      <c r="O65" s="70"/>
      <c r="P65" s="73">
        <f t="shared" si="26"/>
        <v>235</v>
      </c>
      <c r="Q65" s="70">
        <v>1</v>
      </c>
      <c r="R65" s="71">
        <f t="shared" si="27"/>
        <v>233</v>
      </c>
      <c r="S65" s="70">
        <v>230</v>
      </c>
      <c r="T65" s="74">
        <v>3</v>
      </c>
      <c r="U65" s="70"/>
      <c r="V65" s="74"/>
      <c r="W65" s="74"/>
      <c r="X65" s="72">
        <v>1</v>
      </c>
      <c r="Y65" s="74">
        <f t="shared" si="28"/>
        <v>107</v>
      </c>
      <c r="Z65" s="74">
        <v>1</v>
      </c>
      <c r="AA65" s="74">
        <f t="shared" si="29"/>
        <v>3</v>
      </c>
      <c r="AB65" s="74">
        <v>3</v>
      </c>
      <c r="AC65" s="74"/>
      <c r="AD65" s="71">
        <f t="shared" si="30"/>
        <v>98</v>
      </c>
      <c r="AE65" s="74">
        <v>97</v>
      </c>
      <c r="AF65" s="74">
        <v>1</v>
      </c>
      <c r="AG65" s="70"/>
      <c r="AH65" s="74"/>
      <c r="AI65" s="74"/>
      <c r="AJ65" s="75">
        <v>5</v>
      </c>
      <c r="AK65" s="76"/>
      <c r="AL65" s="71"/>
      <c r="AM65" s="77"/>
      <c r="AN65" s="87" t="s">
        <v>162</v>
      </c>
      <c r="AO65" s="79">
        <f t="shared" si="31"/>
        <v>55</v>
      </c>
      <c r="AP65" s="71">
        <f t="shared" si="32"/>
        <v>46</v>
      </c>
      <c r="AQ65" s="80">
        <v>46</v>
      </c>
      <c r="AR65" s="74"/>
      <c r="AS65" s="74"/>
      <c r="AT65" s="71">
        <f t="shared" si="33"/>
        <v>9</v>
      </c>
      <c r="AU65" s="74">
        <v>9</v>
      </c>
      <c r="AV65" s="77"/>
      <c r="AW65" s="88" t="s">
        <v>54</v>
      </c>
      <c r="AX65" s="89" t="s">
        <v>57</v>
      </c>
      <c r="AY65" s="90" t="s">
        <v>78</v>
      </c>
      <c r="AZ65" s="90">
        <v>1</v>
      </c>
      <c r="BA65" s="91" t="s">
        <v>27</v>
      </c>
      <c r="BB65" s="90" t="s">
        <v>27</v>
      </c>
      <c r="BC65" s="92"/>
      <c r="BD65" s="79" t="s">
        <v>90</v>
      </c>
      <c r="BE65" s="74" t="s">
        <v>27</v>
      </c>
      <c r="BF65" s="72" t="s">
        <v>89</v>
      </c>
      <c r="BG65" s="73"/>
      <c r="BH65" s="70"/>
      <c r="BI65" s="70"/>
      <c r="BJ65" s="72"/>
      <c r="BK65" s="74">
        <v>15</v>
      </c>
      <c r="BL65" s="74">
        <v>1</v>
      </c>
      <c r="BM65" s="74">
        <v>1</v>
      </c>
      <c r="BN65" s="83">
        <f t="shared" si="34"/>
        <v>13</v>
      </c>
      <c r="BO65" s="74">
        <v>1</v>
      </c>
      <c r="BP65" s="71">
        <f t="shared" si="35"/>
        <v>12</v>
      </c>
      <c r="BQ65" s="74">
        <v>12</v>
      </c>
      <c r="BR65" s="75"/>
      <c r="BS65" s="84">
        <v>21</v>
      </c>
    </row>
    <row r="66" spans="1:71" ht="16.5" customHeight="1" x14ac:dyDescent="0.15">
      <c r="A66" s="84">
        <v>22</v>
      </c>
      <c r="B66" s="70">
        <f t="shared" si="24"/>
        <v>192</v>
      </c>
      <c r="C66" s="70">
        <v>1</v>
      </c>
      <c r="D66" s="70"/>
      <c r="E66" s="71">
        <f>SUM(F66:G66)</f>
        <v>164</v>
      </c>
      <c r="F66" s="70">
        <v>158</v>
      </c>
      <c r="G66" s="70">
        <v>6</v>
      </c>
      <c r="H66" s="72">
        <v>27</v>
      </c>
      <c r="I66" s="70"/>
      <c r="J66" s="70"/>
      <c r="K66" s="70"/>
      <c r="L66" s="70"/>
      <c r="M66" s="70"/>
      <c r="N66" s="70"/>
      <c r="O66" s="70"/>
      <c r="P66" s="73">
        <f>Q66+R66+U66+X66</f>
        <v>236</v>
      </c>
      <c r="Q66" s="70">
        <v>1</v>
      </c>
      <c r="R66" s="71">
        <f>SUM(S66:T66)</f>
        <v>234</v>
      </c>
      <c r="S66" s="70">
        <v>231</v>
      </c>
      <c r="T66" s="74">
        <v>3</v>
      </c>
      <c r="U66" s="70"/>
      <c r="V66" s="74"/>
      <c r="W66" s="74"/>
      <c r="X66" s="72">
        <v>1</v>
      </c>
      <c r="Y66" s="74">
        <f>Z66+AA66+AD66+AG66+AJ66</f>
        <v>107</v>
      </c>
      <c r="Z66" s="74">
        <v>1</v>
      </c>
      <c r="AA66" s="74">
        <f t="shared" si="29"/>
        <v>3</v>
      </c>
      <c r="AB66" s="74">
        <v>3</v>
      </c>
      <c r="AC66" s="74"/>
      <c r="AD66" s="71">
        <f>SUM(AE66:AF66)</f>
        <v>98</v>
      </c>
      <c r="AE66" s="74">
        <v>97</v>
      </c>
      <c r="AF66" s="74">
        <v>1</v>
      </c>
      <c r="AG66" s="70"/>
      <c r="AH66" s="74"/>
      <c r="AI66" s="74"/>
      <c r="AJ66" s="75">
        <v>5</v>
      </c>
      <c r="AK66" s="76"/>
      <c r="AL66" s="71"/>
      <c r="AM66" s="77"/>
      <c r="AN66" s="87" t="s">
        <v>163</v>
      </c>
      <c r="AO66" s="79">
        <f>AP66+AS66+AT66</f>
        <v>55</v>
      </c>
      <c r="AP66" s="71">
        <f>SUM(AQ66:AR66)</f>
        <v>46</v>
      </c>
      <c r="AQ66" s="80">
        <v>46</v>
      </c>
      <c r="AR66" s="74"/>
      <c r="AS66" s="74"/>
      <c r="AT66" s="71">
        <f>SUM(AU66:AV66)</f>
        <v>9</v>
      </c>
      <c r="AU66" s="74">
        <v>9</v>
      </c>
      <c r="AV66" s="77"/>
      <c r="AW66" s="88" t="s">
        <v>54</v>
      </c>
      <c r="AX66" s="89" t="s">
        <v>57</v>
      </c>
      <c r="AY66" s="90" t="s">
        <v>78</v>
      </c>
      <c r="AZ66" s="90">
        <v>1</v>
      </c>
      <c r="BA66" s="91" t="s">
        <v>27</v>
      </c>
      <c r="BB66" s="90" t="s">
        <v>27</v>
      </c>
      <c r="BC66" s="92"/>
      <c r="BD66" s="79" t="s">
        <v>90</v>
      </c>
      <c r="BE66" s="74" t="s">
        <v>27</v>
      </c>
      <c r="BF66" s="72" t="s">
        <v>89</v>
      </c>
      <c r="BG66" s="73"/>
      <c r="BH66" s="70"/>
      <c r="BI66" s="70"/>
      <c r="BJ66" s="72"/>
      <c r="BK66" s="74">
        <v>15</v>
      </c>
      <c r="BL66" s="74">
        <v>1</v>
      </c>
      <c r="BM66" s="74">
        <v>1</v>
      </c>
      <c r="BN66" s="83">
        <f t="shared" si="34"/>
        <v>13</v>
      </c>
      <c r="BO66" s="74">
        <v>1</v>
      </c>
      <c r="BP66" s="71">
        <f>SUM(BQ66:BR66)</f>
        <v>12</v>
      </c>
      <c r="BQ66" s="74">
        <v>12</v>
      </c>
      <c r="BR66" s="75"/>
      <c r="BS66" s="84">
        <v>22</v>
      </c>
    </row>
    <row r="67" spans="1:71" ht="16.5" customHeight="1" x14ac:dyDescent="0.15">
      <c r="A67" s="84">
        <v>23</v>
      </c>
      <c r="B67" s="89">
        <f t="shared" si="24"/>
        <v>193</v>
      </c>
      <c r="C67" s="89">
        <v>1</v>
      </c>
      <c r="D67" s="89"/>
      <c r="E67" s="91">
        <f t="shared" si="25"/>
        <v>163</v>
      </c>
      <c r="F67" s="89">
        <v>158</v>
      </c>
      <c r="G67" s="89">
        <v>5</v>
      </c>
      <c r="H67" s="93">
        <v>29</v>
      </c>
      <c r="I67" s="89"/>
      <c r="J67" s="89"/>
      <c r="K67" s="89"/>
      <c r="L67" s="89"/>
      <c r="M67" s="89"/>
      <c r="N67" s="89"/>
      <c r="O67" s="89"/>
      <c r="P67" s="94">
        <f t="shared" si="26"/>
        <v>235</v>
      </c>
      <c r="Q67" s="89">
        <v>1</v>
      </c>
      <c r="R67" s="91">
        <f t="shared" si="27"/>
        <v>233</v>
      </c>
      <c r="S67" s="89">
        <v>230</v>
      </c>
      <c r="T67" s="90">
        <v>3</v>
      </c>
      <c r="U67" s="89"/>
      <c r="V67" s="90"/>
      <c r="W67" s="90"/>
      <c r="X67" s="93">
        <v>1</v>
      </c>
      <c r="Y67" s="89">
        <f t="shared" si="28"/>
        <v>107</v>
      </c>
      <c r="Z67" s="90">
        <v>1</v>
      </c>
      <c r="AA67" s="95">
        <f t="shared" si="29"/>
        <v>3</v>
      </c>
      <c r="AB67" s="90">
        <v>3</v>
      </c>
      <c r="AC67" s="90"/>
      <c r="AD67" s="91">
        <f t="shared" si="30"/>
        <v>98</v>
      </c>
      <c r="AE67" s="90">
        <v>97</v>
      </c>
      <c r="AF67" s="90">
        <v>1</v>
      </c>
      <c r="AG67" s="89"/>
      <c r="AH67" s="90"/>
      <c r="AI67" s="90"/>
      <c r="AJ67" s="96">
        <v>5</v>
      </c>
      <c r="AK67" s="97"/>
      <c r="AL67" s="91"/>
      <c r="AM67" s="92"/>
      <c r="AN67" s="87" t="s">
        <v>163</v>
      </c>
      <c r="AO67" s="88">
        <f t="shared" si="31"/>
        <v>55</v>
      </c>
      <c r="AP67" s="91">
        <f t="shared" si="32"/>
        <v>46</v>
      </c>
      <c r="AQ67" s="98">
        <v>46</v>
      </c>
      <c r="AR67" s="90"/>
      <c r="AS67" s="90"/>
      <c r="AT67" s="91">
        <f t="shared" si="33"/>
        <v>9</v>
      </c>
      <c r="AU67" s="90">
        <v>9</v>
      </c>
      <c r="AV67" s="92"/>
      <c r="AW67" s="88" t="s">
        <v>54</v>
      </c>
      <c r="AX67" s="89" t="s">
        <v>57</v>
      </c>
      <c r="AY67" s="90" t="s">
        <v>78</v>
      </c>
      <c r="AZ67" s="90">
        <v>1</v>
      </c>
      <c r="BA67" s="91" t="s">
        <v>27</v>
      </c>
      <c r="BB67" s="90" t="s">
        <v>27</v>
      </c>
      <c r="BC67" s="92"/>
      <c r="BD67" s="88" t="s">
        <v>90</v>
      </c>
      <c r="BE67" s="90" t="s">
        <v>27</v>
      </c>
      <c r="BF67" s="93" t="s">
        <v>89</v>
      </c>
      <c r="BG67" s="94"/>
      <c r="BH67" s="89"/>
      <c r="BI67" s="89"/>
      <c r="BJ67" s="93"/>
      <c r="BK67" s="90">
        <v>15</v>
      </c>
      <c r="BL67" s="90">
        <v>1</v>
      </c>
      <c r="BM67" s="90">
        <v>1</v>
      </c>
      <c r="BN67" s="99">
        <f t="shared" si="34"/>
        <v>13</v>
      </c>
      <c r="BO67" s="90">
        <v>1</v>
      </c>
      <c r="BP67" s="91">
        <f t="shared" si="35"/>
        <v>12</v>
      </c>
      <c r="BQ67" s="90">
        <v>12</v>
      </c>
      <c r="BR67" s="96"/>
      <c r="BS67" s="84">
        <v>23</v>
      </c>
    </row>
    <row r="68" spans="1:71" ht="16.5" customHeight="1" x14ac:dyDescent="0.15">
      <c r="A68" s="84">
        <v>24</v>
      </c>
      <c r="B68" s="89">
        <f t="shared" si="24"/>
        <v>194</v>
      </c>
      <c r="C68" s="89">
        <v>1</v>
      </c>
      <c r="D68" s="89"/>
      <c r="E68" s="91">
        <f t="shared" si="25"/>
        <v>162</v>
      </c>
      <c r="F68" s="89">
        <v>157</v>
      </c>
      <c r="G68" s="89">
        <v>5</v>
      </c>
      <c r="H68" s="89">
        <v>31</v>
      </c>
      <c r="I68" s="94"/>
      <c r="J68" s="89"/>
      <c r="K68" s="89"/>
      <c r="L68" s="89"/>
      <c r="M68" s="89"/>
      <c r="N68" s="89"/>
      <c r="O68" s="89"/>
      <c r="P68" s="94">
        <f>Q68+R68+U68+X68</f>
        <v>233</v>
      </c>
      <c r="Q68" s="89">
        <v>1</v>
      </c>
      <c r="R68" s="91">
        <f t="shared" si="27"/>
        <v>231</v>
      </c>
      <c r="S68" s="89">
        <v>229</v>
      </c>
      <c r="T68" s="90">
        <v>2</v>
      </c>
      <c r="U68" s="89"/>
      <c r="V68" s="90"/>
      <c r="W68" s="90"/>
      <c r="X68" s="89">
        <v>1</v>
      </c>
      <c r="Y68" s="94">
        <f>Z68+AA68+AD68+AG68+AJ68</f>
        <v>107</v>
      </c>
      <c r="Z68" s="90">
        <v>1</v>
      </c>
      <c r="AA68" s="95">
        <f t="shared" si="29"/>
        <v>3</v>
      </c>
      <c r="AB68" s="90">
        <v>3</v>
      </c>
      <c r="AC68" s="90"/>
      <c r="AD68" s="91">
        <f t="shared" si="30"/>
        <v>98</v>
      </c>
      <c r="AE68" s="90">
        <v>97</v>
      </c>
      <c r="AF68" s="90">
        <v>1</v>
      </c>
      <c r="AG68" s="89"/>
      <c r="AH68" s="90"/>
      <c r="AI68" s="90"/>
      <c r="AJ68" s="96">
        <v>5</v>
      </c>
      <c r="AK68" s="97"/>
      <c r="AL68" s="91"/>
      <c r="AM68" s="92"/>
      <c r="AN68" s="87" t="s">
        <v>162</v>
      </c>
      <c r="AO68" s="88">
        <f>AP68+AS68+AT68</f>
        <v>55</v>
      </c>
      <c r="AP68" s="91">
        <v>46</v>
      </c>
      <c r="AQ68" s="98">
        <v>46</v>
      </c>
      <c r="AR68" s="90"/>
      <c r="AS68" s="90"/>
      <c r="AT68" s="91">
        <f t="shared" si="33"/>
        <v>9</v>
      </c>
      <c r="AU68" s="90">
        <v>9</v>
      </c>
      <c r="AV68" s="90"/>
      <c r="AW68" s="100" t="s">
        <v>54</v>
      </c>
      <c r="AX68" s="89" t="s">
        <v>57</v>
      </c>
      <c r="AY68" s="90" t="s">
        <v>78</v>
      </c>
      <c r="AZ68" s="90">
        <v>1</v>
      </c>
      <c r="BA68" s="91" t="s">
        <v>27</v>
      </c>
      <c r="BB68" s="90" t="s">
        <v>27</v>
      </c>
      <c r="BC68" s="92"/>
      <c r="BD68" s="100" t="s">
        <v>93</v>
      </c>
      <c r="BE68" s="90" t="s">
        <v>27</v>
      </c>
      <c r="BF68" s="93" t="s">
        <v>26</v>
      </c>
      <c r="BG68" s="94">
        <v>1</v>
      </c>
      <c r="BH68" s="89"/>
      <c r="BI68" s="89"/>
      <c r="BJ68" s="93">
        <v>1</v>
      </c>
      <c r="BK68" s="90">
        <v>15</v>
      </c>
      <c r="BL68" s="90">
        <v>1</v>
      </c>
      <c r="BM68" s="90">
        <v>1</v>
      </c>
      <c r="BN68" s="99">
        <f t="shared" si="34"/>
        <v>13</v>
      </c>
      <c r="BO68" s="90">
        <v>1</v>
      </c>
      <c r="BP68" s="91">
        <f t="shared" si="35"/>
        <v>12</v>
      </c>
      <c r="BQ68" s="90">
        <v>12</v>
      </c>
      <c r="BR68" s="90"/>
      <c r="BS68" s="84">
        <v>24</v>
      </c>
    </row>
    <row r="69" spans="1:71" s="101" customFormat="1" ht="16.5" customHeight="1" x14ac:dyDescent="0.15">
      <c r="A69" s="84">
        <v>25</v>
      </c>
      <c r="B69" s="89">
        <f t="shared" si="24"/>
        <v>193</v>
      </c>
      <c r="C69" s="89">
        <v>1</v>
      </c>
      <c r="D69" s="89"/>
      <c r="E69" s="91">
        <f>SUM(F69:G69)</f>
        <v>159</v>
      </c>
      <c r="F69" s="89">
        <v>155</v>
      </c>
      <c r="G69" s="89">
        <v>4</v>
      </c>
      <c r="H69" s="89">
        <v>33</v>
      </c>
      <c r="I69" s="94"/>
      <c r="J69" s="89"/>
      <c r="K69" s="89"/>
      <c r="L69" s="89"/>
      <c r="M69" s="89"/>
      <c r="N69" s="89"/>
      <c r="O69" s="89"/>
      <c r="P69" s="94">
        <f>Q69+R69+U69+X69</f>
        <v>231</v>
      </c>
      <c r="Q69" s="89">
        <v>1</v>
      </c>
      <c r="R69" s="91">
        <f>SUM(S69:T69)</f>
        <v>229</v>
      </c>
      <c r="S69" s="89">
        <v>228</v>
      </c>
      <c r="T69" s="90">
        <v>1</v>
      </c>
      <c r="U69" s="89"/>
      <c r="V69" s="90"/>
      <c r="W69" s="90"/>
      <c r="X69" s="89">
        <v>1</v>
      </c>
      <c r="Y69" s="94">
        <f>Z69+AA69+AD69+AG69+AJ69</f>
        <v>107</v>
      </c>
      <c r="Z69" s="90">
        <v>1</v>
      </c>
      <c r="AA69" s="95">
        <f>SUM(AB69:AC69)</f>
        <v>3</v>
      </c>
      <c r="AB69" s="90">
        <v>3</v>
      </c>
      <c r="AC69" s="90"/>
      <c r="AD69" s="91">
        <f>SUM(AE69:AF69)</f>
        <v>97</v>
      </c>
      <c r="AE69" s="90">
        <v>97</v>
      </c>
      <c r="AF69" s="90"/>
      <c r="AG69" s="89"/>
      <c r="AH69" s="90"/>
      <c r="AI69" s="90"/>
      <c r="AJ69" s="96">
        <v>6</v>
      </c>
      <c r="AK69" s="97"/>
      <c r="AL69" s="91"/>
      <c r="AM69" s="92"/>
      <c r="AN69" s="87" t="s">
        <v>102</v>
      </c>
      <c r="AO69" s="88">
        <f>AP69+AS69+AT69</f>
        <v>56</v>
      </c>
      <c r="AP69" s="91">
        <v>46</v>
      </c>
      <c r="AQ69" s="98">
        <v>46</v>
      </c>
      <c r="AR69" s="90"/>
      <c r="AS69" s="90"/>
      <c r="AT69" s="91">
        <f>SUM(AU69:AV69)</f>
        <v>10</v>
      </c>
      <c r="AU69" s="90">
        <v>10</v>
      </c>
      <c r="AV69" s="90"/>
      <c r="AW69" s="100" t="s">
        <v>54</v>
      </c>
      <c r="AX69" s="89" t="s">
        <v>57</v>
      </c>
      <c r="AY69" s="90" t="s">
        <v>78</v>
      </c>
      <c r="AZ69" s="90">
        <v>1</v>
      </c>
      <c r="BA69" s="91" t="s">
        <v>27</v>
      </c>
      <c r="BB69" s="90" t="s">
        <v>27</v>
      </c>
      <c r="BC69" s="92"/>
      <c r="BD69" s="100" t="s">
        <v>93</v>
      </c>
      <c r="BE69" s="90" t="s">
        <v>27</v>
      </c>
      <c r="BF69" s="93" t="s">
        <v>26</v>
      </c>
      <c r="BG69" s="94">
        <v>1</v>
      </c>
      <c r="BH69" s="89"/>
      <c r="BI69" s="89"/>
      <c r="BJ69" s="93">
        <v>1</v>
      </c>
      <c r="BK69" s="90">
        <v>16</v>
      </c>
      <c r="BL69" s="90">
        <v>1</v>
      </c>
      <c r="BM69" s="90">
        <v>1</v>
      </c>
      <c r="BN69" s="99">
        <f>BO69+BP69</f>
        <v>14</v>
      </c>
      <c r="BO69" s="90">
        <v>1</v>
      </c>
      <c r="BP69" s="91">
        <f>SUM(BQ69:BR69)</f>
        <v>13</v>
      </c>
      <c r="BQ69" s="90">
        <v>13</v>
      </c>
      <c r="BR69" s="90"/>
      <c r="BS69" s="84">
        <v>25</v>
      </c>
    </row>
    <row r="70" spans="1:71" s="101" customFormat="1" ht="16.5" customHeight="1" x14ac:dyDescent="0.15">
      <c r="A70" s="84">
        <v>26</v>
      </c>
      <c r="B70" s="89">
        <f t="shared" si="24"/>
        <v>193</v>
      </c>
      <c r="C70" s="89">
        <v>1</v>
      </c>
      <c r="D70" s="89"/>
      <c r="E70" s="91">
        <f>SUM(F70:G70)</f>
        <v>159</v>
      </c>
      <c r="F70" s="89">
        <v>155</v>
      </c>
      <c r="G70" s="89">
        <v>4</v>
      </c>
      <c r="H70" s="89">
        <v>33</v>
      </c>
      <c r="I70" s="94"/>
      <c r="J70" s="89"/>
      <c r="K70" s="89"/>
      <c r="L70" s="89"/>
      <c r="M70" s="89"/>
      <c r="N70" s="89"/>
      <c r="O70" s="89"/>
      <c r="P70" s="94">
        <f>Q70+R70+U70+X70</f>
        <v>230</v>
      </c>
      <c r="Q70" s="89">
        <v>1</v>
      </c>
      <c r="R70" s="91">
        <f>SUM(S70:T70)</f>
        <v>228</v>
      </c>
      <c r="S70" s="89">
        <v>227</v>
      </c>
      <c r="T70" s="90">
        <v>1</v>
      </c>
      <c r="U70" s="89"/>
      <c r="V70" s="90"/>
      <c r="W70" s="90"/>
      <c r="X70" s="89">
        <v>1</v>
      </c>
      <c r="Y70" s="94">
        <f>Z70+AA70+AD70+AG70+AJ70</f>
        <v>107</v>
      </c>
      <c r="Z70" s="90">
        <v>1</v>
      </c>
      <c r="AA70" s="95">
        <f>SUM(AB70:AC70)</f>
        <v>3</v>
      </c>
      <c r="AB70" s="90">
        <v>3</v>
      </c>
      <c r="AC70" s="90"/>
      <c r="AD70" s="91">
        <f>SUM(AE70:AF70)</f>
        <v>97</v>
      </c>
      <c r="AE70" s="90">
        <v>97</v>
      </c>
      <c r="AF70" s="90"/>
      <c r="AG70" s="89"/>
      <c r="AH70" s="90"/>
      <c r="AI70" s="90"/>
      <c r="AJ70" s="96">
        <v>6</v>
      </c>
      <c r="AK70" s="97"/>
      <c r="AL70" s="91"/>
      <c r="AM70" s="92"/>
      <c r="AN70" s="87" t="s">
        <v>107</v>
      </c>
      <c r="AO70" s="88">
        <f>AP70+AS70+AT70</f>
        <v>56</v>
      </c>
      <c r="AP70" s="91">
        <v>46</v>
      </c>
      <c r="AQ70" s="98">
        <v>46</v>
      </c>
      <c r="AR70" s="90"/>
      <c r="AS70" s="90"/>
      <c r="AT70" s="91">
        <f>SUM(AU70:AV70)</f>
        <v>10</v>
      </c>
      <c r="AU70" s="90">
        <v>10</v>
      </c>
      <c r="AV70" s="90"/>
      <c r="AW70" s="100" t="s">
        <v>104</v>
      </c>
      <c r="AX70" s="89" t="s">
        <v>105</v>
      </c>
      <c r="AY70" s="90" t="s">
        <v>106</v>
      </c>
      <c r="AZ70" s="90">
        <v>1</v>
      </c>
      <c r="BA70" s="91" t="s">
        <v>27</v>
      </c>
      <c r="BB70" s="90" t="s">
        <v>27</v>
      </c>
      <c r="BC70" s="92"/>
      <c r="BD70" s="100" t="s">
        <v>93</v>
      </c>
      <c r="BE70" s="90" t="s">
        <v>27</v>
      </c>
      <c r="BF70" s="93" t="s">
        <v>26</v>
      </c>
      <c r="BG70" s="94">
        <v>1</v>
      </c>
      <c r="BH70" s="89"/>
      <c r="BI70" s="89"/>
      <c r="BJ70" s="93">
        <v>1</v>
      </c>
      <c r="BK70" s="90">
        <v>16</v>
      </c>
      <c r="BL70" s="90">
        <v>1</v>
      </c>
      <c r="BM70" s="90">
        <v>1</v>
      </c>
      <c r="BN70" s="99">
        <f>BO70+BP70</f>
        <v>14</v>
      </c>
      <c r="BO70" s="90">
        <v>1</v>
      </c>
      <c r="BP70" s="91">
        <f>SUM(BQ70:BR70)</f>
        <v>13</v>
      </c>
      <c r="BQ70" s="90">
        <v>13</v>
      </c>
      <c r="BR70" s="90"/>
      <c r="BS70" s="84">
        <v>26</v>
      </c>
    </row>
    <row r="71" spans="1:71" s="101" customFormat="1" ht="16.5" customHeight="1" x14ac:dyDescent="0.15">
      <c r="A71" s="84">
        <v>27</v>
      </c>
      <c r="B71" s="89">
        <f t="shared" si="24"/>
        <v>160</v>
      </c>
      <c r="C71" s="89">
        <v>1</v>
      </c>
      <c r="D71" s="89"/>
      <c r="E71" s="91">
        <f>SUM(F71:G71)</f>
        <v>139</v>
      </c>
      <c r="F71" s="89">
        <v>135</v>
      </c>
      <c r="G71" s="89">
        <v>4</v>
      </c>
      <c r="H71" s="89">
        <v>20</v>
      </c>
      <c r="I71" s="94">
        <f t="shared" ref="I71:I72" si="36">J71+K71+L71+O71</f>
        <v>41</v>
      </c>
      <c r="J71" s="89"/>
      <c r="K71" s="89"/>
      <c r="L71" s="125">
        <f t="shared" ref="L71:L72" si="37">M71+N71</f>
        <v>19</v>
      </c>
      <c r="M71" s="89">
        <v>19</v>
      </c>
      <c r="N71" s="89"/>
      <c r="O71" s="89">
        <v>22</v>
      </c>
      <c r="P71" s="94">
        <f>Q71+R71+U71+X71</f>
        <v>227</v>
      </c>
      <c r="Q71" s="89">
        <v>1</v>
      </c>
      <c r="R71" s="91">
        <f>SUM(S71:T71)</f>
        <v>225</v>
      </c>
      <c r="S71" s="89">
        <v>225</v>
      </c>
      <c r="T71" s="90"/>
      <c r="U71" s="89"/>
      <c r="V71" s="90"/>
      <c r="W71" s="90"/>
      <c r="X71" s="89">
        <v>1</v>
      </c>
      <c r="Y71" s="94">
        <f>Z71+AA71+AD71+AG71+AJ71</f>
        <v>107</v>
      </c>
      <c r="Z71" s="90">
        <v>1</v>
      </c>
      <c r="AA71" s="95">
        <f>SUM(AB71:AC71)</f>
        <v>3</v>
      </c>
      <c r="AB71" s="90">
        <v>3</v>
      </c>
      <c r="AC71" s="90"/>
      <c r="AD71" s="91">
        <f>SUM(AE71:AF71)</f>
        <v>97</v>
      </c>
      <c r="AE71" s="90">
        <v>97</v>
      </c>
      <c r="AF71" s="90"/>
      <c r="AG71" s="89"/>
      <c r="AH71" s="90"/>
      <c r="AI71" s="90"/>
      <c r="AJ71" s="96">
        <v>6</v>
      </c>
      <c r="AK71" s="97"/>
      <c r="AL71" s="91"/>
      <c r="AM71" s="92"/>
      <c r="AN71" s="87" t="s">
        <v>107</v>
      </c>
      <c r="AO71" s="88">
        <f>AP71+AS71+AT71</f>
        <v>56</v>
      </c>
      <c r="AP71" s="91">
        <v>46</v>
      </c>
      <c r="AQ71" s="98">
        <v>46</v>
      </c>
      <c r="AR71" s="90"/>
      <c r="AS71" s="90"/>
      <c r="AT71" s="91">
        <f>SUM(AU71:AV71)</f>
        <v>10</v>
      </c>
      <c r="AU71" s="90">
        <v>10</v>
      </c>
      <c r="AV71" s="90"/>
      <c r="AW71" s="100" t="s">
        <v>104</v>
      </c>
      <c r="AX71" s="89" t="s">
        <v>105</v>
      </c>
      <c r="AY71" s="90" t="s">
        <v>106</v>
      </c>
      <c r="AZ71" s="90">
        <v>1</v>
      </c>
      <c r="BA71" s="91" t="s">
        <v>27</v>
      </c>
      <c r="BB71" s="90" t="s">
        <v>27</v>
      </c>
      <c r="BC71" s="92"/>
      <c r="BD71" s="100" t="s">
        <v>93</v>
      </c>
      <c r="BE71" s="90" t="s">
        <v>27</v>
      </c>
      <c r="BF71" s="93" t="s">
        <v>26</v>
      </c>
      <c r="BG71" s="94">
        <v>1</v>
      </c>
      <c r="BH71" s="89"/>
      <c r="BI71" s="89"/>
      <c r="BJ71" s="93">
        <v>1</v>
      </c>
      <c r="BK71" s="90">
        <v>16</v>
      </c>
      <c r="BL71" s="90">
        <v>1</v>
      </c>
      <c r="BM71" s="90">
        <v>1</v>
      </c>
      <c r="BN71" s="99">
        <f>BO71+BP71</f>
        <v>14</v>
      </c>
      <c r="BO71" s="90">
        <v>1</v>
      </c>
      <c r="BP71" s="91">
        <f>SUM(BQ71:BR71)</f>
        <v>13</v>
      </c>
      <c r="BQ71" s="90">
        <v>13</v>
      </c>
      <c r="BR71" s="90"/>
      <c r="BS71" s="84">
        <v>27</v>
      </c>
    </row>
    <row r="72" spans="1:71" s="101" customFormat="1" ht="16.5" customHeight="1" x14ac:dyDescent="0.15">
      <c r="A72" s="84">
        <v>28</v>
      </c>
      <c r="B72" s="89">
        <f t="shared" si="24"/>
        <v>156</v>
      </c>
      <c r="C72" s="89">
        <v>1</v>
      </c>
      <c r="D72" s="89"/>
      <c r="E72" s="91">
        <f t="shared" si="25"/>
        <v>135</v>
      </c>
      <c r="F72" s="89">
        <v>133</v>
      </c>
      <c r="G72" s="89">
        <v>2</v>
      </c>
      <c r="H72" s="89">
        <v>20</v>
      </c>
      <c r="I72" s="94">
        <f t="shared" si="36"/>
        <v>52</v>
      </c>
      <c r="J72" s="89"/>
      <c r="K72" s="89"/>
      <c r="L72" s="125">
        <f t="shared" si="37"/>
        <v>24</v>
      </c>
      <c r="M72" s="89">
        <v>24</v>
      </c>
      <c r="N72" s="89"/>
      <c r="O72" s="89">
        <v>28</v>
      </c>
      <c r="P72" s="94">
        <f t="shared" si="26"/>
        <v>227</v>
      </c>
      <c r="Q72" s="89">
        <v>1</v>
      </c>
      <c r="R72" s="91">
        <f t="shared" si="27"/>
        <v>225</v>
      </c>
      <c r="S72" s="89">
        <v>225</v>
      </c>
      <c r="T72" s="90"/>
      <c r="U72" s="89"/>
      <c r="V72" s="90"/>
      <c r="W72" s="90"/>
      <c r="X72" s="89">
        <v>1</v>
      </c>
      <c r="Y72" s="94">
        <f t="shared" si="28"/>
        <v>107</v>
      </c>
      <c r="Z72" s="90">
        <v>1</v>
      </c>
      <c r="AA72" s="95">
        <f t="shared" si="29"/>
        <v>3</v>
      </c>
      <c r="AB72" s="90">
        <v>3</v>
      </c>
      <c r="AC72" s="90"/>
      <c r="AD72" s="91">
        <f t="shared" si="30"/>
        <v>97</v>
      </c>
      <c r="AE72" s="90">
        <v>97</v>
      </c>
      <c r="AF72" s="90"/>
      <c r="AG72" s="89"/>
      <c r="AH72" s="90"/>
      <c r="AI72" s="90"/>
      <c r="AJ72" s="96">
        <v>6</v>
      </c>
      <c r="AK72" s="97"/>
      <c r="AL72" s="91"/>
      <c r="AM72" s="92"/>
      <c r="AN72" s="87" t="s">
        <v>112</v>
      </c>
      <c r="AO72" s="88">
        <v>58</v>
      </c>
      <c r="AP72" s="91">
        <v>48</v>
      </c>
      <c r="AQ72" s="98">
        <v>48</v>
      </c>
      <c r="AR72" s="90"/>
      <c r="AS72" s="90"/>
      <c r="AT72" s="91">
        <f t="shared" si="33"/>
        <v>10</v>
      </c>
      <c r="AU72" s="90">
        <v>10</v>
      </c>
      <c r="AV72" s="90"/>
      <c r="AW72" s="100" t="s">
        <v>113</v>
      </c>
      <c r="AX72" s="89" t="s">
        <v>114</v>
      </c>
      <c r="AY72" s="90" t="s">
        <v>115</v>
      </c>
      <c r="AZ72" s="90">
        <v>1</v>
      </c>
      <c r="BA72" s="91" t="s">
        <v>27</v>
      </c>
      <c r="BB72" s="90" t="s">
        <v>27</v>
      </c>
      <c r="BC72" s="92"/>
      <c r="BD72" s="100" t="s">
        <v>93</v>
      </c>
      <c r="BE72" s="90" t="s">
        <v>27</v>
      </c>
      <c r="BF72" s="93" t="s">
        <v>26</v>
      </c>
      <c r="BG72" s="94">
        <v>1</v>
      </c>
      <c r="BH72" s="89"/>
      <c r="BI72" s="89"/>
      <c r="BJ72" s="93">
        <v>1</v>
      </c>
      <c r="BK72" s="90">
        <v>16</v>
      </c>
      <c r="BL72" s="90">
        <v>1</v>
      </c>
      <c r="BM72" s="90">
        <v>1</v>
      </c>
      <c r="BN72" s="99">
        <f t="shared" si="34"/>
        <v>14</v>
      </c>
      <c r="BO72" s="90">
        <v>1</v>
      </c>
      <c r="BP72" s="91">
        <f t="shared" si="35"/>
        <v>13</v>
      </c>
      <c r="BQ72" s="90">
        <v>13</v>
      </c>
      <c r="BR72" s="90"/>
      <c r="BS72" s="84">
        <v>28</v>
      </c>
    </row>
    <row r="73" spans="1:71" s="101" customFormat="1" ht="16.5" customHeight="1" x14ac:dyDescent="0.15">
      <c r="A73" s="102">
        <v>29</v>
      </c>
      <c r="B73" s="97">
        <f t="shared" si="24"/>
        <v>147</v>
      </c>
      <c r="C73" s="89">
        <v>1</v>
      </c>
      <c r="D73" s="89"/>
      <c r="E73" s="91">
        <f t="shared" si="25"/>
        <v>127</v>
      </c>
      <c r="F73" s="89">
        <v>125</v>
      </c>
      <c r="G73" s="89">
        <v>2</v>
      </c>
      <c r="H73" s="89">
        <v>19</v>
      </c>
      <c r="I73" s="94">
        <f t="shared" ref="I73:I77" si="38">J73+K73+L73+O73</f>
        <v>63</v>
      </c>
      <c r="J73" s="89"/>
      <c r="K73" s="89"/>
      <c r="L73" s="125">
        <f t="shared" ref="L73:L79" si="39">M73+N73</f>
        <v>30</v>
      </c>
      <c r="M73" s="89">
        <v>30</v>
      </c>
      <c r="N73" s="89"/>
      <c r="O73" s="89">
        <v>33</v>
      </c>
      <c r="P73" s="94">
        <f t="shared" si="26"/>
        <v>226</v>
      </c>
      <c r="Q73" s="89">
        <v>1</v>
      </c>
      <c r="R73" s="91">
        <f t="shared" si="27"/>
        <v>224</v>
      </c>
      <c r="S73" s="89">
        <v>224</v>
      </c>
      <c r="T73" s="90"/>
      <c r="U73" s="89"/>
      <c r="V73" s="90"/>
      <c r="W73" s="90"/>
      <c r="X73" s="93">
        <v>1</v>
      </c>
      <c r="Y73" s="89">
        <f t="shared" si="28"/>
        <v>107</v>
      </c>
      <c r="Z73" s="90">
        <v>1</v>
      </c>
      <c r="AA73" s="95">
        <f t="shared" si="29"/>
        <v>3</v>
      </c>
      <c r="AB73" s="90">
        <v>3</v>
      </c>
      <c r="AC73" s="90"/>
      <c r="AD73" s="91">
        <f t="shared" si="30"/>
        <v>97</v>
      </c>
      <c r="AE73" s="90">
        <v>97</v>
      </c>
      <c r="AF73" s="90"/>
      <c r="AG73" s="89"/>
      <c r="AH73" s="90"/>
      <c r="AI73" s="90"/>
      <c r="AJ73" s="96">
        <v>6</v>
      </c>
      <c r="AK73" s="97"/>
      <c r="AL73" s="91"/>
      <c r="AM73" s="92"/>
      <c r="AN73" s="87" t="s">
        <v>111</v>
      </c>
      <c r="AO73" s="88">
        <f t="shared" ref="AO73:AO77" si="40">AP73+AT73</f>
        <v>58</v>
      </c>
      <c r="AP73" s="91">
        <v>48</v>
      </c>
      <c r="AQ73" s="98">
        <v>48</v>
      </c>
      <c r="AR73" s="90"/>
      <c r="AS73" s="90"/>
      <c r="AT73" s="91">
        <f t="shared" si="33"/>
        <v>10</v>
      </c>
      <c r="AU73" s="90">
        <v>10</v>
      </c>
      <c r="AV73" s="90"/>
      <c r="AW73" s="100" t="s">
        <v>110</v>
      </c>
      <c r="AX73" s="89" t="s">
        <v>108</v>
      </c>
      <c r="AY73" s="90" t="s">
        <v>109</v>
      </c>
      <c r="AZ73" s="90">
        <v>1</v>
      </c>
      <c r="BA73" s="91" t="s">
        <v>27</v>
      </c>
      <c r="BB73" s="90" t="s">
        <v>27</v>
      </c>
      <c r="BC73" s="92"/>
      <c r="BD73" s="88" t="s">
        <v>93</v>
      </c>
      <c r="BE73" s="90" t="s">
        <v>27</v>
      </c>
      <c r="BF73" s="89" t="s">
        <v>26</v>
      </c>
      <c r="BG73" s="94">
        <v>1</v>
      </c>
      <c r="BH73" s="89"/>
      <c r="BI73" s="89"/>
      <c r="BJ73" s="93">
        <v>1</v>
      </c>
      <c r="BK73" s="90">
        <v>16</v>
      </c>
      <c r="BL73" s="90">
        <v>1</v>
      </c>
      <c r="BM73" s="90">
        <v>1</v>
      </c>
      <c r="BN73" s="99">
        <v>14</v>
      </c>
      <c r="BO73" s="90">
        <v>1</v>
      </c>
      <c r="BP73" s="91">
        <v>13</v>
      </c>
      <c r="BQ73" s="90">
        <v>13</v>
      </c>
      <c r="BR73" s="90"/>
      <c r="BS73" s="84">
        <v>29</v>
      </c>
    </row>
    <row r="74" spans="1:71" s="101" customFormat="1" ht="16.5" customHeight="1" x14ac:dyDescent="0.15">
      <c r="A74" s="102">
        <v>30</v>
      </c>
      <c r="B74" s="97">
        <f t="shared" ref="B74:B78" si="41">C74+D74+E74+H74</f>
        <v>140</v>
      </c>
      <c r="C74" s="89">
        <v>1</v>
      </c>
      <c r="D74" s="89"/>
      <c r="E74" s="91">
        <f t="shared" ref="E74" si="42">SUM(F74:G74)</f>
        <v>120</v>
      </c>
      <c r="F74" s="89">
        <v>119</v>
      </c>
      <c r="G74" s="89">
        <v>1</v>
      </c>
      <c r="H74" s="89">
        <v>19</v>
      </c>
      <c r="I74" s="94">
        <f t="shared" si="38"/>
        <v>78</v>
      </c>
      <c r="J74" s="89"/>
      <c r="K74" s="89"/>
      <c r="L74" s="125">
        <f t="shared" si="39"/>
        <v>35</v>
      </c>
      <c r="M74" s="89">
        <v>35</v>
      </c>
      <c r="N74" s="89"/>
      <c r="O74" s="89">
        <v>43</v>
      </c>
      <c r="P74" s="94">
        <f t="shared" ref="P74" si="43">Q74+R74+U74+X74</f>
        <v>223</v>
      </c>
      <c r="Q74" s="89">
        <v>1</v>
      </c>
      <c r="R74" s="91">
        <f t="shared" ref="R74" si="44">SUM(S74:T74)</f>
        <v>221</v>
      </c>
      <c r="S74" s="89">
        <v>221</v>
      </c>
      <c r="T74" s="90"/>
      <c r="U74" s="89"/>
      <c r="V74" s="90"/>
      <c r="W74" s="90"/>
      <c r="X74" s="93">
        <v>1</v>
      </c>
      <c r="Y74" s="89">
        <f t="shared" ref="Y74" si="45">Z74+AA74+AD74+AG74+AJ74</f>
        <v>106</v>
      </c>
      <c r="Z74" s="90">
        <v>1</v>
      </c>
      <c r="AA74" s="95">
        <f t="shared" ref="AA74" si="46">SUM(AB74:AC74)</f>
        <v>3</v>
      </c>
      <c r="AB74" s="90">
        <v>3</v>
      </c>
      <c r="AC74" s="90"/>
      <c r="AD74" s="91">
        <f t="shared" ref="AD74" si="47">SUM(AE74:AF74)</f>
        <v>96</v>
      </c>
      <c r="AE74" s="90">
        <v>96</v>
      </c>
      <c r="AF74" s="90"/>
      <c r="AG74" s="89"/>
      <c r="AH74" s="90"/>
      <c r="AI74" s="90"/>
      <c r="AJ74" s="96">
        <v>6</v>
      </c>
      <c r="AK74" s="97">
        <f t="shared" ref="AK74:AK79" si="48">AL74</f>
        <v>1</v>
      </c>
      <c r="AL74" s="91">
        <f t="shared" ref="AL74:AL79" si="49">SUM(AM74:AM74)</f>
        <v>1</v>
      </c>
      <c r="AM74" s="92">
        <v>1</v>
      </c>
      <c r="AN74" s="87" t="s">
        <v>132</v>
      </c>
      <c r="AO74" s="88">
        <f t="shared" si="40"/>
        <v>54</v>
      </c>
      <c r="AP74" s="91">
        <f t="shared" ref="AP74:AP79" si="50">AQ74+AR74</f>
        <v>44</v>
      </c>
      <c r="AQ74" s="98">
        <v>44</v>
      </c>
      <c r="AR74" s="90"/>
      <c r="AS74" s="90"/>
      <c r="AT74" s="91">
        <f t="shared" ref="AT74" si="51">SUM(AU74:AV74)</f>
        <v>10</v>
      </c>
      <c r="AU74" s="90">
        <v>10</v>
      </c>
      <c r="AV74" s="90"/>
      <c r="AW74" s="100" t="s">
        <v>131</v>
      </c>
      <c r="AX74" s="89" t="s">
        <v>129</v>
      </c>
      <c r="AY74" s="90" t="s">
        <v>128</v>
      </c>
      <c r="AZ74" s="90">
        <v>1</v>
      </c>
      <c r="BA74" s="91" t="s">
        <v>130</v>
      </c>
      <c r="BB74" s="90" t="s">
        <v>100</v>
      </c>
      <c r="BC74" s="92"/>
      <c r="BD74" s="88" t="s">
        <v>90</v>
      </c>
      <c r="BE74" s="90" t="s">
        <v>134</v>
      </c>
      <c r="BF74" s="89" t="s">
        <v>135</v>
      </c>
      <c r="BG74" s="94">
        <f t="shared" ref="BG74:BG79" si="52">BJ74</f>
        <v>1</v>
      </c>
      <c r="BH74" s="89"/>
      <c r="BI74" s="89"/>
      <c r="BJ74" s="93">
        <v>1</v>
      </c>
      <c r="BK74" s="89">
        <f t="shared" ref="BK74:BK79" si="53">BL74+BM74+BN74</f>
        <v>16</v>
      </c>
      <c r="BL74" s="90">
        <v>1</v>
      </c>
      <c r="BM74" s="90">
        <v>1</v>
      </c>
      <c r="BN74" s="99">
        <f t="shared" ref="BN74:BN79" si="54">BO74+BP74</f>
        <v>14</v>
      </c>
      <c r="BO74" s="90">
        <v>1</v>
      </c>
      <c r="BP74" s="91">
        <f t="shared" ref="BP74:BP79" si="55">BQ74+BR74</f>
        <v>13</v>
      </c>
      <c r="BQ74" s="90">
        <v>13</v>
      </c>
      <c r="BR74" s="90"/>
      <c r="BS74" s="84">
        <v>30</v>
      </c>
    </row>
    <row r="75" spans="1:71" s="101" customFormat="1" ht="16.5" customHeight="1" x14ac:dyDescent="0.15">
      <c r="A75" s="102" t="s">
        <v>137</v>
      </c>
      <c r="B75" s="97">
        <f t="shared" si="41"/>
        <v>138</v>
      </c>
      <c r="C75" s="89">
        <v>1</v>
      </c>
      <c r="D75" s="89"/>
      <c r="E75" s="91">
        <f t="shared" ref="E75" si="56">SUM(F75:G75)</f>
        <v>118</v>
      </c>
      <c r="F75" s="89">
        <v>117</v>
      </c>
      <c r="G75" s="89">
        <v>1</v>
      </c>
      <c r="H75" s="89">
        <v>19</v>
      </c>
      <c r="I75" s="94">
        <f t="shared" si="38"/>
        <v>86</v>
      </c>
      <c r="J75" s="89"/>
      <c r="K75" s="89"/>
      <c r="L75" s="125">
        <f t="shared" si="39"/>
        <v>36</v>
      </c>
      <c r="M75" s="89">
        <v>36</v>
      </c>
      <c r="N75" s="89"/>
      <c r="O75" s="89">
        <v>50</v>
      </c>
      <c r="P75" s="94">
        <f t="shared" ref="P75" si="57">Q75+R75+U75+X75</f>
        <v>223</v>
      </c>
      <c r="Q75" s="89">
        <v>1</v>
      </c>
      <c r="R75" s="91">
        <f t="shared" ref="R75:R76" si="58">SUM(S75:T75)</f>
        <v>221</v>
      </c>
      <c r="S75" s="89">
        <v>221</v>
      </c>
      <c r="T75" s="90"/>
      <c r="U75" s="89"/>
      <c r="V75" s="90"/>
      <c r="W75" s="90"/>
      <c r="X75" s="93">
        <v>1</v>
      </c>
      <c r="Y75" s="89">
        <f t="shared" ref="Y75:Y76" si="59">Z75+AA75+AD75+AG75+AJ75</f>
        <v>106</v>
      </c>
      <c r="Z75" s="90">
        <v>1</v>
      </c>
      <c r="AA75" s="95">
        <f t="shared" ref="AA75:AA76" si="60">SUM(AB75:AC75)</f>
        <v>3</v>
      </c>
      <c r="AB75" s="90">
        <v>3</v>
      </c>
      <c r="AC75" s="90"/>
      <c r="AD75" s="91">
        <f t="shared" ref="AD75:AD76" si="61">SUM(AE75:AF75)</f>
        <v>96</v>
      </c>
      <c r="AE75" s="90">
        <v>96</v>
      </c>
      <c r="AF75" s="90"/>
      <c r="AG75" s="89"/>
      <c r="AH75" s="90"/>
      <c r="AI75" s="90"/>
      <c r="AJ75" s="96">
        <v>6</v>
      </c>
      <c r="AK75" s="97">
        <f t="shared" si="48"/>
        <v>1</v>
      </c>
      <c r="AL75" s="91">
        <f t="shared" si="49"/>
        <v>1</v>
      </c>
      <c r="AM75" s="92">
        <v>1</v>
      </c>
      <c r="AN75" s="87" t="s">
        <v>141</v>
      </c>
      <c r="AO75" s="88">
        <f t="shared" si="40"/>
        <v>54</v>
      </c>
      <c r="AP75" s="91">
        <f t="shared" si="50"/>
        <v>44</v>
      </c>
      <c r="AQ75" s="98">
        <v>44</v>
      </c>
      <c r="AR75" s="90"/>
      <c r="AS75" s="90"/>
      <c r="AT75" s="91">
        <f t="shared" ref="AT75:AT76" si="62">SUM(AU75:AV75)</f>
        <v>10</v>
      </c>
      <c r="AU75" s="90">
        <v>10</v>
      </c>
      <c r="AV75" s="90"/>
      <c r="AW75" s="100" t="s">
        <v>138</v>
      </c>
      <c r="AX75" s="89" t="s">
        <v>139</v>
      </c>
      <c r="AY75" s="90" t="s">
        <v>140</v>
      </c>
      <c r="AZ75" s="90">
        <v>1</v>
      </c>
      <c r="BA75" s="91" t="s">
        <v>27</v>
      </c>
      <c r="BB75" s="90" t="s">
        <v>27</v>
      </c>
      <c r="BC75" s="92"/>
      <c r="BD75" s="88" t="s">
        <v>93</v>
      </c>
      <c r="BE75" s="90" t="s">
        <v>27</v>
      </c>
      <c r="BF75" s="89" t="s">
        <v>26</v>
      </c>
      <c r="BG75" s="94">
        <f t="shared" si="52"/>
        <v>1</v>
      </c>
      <c r="BH75" s="89"/>
      <c r="BI75" s="89"/>
      <c r="BJ75" s="93">
        <v>1</v>
      </c>
      <c r="BK75" s="89">
        <f t="shared" si="53"/>
        <v>16</v>
      </c>
      <c r="BL75" s="90">
        <v>1</v>
      </c>
      <c r="BM75" s="90">
        <v>1</v>
      </c>
      <c r="BN75" s="99">
        <f t="shared" si="54"/>
        <v>14</v>
      </c>
      <c r="BO75" s="90">
        <v>1</v>
      </c>
      <c r="BP75" s="91">
        <f t="shared" si="55"/>
        <v>13</v>
      </c>
      <c r="BQ75" s="90">
        <v>13</v>
      </c>
      <c r="BR75" s="90"/>
      <c r="BS75" s="84" t="str">
        <f t="shared" ref="BS75:BS80" si="63">A75</f>
        <v>令和元</v>
      </c>
    </row>
    <row r="76" spans="1:71" s="101" customFormat="1" ht="16.5" customHeight="1" x14ac:dyDescent="0.15">
      <c r="A76" s="102">
        <v>2</v>
      </c>
      <c r="B76" s="97">
        <f t="shared" si="41"/>
        <v>132</v>
      </c>
      <c r="C76" s="89">
        <v>1</v>
      </c>
      <c r="D76" s="89"/>
      <c r="E76" s="91">
        <f t="shared" ref="E76" si="64">SUM(F76:G76)</f>
        <v>110</v>
      </c>
      <c r="F76" s="89">
        <v>109</v>
      </c>
      <c r="G76" s="89">
        <v>1</v>
      </c>
      <c r="H76" s="89">
        <v>21</v>
      </c>
      <c r="I76" s="94">
        <f t="shared" si="38"/>
        <v>98</v>
      </c>
      <c r="J76" s="89"/>
      <c r="K76" s="89"/>
      <c r="L76" s="125">
        <f t="shared" si="39"/>
        <v>37</v>
      </c>
      <c r="M76" s="89">
        <v>37</v>
      </c>
      <c r="N76" s="89"/>
      <c r="O76" s="89">
        <v>61</v>
      </c>
      <c r="P76" s="94">
        <f t="shared" ref="P76:P81" si="65">Q76+R76+U76+X76</f>
        <v>220</v>
      </c>
      <c r="Q76" s="89">
        <v>1</v>
      </c>
      <c r="R76" s="91">
        <f t="shared" si="58"/>
        <v>218</v>
      </c>
      <c r="S76" s="89">
        <v>218</v>
      </c>
      <c r="T76" s="90"/>
      <c r="U76" s="89"/>
      <c r="V76" s="90"/>
      <c r="W76" s="90"/>
      <c r="X76" s="93">
        <v>1</v>
      </c>
      <c r="Y76" s="89">
        <f t="shared" si="59"/>
        <v>103</v>
      </c>
      <c r="Z76" s="90">
        <v>1</v>
      </c>
      <c r="AA76" s="95">
        <f t="shared" si="60"/>
        <v>3</v>
      </c>
      <c r="AB76" s="90">
        <v>3</v>
      </c>
      <c r="AC76" s="90"/>
      <c r="AD76" s="91">
        <f t="shared" si="61"/>
        <v>93</v>
      </c>
      <c r="AE76" s="90">
        <v>93</v>
      </c>
      <c r="AF76" s="90"/>
      <c r="AG76" s="89"/>
      <c r="AH76" s="90"/>
      <c r="AI76" s="90"/>
      <c r="AJ76" s="96">
        <v>6</v>
      </c>
      <c r="AK76" s="97">
        <f t="shared" si="48"/>
        <v>2</v>
      </c>
      <c r="AL76" s="91">
        <f t="shared" si="49"/>
        <v>2</v>
      </c>
      <c r="AM76" s="92">
        <v>2</v>
      </c>
      <c r="AN76" s="87" t="s">
        <v>132</v>
      </c>
      <c r="AO76" s="88">
        <f t="shared" si="40"/>
        <v>54</v>
      </c>
      <c r="AP76" s="91">
        <f t="shared" si="50"/>
        <v>44</v>
      </c>
      <c r="AQ76" s="98">
        <v>44</v>
      </c>
      <c r="AR76" s="90"/>
      <c r="AS76" s="90"/>
      <c r="AT76" s="91">
        <f t="shared" si="62"/>
        <v>10</v>
      </c>
      <c r="AU76" s="90">
        <v>10</v>
      </c>
      <c r="AV76" s="90"/>
      <c r="AW76" s="100" t="s">
        <v>106</v>
      </c>
      <c r="AX76" s="89" t="s">
        <v>108</v>
      </c>
      <c r="AY76" s="90" t="s">
        <v>109</v>
      </c>
      <c r="AZ76" s="90">
        <v>1</v>
      </c>
      <c r="BA76" s="91" t="s">
        <v>100</v>
      </c>
      <c r="BB76" s="90" t="s">
        <v>100</v>
      </c>
      <c r="BC76" s="92"/>
      <c r="BD76" s="88" t="s">
        <v>90</v>
      </c>
      <c r="BE76" s="90" t="s">
        <v>100</v>
      </c>
      <c r="BF76" s="89" t="s">
        <v>89</v>
      </c>
      <c r="BG76" s="94">
        <f t="shared" si="52"/>
        <v>1</v>
      </c>
      <c r="BH76" s="89"/>
      <c r="BI76" s="89"/>
      <c r="BJ76" s="93">
        <v>1</v>
      </c>
      <c r="BK76" s="89">
        <f t="shared" si="53"/>
        <v>16</v>
      </c>
      <c r="BL76" s="90">
        <v>1</v>
      </c>
      <c r="BM76" s="90">
        <v>1</v>
      </c>
      <c r="BN76" s="99">
        <f t="shared" si="54"/>
        <v>14</v>
      </c>
      <c r="BO76" s="90">
        <v>1</v>
      </c>
      <c r="BP76" s="91">
        <f t="shared" si="55"/>
        <v>13</v>
      </c>
      <c r="BQ76" s="90">
        <v>13</v>
      </c>
      <c r="BR76" s="90"/>
      <c r="BS76" s="84">
        <f t="shared" si="63"/>
        <v>2</v>
      </c>
    </row>
    <row r="77" spans="1:71" s="101" customFormat="1" ht="16.5" customHeight="1" x14ac:dyDescent="0.15">
      <c r="A77" s="102">
        <v>3</v>
      </c>
      <c r="B77" s="97">
        <f t="shared" si="41"/>
        <v>127</v>
      </c>
      <c r="C77" s="89">
        <v>1</v>
      </c>
      <c r="D77" s="89"/>
      <c r="E77" s="91">
        <f t="shared" ref="E77" si="66">SUM(F77:G77)</f>
        <v>106</v>
      </c>
      <c r="F77" s="89">
        <v>105</v>
      </c>
      <c r="G77" s="89">
        <v>1</v>
      </c>
      <c r="H77" s="89">
        <v>20</v>
      </c>
      <c r="I77" s="94">
        <f t="shared" si="38"/>
        <v>108</v>
      </c>
      <c r="J77" s="89"/>
      <c r="K77" s="89"/>
      <c r="L77" s="125">
        <f t="shared" si="39"/>
        <v>37</v>
      </c>
      <c r="M77" s="89">
        <v>37</v>
      </c>
      <c r="N77" s="89"/>
      <c r="O77" s="89">
        <v>71</v>
      </c>
      <c r="P77" s="94">
        <f t="shared" si="65"/>
        <v>220</v>
      </c>
      <c r="Q77" s="89">
        <v>1</v>
      </c>
      <c r="R77" s="91">
        <f t="shared" ref="R77" si="67">SUM(S77:T77)</f>
        <v>218</v>
      </c>
      <c r="S77" s="89">
        <v>218</v>
      </c>
      <c r="T77" s="90"/>
      <c r="U77" s="89"/>
      <c r="V77" s="90"/>
      <c r="W77" s="90"/>
      <c r="X77" s="93">
        <v>1</v>
      </c>
      <c r="Y77" s="89">
        <f t="shared" ref="Y77:Y78" si="68">Z77+AA77+AD77+AG77+AJ77</f>
        <v>103</v>
      </c>
      <c r="Z77" s="90">
        <v>1</v>
      </c>
      <c r="AA77" s="95">
        <f t="shared" ref="AA77:AA78" si="69">SUM(AB77:AC77)</f>
        <v>3</v>
      </c>
      <c r="AB77" s="90">
        <v>3</v>
      </c>
      <c r="AC77" s="90"/>
      <c r="AD77" s="91">
        <f t="shared" ref="AD77:AD78" si="70">SUM(AE77:AF77)</f>
        <v>93</v>
      </c>
      <c r="AE77" s="90">
        <v>93</v>
      </c>
      <c r="AF77" s="90"/>
      <c r="AG77" s="89"/>
      <c r="AH77" s="90"/>
      <c r="AI77" s="90"/>
      <c r="AJ77" s="96">
        <v>6</v>
      </c>
      <c r="AK77" s="97">
        <f t="shared" si="48"/>
        <v>2</v>
      </c>
      <c r="AL77" s="91">
        <f t="shared" si="49"/>
        <v>2</v>
      </c>
      <c r="AM77" s="92">
        <v>2</v>
      </c>
      <c r="AN77" s="87" t="s">
        <v>150</v>
      </c>
      <c r="AO77" s="88">
        <f t="shared" si="40"/>
        <v>54</v>
      </c>
      <c r="AP77" s="91">
        <f t="shared" si="50"/>
        <v>44</v>
      </c>
      <c r="AQ77" s="98">
        <v>44</v>
      </c>
      <c r="AR77" s="90"/>
      <c r="AS77" s="90"/>
      <c r="AT77" s="91">
        <f t="shared" ref="AT77:AT78" si="71">SUM(AU77:AV77)</f>
        <v>10</v>
      </c>
      <c r="AU77" s="90">
        <v>10</v>
      </c>
      <c r="AV77" s="90"/>
      <c r="AW77" s="100" t="s">
        <v>146</v>
      </c>
      <c r="AX77" s="89" t="s">
        <v>145</v>
      </c>
      <c r="AY77" s="90" t="s">
        <v>143</v>
      </c>
      <c r="AZ77" s="90">
        <v>1</v>
      </c>
      <c r="BA77" s="91" t="s">
        <v>144</v>
      </c>
      <c r="BB77" s="90" t="s">
        <v>144</v>
      </c>
      <c r="BC77" s="92"/>
      <c r="BD77" s="88" t="s">
        <v>149</v>
      </c>
      <c r="BE77" s="90" t="s">
        <v>147</v>
      </c>
      <c r="BF77" s="89" t="s">
        <v>148</v>
      </c>
      <c r="BG77" s="94">
        <f t="shared" si="52"/>
        <v>1</v>
      </c>
      <c r="BH77" s="89"/>
      <c r="BI77" s="89"/>
      <c r="BJ77" s="93">
        <v>1</v>
      </c>
      <c r="BK77" s="89">
        <f t="shared" si="53"/>
        <v>17</v>
      </c>
      <c r="BL77" s="90">
        <v>1</v>
      </c>
      <c r="BM77" s="90">
        <v>1</v>
      </c>
      <c r="BN77" s="99">
        <f t="shared" si="54"/>
        <v>15</v>
      </c>
      <c r="BO77" s="90">
        <v>1</v>
      </c>
      <c r="BP77" s="91">
        <f t="shared" si="55"/>
        <v>14</v>
      </c>
      <c r="BQ77" s="90">
        <v>14</v>
      </c>
      <c r="BR77" s="90"/>
      <c r="BS77" s="84">
        <f t="shared" si="63"/>
        <v>3</v>
      </c>
    </row>
    <row r="78" spans="1:71" s="101" customFormat="1" ht="16.5" customHeight="1" x14ac:dyDescent="0.15">
      <c r="A78" s="102">
        <v>4</v>
      </c>
      <c r="B78" s="97">
        <f t="shared" si="41"/>
        <v>125</v>
      </c>
      <c r="C78" s="89">
        <v>1</v>
      </c>
      <c r="D78" s="89"/>
      <c r="E78" s="91">
        <f t="shared" ref="E78" si="72">SUM(F78:G78)</f>
        <v>105</v>
      </c>
      <c r="F78" s="89">
        <v>104</v>
      </c>
      <c r="G78" s="89">
        <v>1</v>
      </c>
      <c r="H78" s="89">
        <v>19</v>
      </c>
      <c r="I78" s="94">
        <f t="shared" ref="I78" si="73">J78+K78+L78+O78</f>
        <v>116</v>
      </c>
      <c r="J78" s="89"/>
      <c r="K78" s="89"/>
      <c r="L78" s="125">
        <f t="shared" ref="L78" si="74">M78+N78</f>
        <v>38</v>
      </c>
      <c r="M78" s="89">
        <v>38</v>
      </c>
      <c r="N78" s="89"/>
      <c r="O78" s="89">
        <v>78</v>
      </c>
      <c r="P78" s="94">
        <f t="shared" si="65"/>
        <v>220</v>
      </c>
      <c r="Q78" s="89">
        <v>1</v>
      </c>
      <c r="R78" s="91">
        <f t="shared" ref="R78" si="75">SUM(S78:T78)</f>
        <v>218</v>
      </c>
      <c r="S78" s="89">
        <v>218</v>
      </c>
      <c r="T78" s="90"/>
      <c r="U78" s="89"/>
      <c r="V78" s="90"/>
      <c r="W78" s="90"/>
      <c r="X78" s="93">
        <v>1</v>
      </c>
      <c r="Y78" s="89">
        <f t="shared" si="68"/>
        <v>103</v>
      </c>
      <c r="Z78" s="90">
        <v>1</v>
      </c>
      <c r="AA78" s="95">
        <f t="shared" si="69"/>
        <v>3</v>
      </c>
      <c r="AB78" s="90">
        <v>3</v>
      </c>
      <c r="AC78" s="90"/>
      <c r="AD78" s="91">
        <f t="shared" si="70"/>
        <v>93</v>
      </c>
      <c r="AE78" s="90">
        <v>93</v>
      </c>
      <c r="AF78" s="90"/>
      <c r="AG78" s="89"/>
      <c r="AH78" s="90"/>
      <c r="AI78" s="90"/>
      <c r="AJ78" s="96">
        <v>6</v>
      </c>
      <c r="AK78" s="97">
        <f t="shared" si="48"/>
        <v>2</v>
      </c>
      <c r="AL78" s="91">
        <f t="shared" si="49"/>
        <v>2</v>
      </c>
      <c r="AM78" s="92">
        <v>2</v>
      </c>
      <c r="AN78" s="87" t="s">
        <v>132</v>
      </c>
      <c r="AO78" s="88">
        <f t="shared" ref="AO78" si="76">AP78+AT78</f>
        <v>54</v>
      </c>
      <c r="AP78" s="91">
        <f t="shared" si="50"/>
        <v>44</v>
      </c>
      <c r="AQ78" s="98">
        <v>44</v>
      </c>
      <c r="AR78" s="90"/>
      <c r="AS78" s="90"/>
      <c r="AT78" s="91">
        <f t="shared" si="71"/>
        <v>10</v>
      </c>
      <c r="AU78" s="90">
        <v>10</v>
      </c>
      <c r="AV78" s="90"/>
      <c r="AW78" s="100" t="s">
        <v>106</v>
      </c>
      <c r="AX78" s="89" t="s">
        <v>108</v>
      </c>
      <c r="AY78" s="90" t="s">
        <v>109</v>
      </c>
      <c r="AZ78" s="90">
        <v>1</v>
      </c>
      <c r="BA78" s="91" t="s">
        <v>100</v>
      </c>
      <c r="BB78" s="90" t="s">
        <v>100</v>
      </c>
      <c r="BC78" s="92"/>
      <c r="BD78" s="88" t="s">
        <v>93</v>
      </c>
      <c r="BE78" s="90" t="s">
        <v>27</v>
      </c>
      <c r="BF78" s="89" t="s">
        <v>26</v>
      </c>
      <c r="BG78" s="94">
        <f t="shared" si="52"/>
        <v>1</v>
      </c>
      <c r="BH78" s="89"/>
      <c r="BI78" s="89"/>
      <c r="BJ78" s="93">
        <v>1</v>
      </c>
      <c r="BK78" s="89">
        <f t="shared" si="53"/>
        <v>17</v>
      </c>
      <c r="BL78" s="90">
        <v>1</v>
      </c>
      <c r="BM78" s="90">
        <v>1</v>
      </c>
      <c r="BN78" s="99">
        <f t="shared" si="54"/>
        <v>15</v>
      </c>
      <c r="BO78" s="90">
        <v>1</v>
      </c>
      <c r="BP78" s="91">
        <f t="shared" si="55"/>
        <v>14</v>
      </c>
      <c r="BQ78" s="90">
        <v>14</v>
      </c>
      <c r="BR78" s="90"/>
      <c r="BS78" s="84">
        <f t="shared" si="63"/>
        <v>4</v>
      </c>
    </row>
    <row r="79" spans="1:71" s="101" customFormat="1" ht="16.5" customHeight="1" x14ac:dyDescent="0.15">
      <c r="A79" s="84">
        <v>5</v>
      </c>
      <c r="B79" s="97">
        <f>C79+D79+E79+H79</f>
        <v>121</v>
      </c>
      <c r="C79" s="89">
        <v>1</v>
      </c>
      <c r="D79" s="89"/>
      <c r="E79" s="91">
        <f>SUM(F79:G79)</f>
        <v>101</v>
      </c>
      <c r="F79" s="89">
        <v>101</v>
      </c>
      <c r="G79" s="89"/>
      <c r="H79" s="89">
        <v>19</v>
      </c>
      <c r="I79" s="94">
        <f>J79+K79+L79+O79</f>
        <v>124</v>
      </c>
      <c r="J79" s="89"/>
      <c r="K79" s="89"/>
      <c r="L79" s="125">
        <f t="shared" si="39"/>
        <v>40</v>
      </c>
      <c r="M79" s="89">
        <v>40</v>
      </c>
      <c r="N79" s="89"/>
      <c r="O79" s="89">
        <v>84</v>
      </c>
      <c r="P79" s="94">
        <f t="shared" si="65"/>
        <v>219</v>
      </c>
      <c r="Q79" s="89">
        <v>1</v>
      </c>
      <c r="R79" s="91">
        <f t="shared" ref="R79" si="77">SUM(S79:T79)</f>
        <v>218</v>
      </c>
      <c r="S79" s="89">
        <v>218</v>
      </c>
      <c r="T79" s="90"/>
      <c r="U79" s="89"/>
      <c r="V79" s="90"/>
      <c r="W79" s="90"/>
      <c r="X79" s="93"/>
      <c r="Y79" s="89">
        <f t="shared" ref="Y79" si="78">Z79+AA79+AD79+AG79+AJ79</f>
        <v>103</v>
      </c>
      <c r="Z79" s="90">
        <v>1</v>
      </c>
      <c r="AA79" s="95">
        <f t="shared" ref="AA79" si="79">SUM(AB79:AC79)</f>
        <v>3</v>
      </c>
      <c r="AB79" s="90">
        <v>3</v>
      </c>
      <c r="AC79" s="90"/>
      <c r="AD79" s="91">
        <f t="shared" ref="AD79" si="80">SUM(AE79:AF79)</f>
        <v>93</v>
      </c>
      <c r="AE79" s="90">
        <v>93</v>
      </c>
      <c r="AF79" s="90"/>
      <c r="AG79" s="89"/>
      <c r="AH79" s="90"/>
      <c r="AI79" s="90"/>
      <c r="AJ79" s="96">
        <v>6</v>
      </c>
      <c r="AK79" s="97">
        <f t="shared" si="48"/>
        <v>2</v>
      </c>
      <c r="AL79" s="91">
        <f t="shared" si="49"/>
        <v>2</v>
      </c>
      <c r="AM79" s="92">
        <v>2</v>
      </c>
      <c r="AN79" s="87" t="s">
        <v>164</v>
      </c>
      <c r="AO79" s="88">
        <f>AP79+AT79</f>
        <v>54</v>
      </c>
      <c r="AP79" s="91">
        <f t="shared" si="50"/>
        <v>44</v>
      </c>
      <c r="AQ79" s="98">
        <v>44</v>
      </c>
      <c r="AR79" s="90"/>
      <c r="AS79" s="90"/>
      <c r="AT79" s="91">
        <f t="shared" ref="AT79" si="81">SUM(AU79:AV79)</f>
        <v>10</v>
      </c>
      <c r="AU79" s="90">
        <v>10</v>
      </c>
      <c r="AV79" s="90"/>
      <c r="AW79" s="100" t="s">
        <v>167</v>
      </c>
      <c r="AX79" s="89" t="s">
        <v>166</v>
      </c>
      <c r="AY79" s="90" t="s">
        <v>165</v>
      </c>
      <c r="AZ79" s="90">
        <v>1</v>
      </c>
      <c r="BA79" s="91" t="s">
        <v>144</v>
      </c>
      <c r="BB79" s="90" t="s">
        <v>144</v>
      </c>
      <c r="BC79" s="92"/>
      <c r="BD79" s="88" t="s">
        <v>93</v>
      </c>
      <c r="BE79" s="90" t="s">
        <v>27</v>
      </c>
      <c r="BF79" s="89" t="s">
        <v>26</v>
      </c>
      <c r="BG79" s="94">
        <f t="shared" si="52"/>
        <v>1</v>
      </c>
      <c r="BH79" s="89"/>
      <c r="BI79" s="89"/>
      <c r="BJ79" s="93">
        <v>1</v>
      </c>
      <c r="BK79" s="89">
        <f t="shared" si="53"/>
        <v>17</v>
      </c>
      <c r="BL79" s="90">
        <v>1</v>
      </c>
      <c r="BM79" s="90">
        <v>1</v>
      </c>
      <c r="BN79" s="99">
        <f t="shared" si="54"/>
        <v>15</v>
      </c>
      <c r="BO79" s="90">
        <v>1</v>
      </c>
      <c r="BP79" s="91">
        <f t="shared" si="55"/>
        <v>14</v>
      </c>
      <c r="BQ79" s="90">
        <v>14</v>
      </c>
      <c r="BR79" s="90"/>
      <c r="BS79" s="84">
        <f t="shared" si="63"/>
        <v>5</v>
      </c>
    </row>
    <row r="80" spans="1:71" s="101" customFormat="1" ht="16.5" customHeight="1" x14ac:dyDescent="0.15">
      <c r="A80" s="84">
        <v>6</v>
      </c>
      <c r="B80" s="97">
        <f>C80+D80+E80+H80</f>
        <v>107</v>
      </c>
      <c r="C80" s="89">
        <v>1</v>
      </c>
      <c r="D80" s="89"/>
      <c r="E80" s="91">
        <f>SUM(F80:G80)</f>
        <v>89</v>
      </c>
      <c r="F80" s="89">
        <v>89</v>
      </c>
      <c r="G80" s="89"/>
      <c r="H80" s="89">
        <v>17</v>
      </c>
      <c r="I80" s="94">
        <f>J80+K80+L80+O80</f>
        <v>139</v>
      </c>
      <c r="J80" s="89"/>
      <c r="K80" s="89"/>
      <c r="L80" s="125">
        <f t="shared" ref="L80" si="82">M80+N80</f>
        <v>51</v>
      </c>
      <c r="M80" s="89">
        <v>51</v>
      </c>
      <c r="N80" s="89"/>
      <c r="O80" s="89">
        <v>88</v>
      </c>
      <c r="P80" s="94">
        <f t="shared" si="65"/>
        <v>219</v>
      </c>
      <c r="Q80" s="89">
        <v>1</v>
      </c>
      <c r="R80" s="91">
        <f t="shared" ref="R80" si="83">SUM(S80:T80)</f>
        <v>218</v>
      </c>
      <c r="S80" s="89">
        <v>218</v>
      </c>
      <c r="T80" s="90"/>
      <c r="U80" s="89"/>
      <c r="V80" s="90"/>
      <c r="W80" s="90"/>
      <c r="X80" s="93"/>
      <c r="Y80" s="89">
        <f t="shared" ref="Y80" si="84">Z80+AA80+AD80+AG80+AJ80</f>
        <v>102</v>
      </c>
      <c r="Z80" s="90">
        <v>1</v>
      </c>
      <c r="AA80" s="95">
        <f t="shared" ref="AA80" si="85">SUM(AB80:AC80)</f>
        <v>3</v>
      </c>
      <c r="AB80" s="90">
        <v>3</v>
      </c>
      <c r="AC80" s="90"/>
      <c r="AD80" s="91">
        <f t="shared" ref="AD80" si="86">SUM(AE80:AF80)</f>
        <v>93</v>
      </c>
      <c r="AE80" s="90">
        <v>93</v>
      </c>
      <c r="AF80" s="90"/>
      <c r="AG80" s="89"/>
      <c r="AH80" s="90"/>
      <c r="AI80" s="90"/>
      <c r="AJ80" s="96">
        <v>5</v>
      </c>
      <c r="AK80" s="97">
        <f t="shared" ref="AK80" si="87">AL80</f>
        <v>2</v>
      </c>
      <c r="AL80" s="91">
        <f t="shared" ref="AL80" si="88">SUM(AM80:AM80)</f>
        <v>2</v>
      </c>
      <c r="AM80" s="92">
        <v>2</v>
      </c>
      <c r="AN80" s="87" t="s">
        <v>132</v>
      </c>
      <c r="AO80" s="88">
        <f>AP80+AT80</f>
        <v>54</v>
      </c>
      <c r="AP80" s="91">
        <f t="shared" ref="AP80" si="89">AQ80+AR80</f>
        <v>44</v>
      </c>
      <c r="AQ80" s="98">
        <v>44</v>
      </c>
      <c r="AR80" s="90"/>
      <c r="AS80" s="90"/>
      <c r="AT80" s="91">
        <f t="shared" ref="AT80" si="90">SUM(AU80:AV80)</f>
        <v>10</v>
      </c>
      <c r="AU80" s="90">
        <v>10</v>
      </c>
      <c r="AV80" s="90"/>
      <c r="AW80" s="100" t="s">
        <v>106</v>
      </c>
      <c r="AX80" s="89" t="s">
        <v>108</v>
      </c>
      <c r="AY80" s="90" t="s">
        <v>109</v>
      </c>
      <c r="AZ80" s="90">
        <v>1</v>
      </c>
      <c r="BA80" s="91" t="s">
        <v>100</v>
      </c>
      <c r="BB80" s="90" t="s">
        <v>100</v>
      </c>
      <c r="BC80" s="92"/>
      <c r="BD80" s="88" t="s">
        <v>90</v>
      </c>
      <c r="BE80" s="90" t="s">
        <v>100</v>
      </c>
      <c r="BF80" s="89" t="s">
        <v>89</v>
      </c>
      <c r="BG80" s="94">
        <f t="shared" ref="BG80" si="91">BJ80</f>
        <v>1</v>
      </c>
      <c r="BH80" s="89"/>
      <c r="BI80" s="89"/>
      <c r="BJ80" s="93">
        <v>1</v>
      </c>
      <c r="BK80" s="89">
        <f t="shared" ref="BK80" si="92">BL80+BM80+BN80</f>
        <v>17</v>
      </c>
      <c r="BL80" s="90">
        <v>1</v>
      </c>
      <c r="BM80" s="90">
        <v>1</v>
      </c>
      <c r="BN80" s="99">
        <f t="shared" ref="BN80" si="93">BO80+BP80</f>
        <v>15</v>
      </c>
      <c r="BO80" s="90">
        <v>1</v>
      </c>
      <c r="BP80" s="91">
        <f t="shared" ref="BP80" si="94">BQ80+BR80</f>
        <v>14</v>
      </c>
      <c r="BQ80" s="90">
        <v>14</v>
      </c>
      <c r="BR80" s="90"/>
      <c r="BS80" s="84">
        <f t="shared" si="63"/>
        <v>6</v>
      </c>
    </row>
    <row r="81" spans="1:71" s="101" customFormat="1" ht="16.5" customHeight="1" x14ac:dyDescent="0.15">
      <c r="A81" s="103">
        <v>7</v>
      </c>
      <c r="B81" s="104">
        <f>C81+D81+E81+H81</f>
        <v>104</v>
      </c>
      <c r="C81" s="105">
        <v>1</v>
      </c>
      <c r="D81" s="105"/>
      <c r="E81" s="106">
        <f>SUM(F81:G81)</f>
        <v>87</v>
      </c>
      <c r="F81" s="105">
        <v>87</v>
      </c>
      <c r="G81" s="105"/>
      <c r="H81" s="105">
        <v>16</v>
      </c>
      <c r="I81" s="107">
        <f>J81+K81+L81+O81</f>
        <v>145</v>
      </c>
      <c r="J81" s="105"/>
      <c r="K81" s="105"/>
      <c r="L81" s="126">
        <f t="shared" ref="L81" si="95">M81+N81</f>
        <v>52</v>
      </c>
      <c r="M81" s="105">
        <v>52</v>
      </c>
      <c r="N81" s="105"/>
      <c r="O81" s="105">
        <v>93</v>
      </c>
      <c r="P81" s="107">
        <f t="shared" si="65"/>
        <v>219</v>
      </c>
      <c r="Q81" s="105">
        <v>1</v>
      </c>
      <c r="R81" s="106">
        <f t="shared" ref="R81" si="96">SUM(S81:T81)</f>
        <v>218</v>
      </c>
      <c r="S81" s="105">
        <v>218</v>
      </c>
      <c r="T81" s="108"/>
      <c r="U81" s="105"/>
      <c r="V81" s="108"/>
      <c r="W81" s="108"/>
      <c r="X81" s="109"/>
      <c r="Y81" s="105">
        <f t="shared" ref="Y81" si="97">Z81+AA81+AD81+AG81+AJ81</f>
        <v>102</v>
      </c>
      <c r="Z81" s="108">
        <v>1</v>
      </c>
      <c r="AA81" s="110">
        <f t="shared" ref="AA81" si="98">SUM(AB81:AC81)</f>
        <v>3</v>
      </c>
      <c r="AB81" s="108">
        <v>3</v>
      </c>
      <c r="AC81" s="108"/>
      <c r="AD81" s="106">
        <f t="shared" ref="AD81" si="99">SUM(AE81:AF81)</f>
        <v>93</v>
      </c>
      <c r="AE81" s="108">
        <v>93</v>
      </c>
      <c r="AF81" s="108"/>
      <c r="AG81" s="105"/>
      <c r="AH81" s="108"/>
      <c r="AI81" s="108"/>
      <c r="AJ81" s="111">
        <v>5</v>
      </c>
      <c r="AK81" s="104">
        <f t="shared" ref="AK81" si="100">AL81</f>
        <v>2</v>
      </c>
      <c r="AL81" s="106">
        <f t="shared" ref="AL81" si="101">SUM(AM81:AM81)</f>
        <v>2</v>
      </c>
      <c r="AM81" s="112">
        <v>2</v>
      </c>
      <c r="AN81" s="113"/>
      <c r="AO81" s="114">
        <f>AP81+AT81</f>
        <v>54</v>
      </c>
      <c r="AP81" s="106">
        <f t="shared" ref="AP81" si="102">AQ81+AR81</f>
        <v>44</v>
      </c>
      <c r="AQ81" s="115">
        <v>44</v>
      </c>
      <c r="AR81" s="108"/>
      <c r="AS81" s="108"/>
      <c r="AT81" s="106">
        <f t="shared" ref="AT81" si="103">SUM(AU81:AV81)</f>
        <v>10</v>
      </c>
      <c r="AU81" s="108">
        <v>10</v>
      </c>
      <c r="AV81" s="108"/>
      <c r="AW81" s="116" t="s">
        <v>106</v>
      </c>
      <c r="AX81" s="105" t="s">
        <v>108</v>
      </c>
      <c r="AY81" s="108" t="s">
        <v>109</v>
      </c>
      <c r="AZ81" s="108">
        <v>1</v>
      </c>
      <c r="BA81" s="106" t="s">
        <v>100</v>
      </c>
      <c r="BB81" s="108" t="s">
        <v>100</v>
      </c>
      <c r="BC81" s="112"/>
      <c r="BD81" s="114" t="s">
        <v>90</v>
      </c>
      <c r="BE81" s="108" t="s">
        <v>100</v>
      </c>
      <c r="BF81" s="105" t="s">
        <v>89</v>
      </c>
      <c r="BG81" s="107">
        <f t="shared" ref="BG81" si="104">BJ81</f>
        <v>1</v>
      </c>
      <c r="BH81" s="105"/>
      <c r="BI81" s="105"/>
      <c r="BJ81" s="109">
        <v>1</v>
      </c>
      <c r="BK81" s="105">
        <f t="shared" ref="BK81" si="105">BL81+BM81+BN81</f>
        <v>17</v>
      </c>
      <c r="BL81" s="108">
        <v>1</v>
      </c>
      <c r="BM81" s="108">
        <v>1</v>
      </c>
      <c r="BN81" s="117">
        <f t="shared" ref="BN81" si="106">BO81+BP81</f>
        <v>15</v>
      </c>
      <c r="BO81" s="108">
        <v>1</v>
      </c>
      <c r="BP81" s="106">
        <f t="shared" ref="BP81" si="107">BQ81+BR81</f>
        <v>14</v>
      </c>
      <c r="BQ81" s="108">
        <v>14</v>
      </c>
      <c r="BR81" s="108"/>
      <c r="BS81" s="103">
        <f t="shared" ref="BS81" si="108">A81</f>
        <v>7</v>
      </c>
    </row>
    <row r="82" spans="1:71" ht="14.25" customHeight="1" x14ac:dyDescent="0.15">
      <c r="A82" s="118" t="s">
        <v>80</v>
      </c>
      <c r="B82" s="119" t="s">
        <v>133</v>
      </c>
      <c r="C82" s="119"/>
      <c r="AN82" s="118" t="s">
        <v>80</v>
      </c>
      <c r="AO82" s="119" t="s">
        <v>174</v>
      </c>
      <c r="AP82" s="70"/>
      <c r="AQ82" s="80"/>
      <c r="AR82" s="74"/>
      <c r="AS82" s="74"/>
      <c r="AT82" s="70"/>
      <c r="AU82" s="74"/>
      <c r="AV82" s="74"/>
      <c r="AW82" s="79"/>
      <c r="AX82" s="70"/>
      <c r="AY82" s="74"/>
      <c r="AZ82" s="74"/>
      <c r="BA82" s="70"/>
      <c r="BB82" s="74"/>
      <c r="BC82" s="74"/>
      <c r="BD82" s="79"/>
      <c r="BE82" s="74"/>
      <c r="BF82" s="70"/>
      <c r="BG82" s="70"/>
      <c r="BH82" s="70"/>
      <c r="BI82" s="70"/>
      <c r="BJ82" s="70"/>
      <c r="BK82" s="74"/>
      <c r="BL82" s="74"/>
      <c r="BM82" s="74"/>
      <c r="BN82" s="79"/>
      <c r="BO82" s="74"/>
      <c r="BP82" s="70"/>
      <c r="BQ82" s="74"/>
      <c r="BR82" s="74"/>
      <c r="BS82" s="123"/>
    </row>
    <row r="83" spans="1:71" ht="14.25" customHeight="1" x14ac:dyDescent="0.15">
      <c r="A83" s="3"/>
      <c r="AO83" s="118" t="s">
        <v>99</v>
      </c>
    </row>
  </sheetData>
  <mergeCells count="5">
    <mergeCell ref="L5:N5"/>
    <mergeCell ref="B3:H3"/>
    <mergeCell ref="I3:O3"/>
    <mergeCell ref="P3:X3"/>
    <mergeCell ref="AK4:AM4"/>
  </mergeCells>
  <phoneticPr fontId="1"/>
  <pageMargins left="0.39370078740157483" right="0.19685039370078741" top="0.31496062992125984" bottom="0.27559055118110237" header="0.19685039370078741" footer="0.19685039370078741"/>
  <pageSetup paperSize="9" scale="50" orientation="landscape" r:id="rId1"/>
  <headerFooter alignWithMargins="0"/>
  <colBreaks count="1" manualBreakCount="1">
    <brk id="36" max="78" man="1"/>
  </colBreaks>
  <ignoredErrors>
    <ignoredError sqref="L73 I73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Sheet1</vt:lpstr>
      <vt:lpstr>Sheet1!Print_Area</vt:lpstr>
      <vt:lpstr>Print_Area</vt:lpstr>
      <vt:lpstr>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松本　忠和</dc:creator>
  <cp:lastModifiedBy>永江　淳一</cp:lastModifiedBy>
  <cp:lastPrinted>2026-10-16T02:39:43Z</cp:lastPrinted>
  <dcterms:created xsi:type="dcterms:W3CDTF">1998-07-09T06:08:22Z</dcterms:created>
  <dcterms:modified xsi:type="dcterms:W3CDTF">2026-10-16T02:41:34Z</dcterms:modified>
</cp:coreProperties>
</file>