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w01\ED00$\03-03認知症施策推関係\405_身体拘束実態調査\R8\01_調査依頼・調査票\"/>
    </mc:Choice>
  </mc:AlternateContent>
  <xr:revisionPtr revIDLastSave="0" documentId="13_ncr:1_{D3972389-1556-4CE5-B811-6C1E560EC855}" xr6:coauthVersionLast="47" xr6:coauthVersionMax="47" xr10:uidLastSave="{00000000-0000-0000-0000-000000000000}"/>
  <bookViews>
    <workbookView xWindow="34965" yWindow="1485" windowWidth="19425" windowHeight="11505" tabRatio="745" xr2:uid="{00000000-000D-0000-FFFF-FFFF00000000}"/>
  </bookViews>
  <sheets>
    <sheet name="調査票" sheetId="4" r:id="rId1"/>
    <sheet name="集計用" sheetId="5" r:id="rId2"/>
  </sheets>
  <definedNames>
    <definedName name="_xlnm.Print_Area" localSheetId="0">調査票!$A$1:$L$145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P2" i="5" l="1"/>
  <c r="DO2" i="5"/>
  <c r="FA4" i="5"/>
  <c r="FA2" i="5" s="1"/>
  <c r="EN4" i="5"/>
  <c r="EO2" i="5"/>
  <c r="J30" i="4"/>
  <c r="AQ48" i="4"/>
  <c r="AJ2" i="5" s="1"/>
  <c r="FD2" i="5"/>
  <c r="EZ2" i="5"/>
  <c r="AO56" i="4"/>
  <c r="AP56" i="4"/>
  <c r="AQ56" i="4"/>
  <c r="AR56" i="4"/>
  <c r="AS56" i="4"/>
  <c r="AT56" i="4"/>
  <c r="AO57" i="4"/>
  <c r="AP57" i="4"/>
  <c r="AQ57" i="4"/>
  <c r="AR57" i="4"/>
  <c r="AS57" i="4"/>
  <c r="AT57" i="4"/>
  <c r="AO58" i="4"/>
  <c r="AP58" i="4"/>
  <c r="AQ58" i="4"/>
  <c r="AR58" i="4"/>
  <c r="AS58" i="4"/>
  <c r="AT58" i="4"/>
  <c r="AO59" i="4"/>
  <c r="AP59" i="4"/>
  <c r="AQ59" i="4"/>
  <c r="AR59" i="4"/>
  <c r="AS59" i="4"/>
  <c r="AT59" i="4"/>
  <c r="AO60" i="4"/>
  <c r="AP60" i="4"/>
  <c r="AQ60" i="4"/>
  <c r="AR60" i="4"/>
  <c r="AS60" i="4"/>
  <c r="AT60" i="4"/>
  <c r="AO61" i="4"/>
  <c r="AP61" i="4"/>
  <c r="AQ61" i="4"/>
  <c r="AR61" i="4"/>
  <c r="AS61" i="4"/>
  <c r="AT61" i="4"/>
  <c r="AO62" i="4"/>
  <c r="AP62" i="4"/>
  <c r="AQ62" i="4"/>
  <c r="AR62" i="4"/>
  <c r="AS62" i="4"/>
  <c r="AT62" i="4"/>
  <c r="AT55" i="4"/>
  <c r="AS55" i="4"/>
  <c r="AR55" i="4"/>
  <c r="AQ55" i="4"/>
  <c r="AP55" i="4"/>
  <c r="AO55" i="4"/>
  <c r="AH2" i="5"/>
  <c r="AG2" i="5"/>
  <c r="C2" i="5"/>
  <c r="AF9" i="4"/>
  <c r="B2" i="5" l="1"/>
  <c r="A2" i="5"/>
  <c r="M48" i="4" l="1"/>
  <c r="FO2" i="5" l="1"/>
  <c r="FN2" i="5"/>
  <c r="M88" i="4"/>
  <c r="AW2" i="5"/>
  <c r="L48" i="4"/>
  <c r="H66" i="4"/>
  <c r="I66" i="4" s="1"/>
  <c r="I47" i="4" l="1"/>
  <c r="J47" i="4" s="1"/>
  <c r="H134" i="4" l="1"/>
  <c r="AU88" i="4" l="1"/>
  <c r="AI2" i="5"/>
  <c r="DK2" i="5"/>
  <c r="DJ2" i="5"/>
  <c r="DL2" i="5"/>
  <c r="FM2" i="5"/>
  <c r="L7" i="4"/>
  <c r="K19" i="4"/>
  <c r="M19" i="4" s="1"/>
  <c r="J23" i="4"/>
  <c r="K23" i="4" s="1"/>
  <c r="AM2" i="5"/>
  <c r="AN2" i="5"/>
  <c r="AO2" i="5"/>
  <c r="AP2" i="5"/>
  <c r="AQ2" i="5"/>
  <c r="AR2" i="5"/>
  <c r="AU2" i="5"/>
  <c r="AV2" i="5"/>
  <c r="AX2" i="5"/>
  <c r="AY2" i="5"/>
  <c r="AZ2" i="5"/>
  <c r="BC2" i="5"/>
  <c r="BD2" i="5"/>
  <c r="BE2" i="5"/>
  <c r="BF2" i="5"/>
  <c r="BG2" i="5"/>
  <c r="BH2" i="5"/>
  <c r="BK2" i="5"/>
  <c r="BL2" i="5"/>
  <c r="BM2" i="5"/>
  <c r="BN2" i="5"/>
  <c r="BO2" i="5"/>
  <c r="BP2" i="5"/>
  <c r="BS2" i="5"/>
  <c r="BT2" i="5"/>
  <c r="BU2" i="5"/>
  <c r="BV2" i="5"/>
  <c r="BX2" i="5"/>
  <c r="CA2" i="5"/>
  <c r="CB2" i="5"/>
  <c r="CC2" i="5"/>
  <c r="CD2" i="5"/>
  <c r="CE2" i="5"/>
  <c r="CF2" i="5"/>
  <c r="CI2" i="5"/>
  <c r="CJ2" i="5"/>
  <c r="CK2" i="5"/>
  <c r="CL2" i="5"/>
  <c r="CM2" i="5"/>
  <c r="CN2" i="5"/>
  <c r="CQ2" i="5"/>
  <c r="CR2" i="5"/>
  <c r="CS2" i="5"/>
  <c r="CT2" i="5"/>
  <c r="CU2" i="5"/>
  <c r="CV2" i="5"/>
  <c r="DA2" i="5"/>
  <c r="J72" i="4"/>
  <c r="K102" i="4"/>
  <c r="K103" i="4"/>
  <c r="K104" i="4"/>
  <c r="D2" i="5"/>
  <c r="E2" i="5"/>
  <c r="F2" i="5"/>
  <c r="G2" i="5"/>
  <c r="H2" i="5"/>
  <c r="I2" i="5"/>
  <c r="J2" i="5"/>
  <c r="K2" i="5"/>
  <c r="L2" i="5"/>
  <c r="M2" i="5"/>
  <c r="O2" i="5"/>
  <c r="P2" i="5"/>
  <c r="Q2" i="5"/>
  <c r="R2" i="5"/>
  <c r="S2" i="5"/>
  <c r="T2" i="5"/>
  <c r="U2" i="5"/>
  <c r="W2" i="5"/>
  <c r="X2" i="5"/>
  <c r="Y2" i="5"/>
  <c r="Z2" i="5"/>
  <c r="AA2" i="5"/>
  <c r="AB2" i="5"/>
  <c r="AC2" i="5"/>
  <c r="AD2" i="5"/>
  <c r="AE2" i="5"/>
  <c r="AF2" i="5"/>
  <c r="AK2" i="5"/>
  <c r="AL2" i="5"/>
  <c r="AS2" i="5"/>
  <c r="AT2" i="5"/>
  <c r="BA2" i="5"/>
  <c r="BB2" i="5"/>
  <c r="BI2" i="5"/>
  <c r="BJ2" i="5"/>
  <c r="BQ2" i="5"/>
  <c r="BR2" i="5"/>
  <c r="BW2" i="5"/>
  <c r="BY2" i="5"/>
  <c r="BZ2" i="5"/>
  <c r="CG2" i="5"/>
  <c r="CH2" i="5"/>
  <c r="CO2" i="5"/>
  <c r="CP2" i="5"/>
  <c r="CW2" i="5"/>
  <c r="CX2" i="5"/>
  <c r="CY2" i="5"/>
  <c r="CZ2" i="5"/>
  <c r="DB2" i="5"/>
  <c r="DC2" i="5"/>
  <c r="DD2" i="5"/>
  <c r="DE2" i="5"/>
  <c r="DF2" i="5"/>
  <c r="DG2" i="5"/>
  <c r="DH2" i="5"/>
  <c r="DM2" i="5"/>
  <c r="DN2" i="5"/>
  <c r="DQ2" i="5"/>
  <c r="DR2" i="5"/>
  <c r="DS2" i="5"/>
  <c r="DT2" i="5"/>
  <c r="DU2" i="5"/>
  <c r="DV2" i="5"/>
  <c r="DW2" i="5"/>
  <c r="DX2" i="5"/>
  <c r="DY2" i="5"/>
  <c r="DZ2" i="5"/>
  <c r="EA2" i="5"/>
  <c r="EB2" i="5"/>
  <c r="EC2" i="5"/>
  <c r="ED2" i="5"/>
  <c r="EE2" i="5"/>
  <c r="EF2" i="5"/>
  <c r="EG2" i="5"/>
  <c r="EH2" i="5"/>
  <c r="EI2" i="5"/>
  <c r="EJ2" i="5"/>
  <c r="EK2" i="5"/>
  <c r="EL2" i="5"/>
  <c r="EM2" i="5"/>
  <c r="EQ2" i="5"/>
  <c r="ET2" i="5"/>
  <c r="EU2" i="5"/>
  <c r="EV2" i="5"/>
  <c r="EW2" i="5"/>
  <c r="EX2" i="5"/>
  <c r="EY2" i="5"/>
  <c r="FB2" i="5"/>
  <c r="FC2" i="5"/>
  <c r="FE2" i="5"/>
  <c r="FF2" i="5"/>
  <c r="FG2" i="5"/>
  <c r="FH2" i="5"/>
  <c r="FI2" i="5"/>
  <c r="FJ2" i="5"/>
  <c r="FK2" i="5"/>
  <c r="FL2" i="5"/>
  <c r="EN2" i="5"/>
  <c r="EP4" i="5"/>
  <c r="EP2" i="5" s="1"/>
  <c r="ER4" i="5"/>
  <c r="ER2" i="5" s="1"/>
  <c r="ES4" i="5"/>
  <c r="ES2" i="5" s="1"/>
  <c r="DI2" i="5" l="1"/>
  <c r="K72" i="4"/>
  <c r="V2" i="5"/>
  <c r="N2" i="5"/>
</calcChain>
</file>

<file path=xl/sharedStrings.xml><?xml version="1.0" encoding="utf-8"?>
<sst xmlns="http://schemas.openxmlformats.org/spreadsheetml/2006/main" count="491" uniqueCount="314">
  <si>
    <t>回答者</t>
  </si>
  <si>
    <t>自力でトイレ</t>
  </si>
  <si>
    <t>③つなぎ服</t>
  </si>
  <si>
    <t>番号</t>
    <rPh sb="0" eb="2">
      <t>バンゴウ</t>
    </rPh>
    <phoneticPr fontId="28"/>
  </si>
  <si>
    <t>合　計</t>
  </si>
  <si>
    <t>居室内で過ごすことが多い</t>
  </si>
  <si>
    <t xml:space="preserve"> ※ ひとりの方に複数（例えば、ベッド柵＋つなぎ服）の拘束を行った場合は、各々にカウントしてください。</t>
    <phoneticPr fontId="28" type="Hiragana"/>
  </si>
  <si>
    <t>歩行器利用</t>
  </si>
  <si>
    <t>職　名</t>
  </si>
  <si>
    <t>認定中 等</t>
  </si>
  <si>
    <t>要介護区分</t>
  </si>
  <si>
    <t>②車椅子に拘束</t>
  </si>
  <si>
    <t>５．短期入所療養介護</t>
    <rPh sb="2" eb="4">
      <t>タンキ</t>
    </rPh>
    <rPh sb="4" eb="6">
      <t>ニュウショ</t>
    </rPh>
    <rPh sb="6" eb="8">
      <t>リョウヨウ</t>
    </rPh>
    <rPh sb="8" eb="10">
      <t>カイゴ</t>
    </rPh>
    <phoneticPr fontId="28"/>
  </si>
  <si>
    <t>人　数</t>
  </si>
  <si>
    <t>施設・事業所該当種別</t>
    <rPh sb="0" eb="2">
      <t>シセツ</t>
    </rPh>
    <rPh sb="3" eb="6">
      <t>ジギョウショ</t>
    </rPh>
    <rPh sb="6" eb="8">
      <t>ガイトウ</t>
    </rPh>
    <rPh sb="8" eb="10">
      <t>シュベツ</t>
    </rPh>
    <phoneticPr fontId="28"/>
  </si>
  <si>
    <t>集計使用欄</t>
    <rPh sb="0" eb="2">
      <t>しゅうけい</t>
    </rPh>
    <rPh sb="2" eb="4">
      <t>しよう</t>
    </rPh>
    <rPh sb="4" eb="5">
      <t>らん</t>
    </rPh>
    <phoneticPr fontId="28" type="Hiragana"/>
  </si>
  <si>
    <t>８．地域密着型介護老人福祉施設入所者生活介護</t>
    <rPh sb="2" eb="4">
      <t>チイキ</t>
    </rPh>
    <rPh sb="4" eb="6">
      <t>ミッチャク</t>
    </rPh>
    <rPh sb="6" eb="7">
      <t>ガタ</t>
    </rPh>
    <rPh sb="7" eb="9">
      <t>カイゴ</t>
    </rPh>
    <rPh sb="9" eb="11">
      <t>ロウジン</t>
    </rPh>
    <rPh sb="11" eb="13">
      <t>フクシ</t>
    </rPh>
    <rPh sb="13" eb="15">
      <t>シセツ</t>
    </rPh>
    <rPh sb="15" eb="18">
      <t>ニュウショシャ</t>
    </rPh>
    <rPh sb="18" eb="20">
      <t>セイカツ</t>
    </rPh>
    <rPh sb="20" eb="22">
      <t>カイゴ</t>
    </rPh>
    <phoneticPr fontId="28"/>
  </si>
  <si>
    <t>４．短期入所生活介護</t>
    <rPh sb="2" eb="4">
      <t>タンキ</t>
    </rPh>
    <rPh sb="4" eb="6">
      <t>ニュウショ</t>
    </rPh>
    <rPh sb="6" eb="8">
      <t>セイカツ</t>
    </rPh>
    <rPh sb="8" eb="10">
      <t>カイゴ</t>
    </rPh>
    <phoneticPr fontId="28"/>
  </si>
  <si>
    <r>
      <t>3</t>
    </r>
    <r>
      <rPr>
        <sz val="8"/>
        <color indexed="8"/>
        <rFont val="ＭＳ 明朝"/>
        <family val="1"/>
        <charset val="128"/>
      </rPr>
      <t>0</t>
    </r>
    <r>
      <rPr>
        <sz val="8"/>
        <color indexed="8"/>
        <rFont val="Century"/>
        <family val="1"/>
      </rPr>
      <t>分未満</t>
    </r>
  </si>
  <si>
    <t>手続き等</t>
  </si>
  <si>
    <t>※４</t>
  </si>
  <si>
    <t>施設名</t>
  </si>
  <si>
    <t>電　話</t>
  </si>
  <si>
    <t>氏　名</t>
  </si>
  <si>
    <t>１．介護老人福祉施設（特別養護老人ホーム）</t>
    <rPh sb="2" eb="4">
      <t>カイゴ</t>
    </rPh>
    <rPh sb="4" eb="6">
      <t>ロウジン</t>
    </rPh>
    <rPh sb="6" eb="8">
      <t>フクシ</t>
    </rPh>
    <rPh sb="8" eb="10">
      <t>シセツ</t>
    </rPh>
    <rPh sb="11" eb="13">
      <t>トクベツ</t>
    </rPh>
    <rPh sb="13" eb="15">
      <t>ヨウゴ</t>
    </rPh>
    <rPh sb="15" eb="17">
      <t>ロウジン</t>
    </rPh>
    <phoneticPr fontId="28"/>
  </si>
  <si>
    <t>３．介護療養型医療施設</t>
    <rPh sb="2" eb="4">
      <t>カイゴ</t>
    </rPh>
    <rPh sb="4" eb="7">
      <t>リョウヨウガタ</t>
    </rPh>
    <rPh sb="7" eb="9">
      <t>イリョウ</t>
    </rPh>
    <rPh sb="9" eb="11">
      <t>シセツ</t>
    </rPh>
    <phoneticPr fontId="28"/>
  </si>
  <si>
    <t>９．小規模多機能型居宅介護</t>
    <rPh sb="2" eb="5">
      <t>ショウキボ</t>
    </rPh>
    <rPh sb="5" eb="9">
      <t>タキノウガタ</t>
    </rPh>
    <rPh sb="9" eb="11">
      <t>キョタク</t>
    </rPh>
    <rPh sb="11" eb="13">
      <t>カイゴ</t>
    </rPh>
    <phoneticPr fontId="28"/>
  </si>
  <si>
    <t>６．特定施設入居者生活介護</t>
    <rPh sb="2" eb="4">
      <t>トクテイ</t>
    </rPh>
    <rPh sb="4" eb="6">
      <t>シセツ</t>
    </rPh>
    <rPh sb="6" eb="9">
      <t>ニュウキョシャ</t>
    </rPh>
    <rPh sb="9" eb="11">
      <t>セイカツ</t>
    </rPh>
    <rPh sb="11" eb="13">
      <t>カイゴ</t>
    </rPh>
    <phoneticPr fontId="28"/>
  </si>
  <si>
    <t>自　立</t>
  </si>
  <si>
    <t>要支援１・２</t>
  </si>
  <si>
    <t>入所者数</t>
    <rPh sb="0" eb="3">
      <t>ニュウショシャ</t>
    </rPh>
    <rPh sb="3" eb="4">
      <t>スウ</t>
    </rPh>
    <phoneticPr fontId="28"/>
  </si>
  <si>
    <t>質問１-③と実際の入所者の人数が違います</t>
    <rPh sb="0" eb="2">
      <t>しつもん</t>
    </rPh>
    <rPh sb="6" eb="8">
      <t>じっさい</t>
    </rPh>
    <rPh sb="9" eb="12">
      <t>にゅうしょしゃ</t>
    </rPh>
    <rPh sb="13" eb="15">
      <t>にんずう</t>
    </rPh>
    <rPh sb="16" eb="17">
      <t>ちが</t>
    </rPh>
    <phoneticPr fontId="28" type="Hiragana"/>
  </si>
  <si>
    <t>自立度区分</t>
  </si>
  <si>
    <t>認知症なし</t>
  </si>
  <si>
    <t>ﾗﾝｸ Ⅰ</t>
  </si>
  <si>
    <t>ﾗﾝｸ Ⅱ</t>
  </si>
  <si>
    <t>ﾗﾝｸ Ⅲ</t>
  </si>
  <si>
    <t>ﾗﾝｸ Ⅳ</t>
  </si>
  <si>
    <t>ランクⅢ</t>
  </si>
  <si>
    <t>ﾗﾝｸ Ｍ</t>
  </si>
  <si>
    <t>不明</t>
  </si>
  <si>
    <t>拘束項目</t>
  </si>
  <si>
    <t>①べッドに拘束</t>
  </si>
  <si>
    <t>④ミトン、手袋</t>
  </si>
  <si>
    <t>⑤四肢をひもで固定</t>
    <rPh sb="7" eb="9">
      <t>こてい</t>
    </rPh>
    <phoneticPr fontId="28" type="Hiragana"/>
  </si>
  <si>
    <t>１０．看護小規模多機能居宅介護</t>
    <rPh sb="3" eb="5">
      <t>カンゴ</t>
    </rPh>
    <rPh sb="5" eb="8">
      <t>ショウキボ</t>
    </rPh>
    <rPh sb="8" eb="11">
      <t>タキノウ</t>
    </rPh>
    <rPh sb="11" eb="13">
      <t>キョタク</t>
    </rPh>
    <rPh sb="13" eb="15">
      <t>カイゴ</t>
    </rPh>
    <phoneticPr fontId="28"/>
  </si>
  <si>
    <t>⑥便器への拘束</t>
  </si>
  <si>
    <t>　・開催状況（最近１年程度）</t>
  </si>
  <si>
    <t>便器からの立ち上がり、転倒防止のためベルト、テーブル等で固定する</t>
    <rPh sb="28" eb="30">
      <t>こてい</t>
    </rPh>
    <phoneticPr fontId="28" type="Hiragana"/>
  </si>
  <si>
    <t>⑦薬物の過剰投与</t>
  </si>
  <si>
    <t>トイレ誘導</t>
  </si>
  <si>
    <t>妄想・暴力、徘徊を防止するため、必要以上の向精神薬を投与する</t>
    <rPh sb="26" eb="28">
      <t>とうよ</t>
    </rPh>
    <phoneticPr fontId="28" type="Hiragana"/>
  </si>
  <si>
    <t>⑧隔離・出入り口等の施錠</t>
    <rPh sb="10" eb="12">
      <t>せじょう</t>
    </rPh>
    <phoneticPr fontId="28" type="Hiragana"/>
  </si>
  <si>
    <t>経管栄養</t>
  </si>
  <si>
    <t>⑩その他</t>
  </si>
  <si>
    <t>ある</t>
  </si>
  <si>
    <t>ない</t>
  </si>
  <si>
    <r>
      <t>2</t>
    </r>
    <r>
      <rPr>
        <sz val="8"/>
        <color indexed="8"/>
        <rFont val="ＭＳ 明朝"/>
        <family val="1"/>
        <charset val="128"/>
      </rPr>
      <t>0</t>
    </r>
    <r>
      <rPr>
        <sz val="8"/>
        <color indexed="8"/>
        <rFont val="Century"/>
        <family val="1"/>
      </rPr>
      <t>日以上</t>
    </r>
    <r>
      <rPr>
        <sz val="8"/>
        <color indexed="8"/>
        <rFont val="ＭＳ 明朝"/>
        <family val="1"/>
        <charset val="128"/>
      </rPr>
      <t>1</t>
    </r>
    <r>
      <rPr>
        <sz val="8"/>
        <color indexed="8"/>
        <rFont val="Century"/>
        <family val="1"/>
      </rPr>
      <t>月未満</t>
    </r>
  </si>
  <si>
    <t>その他</t>
    <rPh sb="2" eb="3">
      <t>た</t>
    </rPh>
    <phoneticPr fontId="28" type="Hiragana"/>
  </si>
  <si>
    <t>留置カテーテル</t>
  </si>
  <si>
    <t>居室外で過ごすことが多い</t>
  </si>
  <si>
    <t>要介護度</t>
  </si>
  <si>
    <t>移動の状況</t>
    <phoneticPr fontId="28" type="Hiragana"/>
  </si>
  <si>
    <t>時間数</t>
  </si>
  <si>
    <t>拘束の時間帯</t>
    <rPh sb="0" eb="2">
      <t>こうそく</t>
    </rPh>
    <rPh sb="3" eb="6">
      <t>じかんたい</t>
    </rPh>
    <phoneticPr fontId="28" type="Hiragana"/>
  </si>
  <si>
    <t>※１</t>
  </si>
  <si>
    <t>場所</t>
    <rPh sb="0" eb="2">
      <t>ばしょ</t>
    </rPh>
    <phoneticPr fontId="28" type="Hiragana"/>
  </si>
  <si>
    <t>※２</t>
  </si>
  <si>
    <t>※３</t>
  </si>
  <si>
    <t>しびん</t>
  </si>
  <si>
    <t>※５</t>
  </si>
  <si>
    <t>自立歩行</t>
  </si>
  <si>
    <t>点滴</t>
  </si>
  <si>
    <t>⑥その他</t>
    <rPh sb="3" eb="4">
      <t>タ</t>
    </rPh>
    <phoneticPr fontId="28"/>
  </si>
  <si>
    <t>日　数</t>
  </si>
  <si>
    <t>１月間毎日</t>
  </si>
  <si>
    <r>
      <t>1</t>
    </r>
    <r>
      <rPr>
        <sz val="8"/>
        <color indexed="8"/>
        <rFont val="ＭＳ 明朝"/>
        <family val="1"/>
        <charset val="128"/>
      </rPr>
      <t>0</t>
    </r>
    <r>
      <rPr>
        <sz val="8"/>
        <color indexed="8"/>
        <rFont val="Century"/>
        <family val="1"/>
      </rPr>
      <t>日以上</t>
    </r>
    <r>
      <rPr>
        <sz val="8"/>
        <color indexed="8"/>
        <rFont val="ＭＳ 明朝"/>
        <family val="1"/>
        <charset val="128"/>
      </rPr>
      <t>20</t>
    </r>
    <r>
      <rPr>
        <sz val="8"/>
        <color indexed="8"/>
        <rFont val="Century"/>
        <family val="1"/>
      </rPr>
      <t>日未満</t>
    </r>
  </si>
  <si>
    <t>過去1年</t>
    <rPh sb="0" eb="2">
      <t>カコ</t>
    </rPh>
    <rPh sb="3" eb="4">
      <t>ネン</t>
    </rPh>
    <phoneticPr fontId="28"/>
  </si>
  <si>
    <r>
      <t>1</t>
    </r>
    <r>
      <rPr>
        <sz val="8"/>
        <color indexed="8"/>
        <rFont val="ＭＳ 明朝"/>
        <family val="1"/>
        <charset val="128"/>
      </rPr>
      <t>0</t>
    </r>
    <r>
      <rPr>
        <sz val="8"/>
        <color indexed="8"/>
        <rFont val="Century"/>
        <family val="1"/>
      </rPr>
      <t>日未満</t>
    </r>
  </si>
  <si>
    <t>ランクⅠ</t>
  </si>
  <si>
    <t>ランクⅡ</t>
  </si>
  <si>
    <t>会議の出席者</t>
    <rPh sb="0" eb="2">
      <t>かいぎ</t>
    </rPh>
    <rPh sb="3" eb="6">
      <t>しゅっせきしゃ</t>
    </rPh>
    <phoneticPr fontId="28" type="Hiragana"/>
  </si>
  <si>
    <t>車椅子自力移動</t>
  </si>
  <si>
    <t>（複数回答可）</t>
  </si>
  <si>
    <t>常時寝たきり</t>
  </si>
  <si>
    <t>中心静脈栄養</t>
  </si>
  <si>
    <t>ポータブルトイレ</t>
  </si>
  <si>
    <t>車椅子介助移動</t>
  </si>
  <si>
    <t>その他</t>
  </si>
  <si>
    <t>⑦身体拘束に関するマニュアルを策定して基本的な対応を施設内で合意している（する）。</t>
  </si>
  <si>
    <t>気管切開</t>
  </si>
  <si>
    <t>※ 入所期間が１月に満たない場合においても、実際に身体拘束を行った日数で回答してください。</t>
    <phoneticPr fontId="28" type="Hiragana"/>
  </si>
  <si>
    <t>ランクⅣ</t>
  </si>
  <si>
    <t>種別</t>
    <rPh sb="0" eb="2">
      <t>シュベツ</t>
    </rPh>
    <phoneticPr fontId="28"/>
  </si>
  <si>
    <t>ストレッチャー</t>
  </si>
  <si>
    <t>おむつ</t>
  </si>
  <si>
    <t>合　計　件　数</t>
  </si>
  <si>
    <t>ランクＭ</t>
  </si>
  <si>
    <t>カテーテル</t>
  </si>
  <si>
    <t>認定中</t>
    <rPh sb="0" eb="2">
      <t>にんてい</t>
    </rPh>
    <rPh sb="2" eb="3">
      <t>なか</t>
    </rPh>
    <phoneticPr fontId="28" type="Hiragana"/>
  </si>
  <si>
    <t>１日中</t>
  </si>
  <si>
    <t>夜間のみ</t>
  </si>
  <si>
    <t>昼間のみ</t>
  </si>
  <si>
    <r>
      <t>6</t>
    </r>
    <r>
      <rPr>
        <sz val="8"/>
        <color indexed="8"/>
        <rFont val="Century"/>
        <family val="1"/>
      </rPr>
      <t>時間以上半日未満</t>
    </r>
  </si>
  <si>
    <r>
      <t>3</t>
    </r>
    <r>
      <rPr>
        <sz val="8"/>
        <color indexed="8"/>
        <rFont val="Century"/>
        <family val="1"/>
      </rPr>
      <t>時間以上</t>
    </r>
  </si>
  <si>
    <r>
      <t>3</t>
    </r>
    <r>
      <rPr>
        <sz val="8"/>
        <color indexed="8"/>
        <rFont val="ＭＳ 明朝"/>
        <family val="1"/>
        <charset val="128"/>
      </rPr>
      <t>0</t>
    </r>
    <r>
      <rPr>
        <sz val="8"/>
        <color indexed="8"/>
        <rFont val="Century"/>
        <family val="1"/>
      </rPr>
      <t>分以上</t>
    </r>
  </si>
  <si>
    <t>開始日</t>
    <rPh sb="0" eb="3">
      <t>カイシビ</t>
    </rPh>
    <phoneticPr fontId="28"/>
  </si>
  <si>
    <t>定期</t>
    <rPh sb="0" eb="2">
      <t>ていき</t>
    </rPh>
    <phoneticPr fontId="28" type="Hiragana"/>
  </si>
  <si>
    <t>※研修等名</t>
    <rPh sb="1" eb="3">
      <t>けんしゅう</t>
    </rPh>
    <rPh sb="3" eb="4">
      <t>とう</t>
    </rPh>
    <rPh sb="4" eb="5">
      <t>な</t>
    </rPh>
    <phoneticPr fontId="28" type="Hiragana"/>
  </si>
  <si>
    <t>①担当者の判断で対応している（する）。</t>
  </si>
  <si>
    <t>②施設長の承認を得て対応している（する）。</t>
  </si>
  <si>
    <t>③配置医師の判断を仰いでいる（仰ぐ）。</t>
  </si>
  <si>
    <r>
      <t>⑧</t>
    </r>
    <r>
      <rPr>
        <sz val="11"/>
        <rFont val="ＭＳ Ｐゴシック"/>
        <family val="3"/>
        <charset val="128"/>
      </rPr>
      <t>隔離・出入り口等</t>
    </r>
    <r>
      <rPr>
        <sz val="10"/>
        <color indexed="8"/>
        <rFont val="ＭＳ Ｐゴシック"/>
        <family val="3"/>
        <charset val="128"/>
      </rPr>
      <t>の施錠</t>
    </r>
    <rPh sb="10" eb="12">
      <t>せじょう</t>
    </rPh>
    <phoneticPr fontId="28" type="Hiragana"/>
  </si>
  <si>
    <t>④精神科等専門医師の判断を仰いでいる（仰ぐ）。</t>
  </si>
  <si>
    <t>拘束項目</t>
    <rPh sb="0" eb="2">
      <t>コウソク</t>
    </rPh>
    <rPh sb="2" eb="4">
      <t>コウモク</t>
    </rPh>
    <phoneticPr fontId="28"/>
  </si>
  <si>
    <t>⑤処遇検討会議での検討結果に基づいて対応している（する）。</t>
  </si>
  <si>
    <t>リスト１</t>
  </si>
  <si>
    <t>○</t>
  </si>
  <si>
    <t>口頭説明・口頭同意</t>
  </si>
  <si>
    <t>口頭説明・文書同意</t>
  </si>
  <si>
    <t>文書説明・文書同意</t>
  </si>
  <si>
    <t>心身の状況</t>
    <rPh sb="0" eb="2">
      <t>しんしん</t>
    </rPh>
    <rPh sb="3" eb="5">
      <t>じょうきょう</t>
    </rPh>
    <phoneticPr fontId="28" type="Hiragana"/>
  </si>
  <si>
    <t>身体拘束の
理由</t>
    <rPh sb="0" eb="2">
      <t>しんたい</t>
    </rPh>
    <rPh sb="2" eb="4">
      <t>こうそく</t>
    </rPh>
    <rPh sb="6" eb="8">
      <t>りゆう</t>
    </rPh>
    <phoneticPr fontId="28" type="Hiragana"/>
  </si>
  <si>
    <t>身体拘束の
方法</t>
    <rPh sb="0" eb="2">
      <t>しんたい</t>
    </rPh>
    <rPh sb="2" eb="4">
      <t>こうそく</t>
    </rPh>
    <rPh sb="6" eb="8">
      <t>ほうほう</t>
    </rPh>
    <phoneticPr fontId="28" type="Hiragana"/>
  </si>
  <si>
    <t>責任者</t>
    <rPh sb="0" eb="3">
      <t>せきにんしゃ</t>
    </rPh>
    <phoneticPr fontId="28" type="Hiragana"/>
  </si>
  <si>
    <t>拘束を行った職員</t>
    <rPh sb="0" eb="2">
      <t>こうそく</t>
    </rPh>
    <rPh sb="3" eb="4">
      <t>おこな</t>
    </rPh>
    <rPh sb="6" eb="8">
      <t>しょくいん</t>
    </rPh>
    <phoneticPr fontId="28" type="Hiragana"/>
  </si>
  <si>
    <t>拘束後の検討</t>
    <rPh sb="0" eb="2">
      <t>こうそく</t>
    </rPh>
    <rPh sb="2" eb="3">
      <t>ご</t>
    </rPh>
    <rPh sb="4" eb="6">
      <t>けんとう</t>
    </rPh>
    <phoneticPr fontId="28" type="Hiragana"/>
  </si>
  <si>
    <t>                取り組みの有無</t>
  </si>
  <si>
    <t> ○印</t>
  </si>
  <si>
    <t>①取り組んでいる</t>
  </si>
  <si>
    <t>②今後取り組む予定である</t>
  </si>
  <si>
    <t>③過去に取り組んだことがある</t>
  </si>
  <si>
    <t>④取り組む予定はない</t>
  </si>
  <si>
    <t>※③が該当する場合は終了日も入力してください</t>
    <rPh sb="3" eb="5">
      <t>がいとう</t>
    </rPh>
    <rPh sb="7" eb="9">
      <t>ばあい</t>
    </rPh>
    <rPh sb="10" eb="13">
      <t>しゅうりょうび</t>
    </rPh>
    <rPh sb="14" eb="16">
      <t>にゅうりょく</t>
    </rPh>
    <phoneticPr fontId="28" type="Hiragana"/>
  </si>
  <si>
    <t>取り組みの内容</t>
    <phoneticPr fontId="28" type="Hiragana"/>
  </si>
  <si>
    <t>③施設外研修等に参加</t>
  </si>
  <si>
    <t>①身体拘束に関するマニュアル等の作成</t>
  </si>
  <si>
    <t>②施設内研修の実施</t>
  </si>
  <si>
    <t>④「身体拘束廃止委員会」等の設置</t>
  </si>
  <si>
    <t>名称</t>
  </si>
  <si>
    <t>合計</t>
    <rPh sb="0" eb="2">
      <t>ゴウケイ</t>
    </rPh>
    <phoneticPr fontId="28"/>
  </si>
  <si>
    <t>設置時期</t>
  </si>
  <si>
    <t>人数</t>
    <rPh sb="0" eb="2">
      <t>にんずう</t>
    </rPh>
    <phoneticPr fontId="28" type="Hiragana"/>
  </si>
  <si>
    <t>職名等</t>
    <rPh sb="0" eb="2">
      <t>しょくめい</t>
    </rPh>
    <rPh sb="2" eb="3">
      <t>など</t>
    </rPh>
    <phoneticPr fontId="28" type="Hiragana"/>
  </si>
  <si>
    <t>不定期</t>
    <rPh sb="0" eb="3">
      <t>ふていき</t>
    </rPh>
    <phoneticPr fontId="28" type="Hiragana"/>
  </si>
  <si>
    <t>        ※ 把握可能な範囲で記載願います。</t>
  </si>
  <si>
    <t>         　　　　　　　事　故　の　態　様</t>
  </si>
  <si>
    <t> 件　　数</t>
  </si>
  <si>
    <t>① ベッドからの転落</t>
  </si>
  <si>
    <t>② 車椅子からの転落</t>
  </si>
  <si>
    <t>③ 施設内での歩行の際での転倒</t>
  </si>
  <si>
    <t>④ 施設内での階段からの転落等</t>
  </si>
  <si>
    <t>⑤ 自傷や他人からの暴力行為</t>
  </si>
  <si>
    <t>⑥ 徘徊や無断外出による施設外での事故（交通事故、転落事故等）</t>
  </si>
  <si>
    <t>⑦ その他</t>
  </si>
  <si>
    <r>
      <t>⑤</t>
    </r>
    <r>
      <rPr>
        <sz val="11"/>
        <rFont val="ＭＳ Ｐゴシック"/>
        <family val="3"/>
        <charset val="128"/>
      </rPr>
      <t>四肢をひもで</t>
    </r>
    <r>
      <rPr>
        <sz val="10"/>
        <color indexed="8"/>
        <rFont val="ＭＳ Ｐゴシック"/>
        <family val="3"/>
        <charset val="128"/>
      </rPr>
      <t>固定</t>
    </r>
    <rPh sb="7" eb="9">
      <t>こてい</t>
    </rPh>
    <phoneticPr fontId="28" type="Hiragana"/>
  </si>
  <si>
    <t>施設名</t>
    <rPh sb="0" eb="2">
      <t>シセツ</t>
    </rPh>
    <rPh sb="2" eb="3">
      <t>メイ</t>
    </rPh>
    <phoneticPr fontId="28"/>
  </si>
  <si>
    <t>　定員数</t>
    <rPh sb="1" eb="4">
      <t>テイインスウ</t>
    </rPh>
    <phoneticPr fontId="28"/>
  </si>
  <si>
    <t>過去1ヶ月</t>
    <rPh sb="0" eb="2">
      <t>カコ</t>
    </rPh>
    <rPh sb="3" eb="5">
      <t>カゲツ</t>
    </rPh>
    <phoneticPr fontId="28"/>
  </si>
  <si>
    <t>その他内容</t>
    <rPh sb="2" eb="3">
      <t>タ</t>
    </rPh>
    <rPh sb="3" eb="5">
      <t>ナイヨウ</t>
    </rPh>
    <phoneticPr fontId="28"/>
  </si>
  <si>
    <t>スピーチロック</t>
  </si>
  <si>
    <t>理由</t>
    <rPh sb="0" eb="2">
      <t>リユウ</t>
    </rPh>
    <phoneticPr fontId="28"/>
  </si>
  <si>
    <t>認知症高齢者の日常生活自立度判定基準</t>
  </si>
  <si>
    <t>移動の状況</t>
  </si>
  <si>
    <t>日常の状況</t>
  </si>
  <si>
    <t>医療の状況</t>
  </si>
  <si>
    <t>排泄の状況</t>
  </si>
  <si>
    <t>⑥事前に家族・本人の同意を得ている（得る）</t>
  </si>
  <si>
    <t>⑩その他</t>
    <rPh sb="3" eb="4">
      <t>タ</t>
    </rPh>
    <phoneticPr fontId="28"/>
  </si>
  <si>
    <t>終了日</t>
    <rPh sb="0" eb="3">
      <t>シュウリョウビ</t>
    </rPh>
    <phoneticPr fontId="28"/>
  </si>
  <si>
    <t>⑤その他（</t>
  </si>
  <si>
    <t>２．介護老人保健施設</t>
    <rPh sb="2" eb="4">
      <t>カイゴ</t>
    </rPh>
    <rPh sb="4" eb="6">
      <t>ロウジン</t>
    </rPh>
    <rPh sb="6" eb="8">
      <t>ホケン</t>
    </rPh>
    <rPh sb="8" eb="10">
      <t>シセツ</t>
    </rPh>
    <phoneticPr fontId="28"/>
  </si>
  <si>
    <t>意識したことがない
、わからない</t>
    <rPh sb="0" eb="2">
      <t>いしき</t>
    </rPh>
    <phoneticPr fontId="28" type="Hiragana"/>
  </si>
  <si>
    <t>７．認知症対応型共同生活介護</t>
    <rPh sb="2" eb="5">
      <t>ニンチショウ</t>
    </rPh>
    <rPh sb="5" eb="7">
      <t>タイオウ</t>
    </rPh>
    <rPh sb="7" eb="8">
      <t>ガタ</t>
    </rPh>
    <rPh sb="8" eb="10">
      <t>キョウドウ</t>
    </rPh>
    <rPh sb="10" eb="12">
      <t>セイカツ</t>
    </rPh>
    <rPh sb="12" eb="14">
      <t>カイゴ</t>
    </rPh>
    <phoneticPr fontId="28"/>
  </si>
  <si>
    <t>１１．地域密着型特定施設</t>
    <rPh sb="3" eb="5">
      <t>チイキ</t>
    </rPh>
    <rPh sb="5" eb="8">
      <t>ミッチャクガタ</t>
    </rPh>
    <rPh sb="8" eb="10">
      <t>トクテイ</t>
    </rPh>
    <rPh sb="10" eb="12">
      <t>シセツ</t>
    </rPh>
    <phoneticPr fontId="28"/>
  </si>
  <si>
    <t>実際の入所者・利用者数</t>
    <rPh sb="7" eb="10">
      <t>リヨウシャ</t>
    </rPh>
    <rPh sb="10" eb="11">
      <t>スウ</t>
    </rPh>
    <phoneticPr fontId="28"/>
  </si>
  <si>
    <t>定　員
（登録者数）</t>
    <rPh sb="5" eb="8">
      <t>トウロクシャ</t>
    </rPh>
    <rPh sb="8" eb="9">
      <t>スウ</t>
    </rPh>
    <phoneticPr fontId="28"/>
  </si>
  <si>
    <t>            ※ 上記の「実際の入所者」数と、本ページの各「合計」欄の人数は一致させてください。
            ※ 小規模多機能型居宅介護事業所および看護小規模多機能型居宅介護事業所の場合は、定員に登録者数、利用者数には、訪問、通い、泊ま
　　　　　　　　りをすべて含めた利用者数を記載ください。</t>
    <rPh sb="68" eb="71">
      <t>ショウキボ</t>
    </rPh>
    <rPh sb="71" eb="75">
      <t>タキノウガタ</t>
    </rPh>
    <rPh sb="75" eb="77">
      <t>キョタク</t>
    </rPh>
    <rPh sb="77" eb="79">
      <t>カイゴ</t>
    </rPh>
    <rPh sb="79" eb="82">
      <t>ジギョウショ</t>
    </rPh>
    <rPh sb="85" eb="87">
      <t>カンゴ</t>
    </rPh>
    <rPh sb="87" eb="90">
      <t>ショウキボ</t>
    </rPh>
    <rPh sb="90" eb="93">
      <t>タキノウ</t>
    </rPh>
    <rPh sb="93" eb="94">
      <t>ガタ</t>
    </rPh>
    <rPh sb="94" eb="96">
      <t>キョタク</t>
    </rPh>
    <rPh sb="96" eb="98">
      <t>カイゴ</t>
    </rPh>
    <rPh sb="98" eb="101">
      <t>ジギョウショ</t>
    </rPh>
    <rPh sb="102" eb="104">
      <t>バアイ</t>
    </rPh>
    <rPh sb="106" eb="108">
      <t>テイイン</t>
    </rPh>
    <rPh sb="109" eb="112">
      <t>トウロクシャ</t>
    </rPh>
    <rPh sb="112" eb="113">
      <t>スウ</t>
    </rPh>
    <rPh sb="114" eb="117">
      <t>リヨウシャ</t>
    </rPh>
    <rPh sb="117" eb="118">
      <t>スウ</t>
    </rPh>
    <rPh sb="121" eb="123">
      <t>ホウモン</t>
    </rPh>
    <rPh sb="124" eb="125">
      <t>カヨ</t>
    </rPh>
    <rPh sb="127" eb="128">
      <t>ト</t>
    </rPh>
    <rPh sb="143" eb="144">
      <t>フク</t>
    </rPh>
    <rPh sb="146" eb="149">
      <t>リヨウシャ</t>
    </rPh>
    <rPh sb="149" eb="150">
      <t>スウ</t>
    </rPh>
    <rPh sb="151" eb="153">
      <t>キサイ</t>
    </rPh>
    <phoneticPr fontId="28"/>
  </si>
  <si>
    <t>２．介護老人保健施設</t>
    <phoneticPr fontId="28"/>
  </si>
  <si>
    <t>７．認知症対応型共同生活介護</t>
    <phoneticPr fontId="28"/>
  </si>
  <si>
    <t>（再掲）うち三要件を満たす人数</t>
    <rPh sb="1" eb="3">
      <t>サイケイ</t>
    </rPh>
    <rPh sb="6" eb="7">
      <t>サン</t>
    </rPh>
    <rPh sb="7" eb="9">
      <t>ヨウケン</t>
    </rPh>
    <rPh sb="10" eb="11">
      <t>ミ</t>
    </rPh>
    <rPh sb="13" eb="15">
      <t>ニンズウ</t>
    </rPh>
    <phoneticPr fontId="28"/>
  </si>
  <si>
    <t>人　数</t>
    <phoneticPr fontId="28" type="Hiragana"/>
  </si>
  <si>
    <t>自　立</t>
    <phoneticPr fontId="28" type="Hiragana"/>
  </si>
  <si>
    <t>身体拘束を行った人数</t>
    <phoneticPr fontId="28" type="Hiragana"/>
  </si>
  <si>
    <t>①べッドに拘束</t>
    <phoneticPr fontId="28" type="Hiragana"/>
  </si>
  <si>
    <t>転落防止のための４本柵（全面柵）やベルトや腰ひもでベッドに固定する</t>
    <phoneticPr fontId="28" type="Hiragana"/>
  </si>
  <si>
    <t>②車椅子に拘束</t>
    <phoneticPr fontId="28" type="Hiragana"/>
  </si>
  <si>
    <t>ずり落ち防止、立ち上がり防止として、ベルトやＹ字抑制帯、テーブルで固定する</t>
    <phoneticPr fontId="28" type="Hiragana"/>
  </si>
  <si>
    <t>③つなぎ服</t>
    <phoneticPr fontId="28" type="Hiragana"/>
  </si>
  <si>
    <t>オムツいじり・はずし、脱衣、不潔行為、掻きむしりの防止のためつなぎ服を着せる</t>
    <phoneticPr fontId="28" type="Hiragana"/>
  </si>
  <si>
    <t>④ミトン、手袋</t>
    <phoneticPr fontId="28" type="Hiragana"/>
  </si>
  <si>
    <t>皮膚の掻きむしり防止や、点滴・経管栄養チューブを抜かないように、ミトン、手袋をつける</t>
    <phoneticPr fontId="28" type="Hiragana"/>
  </si>
  <si>
    <t>皮膚の掻きむしり防止や、点滴・経管栄養チューブを抜かないように四肢をひもで固定する</t>
    <phoneticPr fontId="28" type="Hiragana"/>
  </si>
  <si>
    <t>身　体　拘　束　の　態　様</t>
    <phoneticPr fontId="28" type="Hiragana"/>
  </si>
  <si>
    <t>⑥便器への拘束</t>
    <phoneticPr fontId="28" type="Hiragana"/>
  </si>
  <si>
    <t>⑦薬物の過剰投与</t>
    <phoneticPr fontId="28" type="Hiragana"/>
  </si>
  <si>
    <t>徘徊・他人への暴力等の防止や感染症の感染防止として、居室等に隔離する</t>
    <phoneticPr fontId="28" type="Hiragana"/>
  </si>
  <si>
    <t>事例を記入してください</t>
    <phoneticPr fontId="28" type="Hiragana"/>
  </si>
  <si>
    <t>質問２－②　質問２－①で回答のあった事例について、やむを得ず身体拘束をした理由等について記入してください。</t>
    <phoneticPr fontId="28" type="Hiragana"/>
  </si>
  <si>
    <t>理　　由</t>
    <phoneticPr fontId="28" type="Hiragana"/>
  </si>
  <si>
    <t>要介護度</t>
    <phoneticPr fontId="28" type="Hiragana"/>
  </si>
  <si>
    <t xml:space="preserve">日常の状況
</t>
    <phoneticPr fontId="28" type="Hiragana"/>
  </si>
  <si>
    <t xml:space="preserve">医療の状況
</t>
    <phoneticPr fontId="28" type="Hiragana"/>
  </si>
  <si>
    <t xml:space="preserve">排泄の状況
</t>
    <phoneticPr fontId="28" type="Hiragana"/>
  </si>
  <si>
    <t>拘束の種別</t>
    <rPh sb="3" eb="5">
      <t>しゅべつ</t>
    </rPh>
    <phoneticPr fontId="28" type="Hiragana"/>
  </si>
  <si>
    <t>⑨その他</t>
    <phoneticPr fontId="28" type="Hiragana"/>
  </si>
  <si>
    <t>１月間毎日</t>
    <phoneticPr fontId="28" type="Hiragana"/>
  </si>
  <si>
    <t>１日中</t>
    <phoneticPr fontId="28" type="Hiragana"/>
  </si>
  <si>
    <t>夜間のみ</t>
    <phoneticPr fontId="28" type="Hiragana"/>
  </si>
  <si>
    <t>昼間のみ</t>
    <phoneticPr fontId="28" type="Hiragana"/>
  </si>
  <si>
    <t>※ 「合計」欄は、質問２の「実人数」と一致します。</t>
    <phoneticPr fontId="28" type="Hiragana"/>
  </si>
  <si>
    <t>※ 日によって身体拘束の時間数が異なる場合は、最も長い時間数の日を採択してください。</t>
    <phoneticPr fontId="28" type="Hiragana"/>
  </si>
  <si>
    <t>※ １人に対して複数の身体拘束の行為を行っている場合は、１日のうちでその人が何らかの身体拘束を受けている時間で計算してください。</t>
    <phoneticPr fontId="28" type="Hiragana"/>
  </si>
  <si>
    <t>①担当者の判断で対応している（する）。</t>
    <phoneticPr fontId="28" type="Hiragana"/>
  </si>
  <si>
    <t>該当するものに○印をつけてください。（複数回答可）</t>
    <phoneticPr fontId="28" type="Hiragana"/>
  </si>
  <si>
    <t>②施設長の承認を得て対応している（する）。</t>
    <phoneticPr fontId="28" type="Hiragana"/>
  </si>
  <si>
    <t>③配置医師の判断を仰いでいる（仰ぐ）。</t>
    <phoneticPr fontId="28" type="Hiragana"/>
  </si>
  <si>
    <t>④精神科等専門医師の判断を仰いでいる（仰ぐ）。</t>
    <phoneticPr fontId="28" type="Hiragana"/>
  </si>
  <si>
    <t>⑤処遇検討会議での検討結果に基づいて対応している（する）。</t>
    <phoneticPr fontId="28" type="Hiragana"/>
  </si>
  <si>
    <t>⑩その他</t>
    <phoneticPr fontId="28" type="Hiragana"/>
  </si>
  <si>
    <t>①取り組んでいる</t>
    <phoneticPr fontId="28" type="Hiragana"/>
  </si>
  <si>
    <t>②今後取り組む予定である</t>
    <phoneticPr fontId="28" type="Hiragana"/>
  </si>
  <si>
    <t>③過去に取り組んだことがある</t>
    <phoneticPr fontId="28" type="Hiragana"/>
  </si>
  <si>
    <t>④取り組む予定はない</t>
    <phoneticPr fontId="28" type="Hiragana"/>
  </si>
  <si>
    <t>①身体拘束に関するマニュアル等の作成</t>
    <phoneticPr fontId="28" type="Hiragana"/>
  </si>
  <si>
    <t>②施設内研修の実施</t>
    <phoneticPr fontId="28" type="Hiragana"/>
  </si>
  <si>
    <t>③施設外研修等に参加</t>
    <phoneticPr fontId="28" type="Hiragana"/>
  </si>
  <si>
    <t>④「身体拘束廃止委員会」等の設置</t>
    <phoneticPr fontId="28" type="Hiragana"/>
  </si>
  <si>
    <t>名称</t>
    <phoneticPr fontId="28" type="Hiragana"/>
  </si>
  <si>
    <t>設置時期</t>
    <phoneticPr fontId="28" type="Hiragana"/>
  </si>
  <si>
    <t>メンバー構成</t>
    <phoneticPr fontId="28" type="Hiragana"/>
  </si>
  <si>
    <t>⑤その他</t>
    <phoneticPr fontId="28" type="Hiragana"/>
  </si>
  <si>
    <t>① ベッドからの転落</t>
    <phoneticPr fontId="28" type="Hiragana"/>
  </si>
  <si>
    <t>② 車椅子からの転落</t>
    <phoneticPr fontId="28" type="Hiragana"/>
  </si>
  <si>
    <t>③ 施設内での歩行の際での転倒</t>
    <phoneticPr fontId="28" type="Hiragana"/>
  </si>
  <si>
    <t>④ 施設内での階段からの転落等</t>
    <phoneticPr fontId="28" type="Hiragana"/>
  </si>
  <si>
    <t>⑤ 自傷や他人からの暴力行為</t>
    <phoneticPr fontId="28" type="Hiragana"/>
  </si>
  <si>
    <t>⑥ 徘徊や無断外出による施設外での事故（交通事故、転落事故等）</t>
    <phoneticPr fontId="28" type="Hiragana"/>
  </si>
  <si>
    <t>⑦ その他</t>
    <phoneticPr fontId="28" type="Hiragana"/>
  </si>
  <si>
    <t>不明</t>
    <rPh sb="0" eb="2">
      <t>ふめい</t>
    </rPh>
    <phoneticPr fontId="28" type="Hiragana"/>
  </si>
  <si>
    <t>有り</t>
    <rPh sb="0" eb="1">
      <t>あ</t>
    </rPh>
    <phoneticPr fontId="28" type="Hiragana"/>
  </si>
  <si>
    <t>無し</t>
    <rPh sb="0" eb="1">
      <t>な</t>
    </rPh>
    <phoneticPr fontId="28" type="Hiragana"/>
  </si>
  <si>
    <t>その他の具体</t>
    <rPh sb="2" eb="3">
      <t>た</t>
    </rPh>
    <rPh sb="4" eb="6">
      <t>ぐたい</t>
    </rPh>
    <phoneticPr fontId="28" type="Hiragana"/>
  </si>
  <si>
    <t>よくある</t>
    <phoneticPr fontId="28" type="Hiragana"/>
  </si>
  <si>
    <t>たまにある</t>
    <phoneticPr fontId="28" type="Hiragana"/>
  </si>
  <si>
    <t xml:space="preserve"> ※ 上記の①～⑧以外で身体拘束と考える行為を行った事例があれば、「⑨その他」欄に記入してください。</t>
    <phoneticPr fontId="28" type="Hiragana"/>
  </si>
  <si>
    <t>過去１年間の身体拘束の有無</t>
    <rPh sb="0" eb="2">
      <t>かこ</t>
    </rPh>
    <rPh sb="3" eb="5">
      <t>ねんかん</t>
    </rPh>
    <rPh sb="6" eb="8">
      <t>しんたい</t>
    </rPh>
    <rPh sb="8" eb="10">
      <t>こうそく</t>
    </rPh>
    <rPh sb="11" eb="13">
      <t>うむ</t>
    </rPh>
    <phoneticPr fontId="28" type="Hiragana"/>
  </si>
  <si>
    <t>※ 身体拘束の行為については、質問２－①を参照し、施設内では身体拘束でないと判断している場合でも、行為があれば、記入ください。</t>
    <phoneticPr fontId="28" type="Hiragana"/>
  </si>
  <si>
    <t>令和８年度　滋賀県身体拘束実態調査票</t>
    <rPh sb="0" eb="2">
      <t>れいわ</t>
    </rPh>
    <rPh sb="3" eb="5">
      <t>ねんど</t>
    </rPh>
    <rPh sb="6" eb="9">
      <t>しがけん</t>
    </rPh>
    <rPh sb="17" eb="18">
      <t>ひょう</t>
    </rPh>
    <phoneticPr fontId="28" type="Hiragana"/>
  </si>
  <si>
    <t>質問２－③　過去１ヶ月間（令和８年７月１日～７月31日）における、日数別の身体拘束の実人数を記入してください。</t>
    <rPh sb="20" eb="21">
      <t>にち</t>
    </rPh>
    <rPh sb="23" eb="24">
      <t>つき</t>
    </rPh>
    <phoneticPr fontId="28" type="Hiragana"/>
  </si>
  <si>
    <t>質問２－④　 過去１ヶ月間（令和８年７月１日～７月31日）における、時間別の身体拘束の実人数を記入してください。</t>
    <phoneticPr fontId="28" type="Hiragana"/>
  </si>
  <si>
    <t>移動の状況１※２</t>
    <phoneticPr fontId="28" type="Hiragana"/>
  </si>
  <si>
    <t>拘束者の身体等の状況（プルダウンから選択）</t>
    <rPh sb="0" eb="2">
      <t>こうそく</t>
    </rPh>
    <rPh sb="2" eb="3">
      <t>しゃ</t>
    </rPh>
    <phoneticPr fontId="28" type="Hiragana"/>
  </si>
  <si>
    <t>質問７</t>
    <rPh sb="0" eb="2">
      <t>シツモン</t>
    </rPh>
    <phoneticPr fontId="28"/>
  </si>
  <si>
    <t>質問８</t>
    <rPh sb="0" eb="2">
      <t>シツモン</t>
    </rPh>
    <phoneticPr fontId="28"/>
  </si>
  <si>
    <t>  施設運営を掌握している、責任ある立場の方が回答してください。</t>
  </si>
  <si>
    <r>
      <t xml:space="preserve">            </t>
    </r>
    <r>
      <rPr>
        <sz val="8"/>
        <color indexed="8"/>
        <rFont val="BIZ UDPゴシック"/>
        <family val="3"/>
        <charset val="128"/>
      </rPr>
      <t>※ 以下、各質問についての調査基準日は、</t>
    </r>
    <r>
      <rPr>
        <b/>
        <sz val="8"/>
        <color indexed="8"/>
        <rFont val="BIZ UDPゴシック"/>
        <family val="3"/>
        <charset val="128"/>
      </rPr>
      <t>【令和８年８月１日】</t>
    </r>
    <r>
      <rPr>
        <sz val="8"/>
        <color indexed="8"/>
        <rFont val="BIZ UDPゴシック"/>
        <family val="3"/>
        <charset val="128"/>
      </rPr>
      <t>とします。</t>
    </r>
    <rPh sb="33" eb="35">
      <t>レイワ</t>
    </rPh>
    <phoneticPr fontId="28"/>
  </si>
  <si>
    <r>
      <t> </t>
    </r>
    <r>
      <rPr>
        <sz val="9"/>
        <color indexed="8"/>
        <rFont val="BIZ UDPゴシック"/>
        <family val="3"/>
        <charset val="128"/>
      </rPr>
      <t xml:space="preserve"> 　　　　　※「認知症である老人の日常生活自立度判定基準」のﾗﾝｸ別に記入してください。</t>
    </r>
    <phoneticPr fontId="28" type="Hiragana"/>
  </si>
  <si>
    <r>
      <t>過去１年間（R7.8.1～R8.7.</t>
    </r>
    <r>
      <rPr>
        <sz val="10"/>
        <color rgb="FF000000"/>
        <rFont val="BIZ UDPゴシック"/>
        <family val="3"/>
        <charset val="128"/>
      </rPr>
      <t>31</t>
    </r>
    <r>
      <rPr>
        <sz val="10"/>
        <color indexed="8"/>
        <rFont val="BIZ UDPゴシック"/>
        <family val="3"/>
        <charset val="128"/>
      </rPr>
      <t>）</t>
    </r>
    <phoneticPr fontId="28" type="Hiragana"/>
  </si>
  <si>
    <r>
      <t>過去１か月間（R8.7.1～R8.7.</t>
    </r>
    <r>
      <rPr>
        <sz val="10"/>
        <color rgb="FF000000"/>
        <rFont val="BIZ UDPゴシック"/>
        <family val="3"/>
        <charset val="128"/>
      </rPr>
      <t>31</t>
    </r>
    <r>
      <rPr>
        <sz val="10"/>
        <color indexed="8"/>
        <rFont val="BIZ UDPゴシック"/>
        <family val="3"/>
        <charset val="128"/>
      </rPr>
      <t>）</t>
    </r>
    <rPh sb="4" eb="5">
      <t>げつ</t>
    </rPh>
    <rPh sb="5" eb="6">
      <t>かん</t>
    </rPh>
    <phoneticPr fontId="28" type="Hiragana"/>
  </si>
  <si>
    <t>※ 原則、過去1年間については、質問２－①、過去１か月については、質問２－③、２-④の合計数と一致します。</t>
    <phoneticPr fontId="28" type="Hiragana"/>
  </si>
  <si>
    <r>
      <t>質問２－①　</t>
    </r>
    <r>
      <rPr>
        <b/>
        <u/>
        <sz val="10"/>
        <color indexed="8"/>
        <rFont val="BIZ UDPゴシック"/>
        <family val="3"/>
        <charset val="128"/>
      </rPr>
      <t>過去１年間</t>
    </r>
    <r>
      <rPr>
        <b/>
        <sz val="10"/>
        <color indexed="8"/>
        <rFont val="BIZ UDPゴシック"/>
        <family val="3"/>
        <charset val="128"/>
      </rPr>
      <t>の身体拘束について、該当する方の人数を記載してください。</t>
    </r>
    <phoneticPr fontId="28" type="Hiragana"/>
  </si>
  <si>
    <t>認知症高齢者の日常生活自立度判定基準
※１</t>
  </si>
  <si>
    <t>日常の状況
※３</t>
  </si>
  <si>
    <t>医療の状況
※４</t>
  </si>
  <si>
    <t>排泄の状況
※５</t>
  </si>
  <si>
    <t>20日以上1月未満</t>
    <phoneticPr fontId="28" type="Hiragana"/>
  </si>
  <si>
    <t>10日以上20日未満</t>
    <phoneticPr fontId="28" type="Hiragana"/>
  </si>
  <si>
    <t>10日未満</t>
    <phoneticPr fontId="28" type="Hiragana"/>
  </si>
  <si>
    <t>実人数(人)</t>
  </si>
  <si>
    <t>6時間以上半日未満</t>
    <phoneticPr fontId="28" type="Hiragana"/>
  </si>
  <si>
    <t>3時間以上</t>
    <phoneticPr fontId="28" type="Hiragana"/>
  </si>
  <si>
    <t>30分以上</t>
    <phoneticPr fontId="28" type="Hiragana"/>
  </si>
  <si>
    <t>30分未満</t>
    <phoneticPr fontId="28" type="Hiragana"/>
  </si>
  <si>
    <t>質問３  やむを得ず身体拘束をするときは、どのような手続き、対応をしておられますか。</t>
    <phoneticPr fontId="28" type="Hiragana"/>
  </si>
  <si>
    <r>
      <t xml:space="preserve">      </t>
    </r>
    <r>
      <rPr>
        <sz val="9"/>
        <color indexed="8"/>
        <rFont val="BIZ UDPゴシック"/>
        <family val="3"/>
        <charset val="128"/>
      </rPr>
      <t>※身体拘束を行っていない事業所においても、今後、行った場合のことについて記載してください。      </t>
    </r>
    <phoneticPr fontId="28" type="Hiragana"/>
  </si>
  <si>
    <r>
      <t> </t>
    </r>
    <r>
      <rPr>
        <sz val="11"/>
        <color indexed="8"/>
        <rFont val="BIZ UDPゴシック"/>
        <family val="3"/>
        <charset val="128"/>
      </rPr>
      <t>○印</t>
    </r>
    <phoneticPr fontId="28" type="Hiragana"/>
  </si>
  <si>
    <r>
      <t>⑥事前に家族・本人の同意を得ている（得る）。</t>
    </r>
    <r>
      <rPr>
        <sz val="9"/>
        <color indexed="8"/>
        <rFont val="BIZ UDPゴシック"/>
        <family val="3"/>
        <charset val="128"/>
      </rPr>
      <t>（同意方法について右のプルダウンから選択）</t>
    </r>
    <rPh sb="31" eb="32">
      <t>ミギ</t>
    </rPh>
    <rPh sb="40" eb="42">
      <t>センタク</t>
    </rPh>
    <phoneticPr fontId="28"/>
  </si>
  <si>
    <r>
      <t>⑦</t>
    </r>
    <r>
      <rPr>
        <sz val="9"/>
        <color indexed="8"/>
        <rFont val="BIZ UDPゴシック"/>
        <family val="3"/>
        <charset val="128"/>
      </rPr>
      <t>身体拘束に関するマニュアルを策定して基本的な対応を施設内で合意している（する）。</t>
    </r>
    <phoneticPr fontId="28" type="Hiragana"/>
  </si>
  <si>
    <t>質問４－①  施設として身体拘束廃止に向けての取り組みを行っていますか。該当するものに○印を付けてください。</t>
    <phoneticPr fontId="28" type="Hiragana"/>
  </si>
  <si>
    <t>質問４－②  質問４－①で「①取り組んでいる」「②今後取り組む予定である。」「③過去に取り組んだことがある」に○印をつけた施設に質問します。具体的にどのような取り組みを行っていますか（または行う予定ですか）。該当するものに○印をつけてください。</t>
    <phoneticPr fontId="28" type="Hiragana"/>
  </si>
  <si>
    <t> ○印</t>
    <phoneticPr fontId="28" type="Hiragana"/>
  </si>
  <si>
    <t>質問１－①　入所定員および令和８年８月１日現在の入所者(利用者）数は何人ですか。</t>
    <rPh sb="28" eb="31">
      <t>リヨウシャ</t>
    </rPh>
    <rPh sb="32" eb="33">
      <t>スウ</t>
    </rPh>
    <phoneticPr fontId="28"/>
  </si>
  <si>
    <t>質問１－②　８月１日現在における入所者(利用者）の「要介護度区分別の人数」を記入してください。</t>
    <rPh sb="20" eb="23">
      <t>リヨウシャ</t>
    </rPh>
    <phoneticPr fontId="28"/>
  </si>
  <si>
    <r>
      <t>質問１－③</t>
    </r>
    <r>
      <rPr>
        <b/>
        <sz val="10"/>
        <color rgb="FF000000"/>
        <rFont val="BIZ UDPゴシック"/>
        <family val="3"/>
        <charset val="128"/>
      </rPr>
      <t> </t>
    </r>
    <r>
      <rPr>
        <b/>
        <sz val="10"/>
        <color indexed="8"/>
        <rFont val="BIZ UDPゴシック"/>
        <family val="3"/>
        <charset val="128"/>
      </rPr>
      <t xml:space="preserve"> </t>
    </r>
    <r>
      <rPr>
        <b/>
        <sz val="10"/>
        <color rgb="FF000000"/>
        <rFont val="BIZ UDPゴシック"/>
        <family val="3"/>
        <charset val="128"/>
      </rPr>
      <t>８</t>
    </r>
    <r>
      <rPr>
        <b/>
        <sz val="10"/>
        <color indexed="8"/>
        <rFont val="BIZ UDPゴシック"/>
        <family val="3"/>
        <charset val="128"/>
      </rPr>
      <t>月１日現在における入所者(</t>
    </r>
    <r>
      <rPr>
        <b/>
        <sz val="9"/>
        <color indexed="8"/>
        <rFont val="BIZ UDPゴシック"/>
        <family val="3"/>
        <charset val="128"/>
      </rPr>
      <t>利用者</t>
    </r>
    <r>
      <rPr>
        <b/>
        <sz val="10"/>
        <color indexed="8"/>
        <rFont val="BIZ UDPゴシック"/>
        <family val="3"/>
        <charset val="128"/>
      </rPr>
      <t>）の「</t>
    </r>
    <r>
      <rPr>
        <b/>
        <sz val="9"/>
        <color indexed="8"/>
        <rFont val="BIZ UDPゴシック"/>
        <family val="3"/>
        <charset val="128"/>
      </rPr>
      <t>認知症高齢者の日常生活自立度判定基準別の人数</t>
    </r>
    <r>
      <rPr>
        <b/>
        <sz val="10"/>
        <color indexed="8"/>
        <rFont val="BIZ UDPゴシック"/>
        <family val="3"/>
        <charset val="128"/>
      </rPr>
      <t>」を記入してください。</t>
    </r>
    <rPh sb="21" eb="24">
      <t>リヨウシャ</t>
    </rPh>
    <phoneticPr fontId="28"/>
  </si>
  <si>
    <t>（追加項目）
言葉で相手の行動を抑制し、制限する「スピーチロック」について、貴施設での過去一年間の状況を右のプルダウンから選んでください</t>
    <rPh sb="1" eb="3">
      <t>ついか</t>
    </rPh>
    <rPh sb="38" eb="39">
      <t>き</t>
    </rPh>
    <rPh sb="39" eb="41">
      <t>しせつ</t>
    </rPh>
    <rPh sb="43" eb="45">
      <t>かこ</t>
    </rPh>
    <rPh sb="45" eb="46">
      <t>いち</t>
    </rPh>
    <rPh sb="46" eb="48">
      <t>ねんかん</t>
    </rPh>
    <rPh sb="49" eb="51">
      <t>じょうきょう</t>
    </rPh>
    <rPh sb="52" eb="53">
      <t>みぎ</t>
    </rPh>
    <rPh sb="61" eb="62">
      <t>えら</t>
    </rPh>
    <phoneticPr fontId="28" type="Hiragana"/>
  </si>
  <si>
    <t>わからない、意識したことがない</t>
    <rPh sb="6" eb="8">
      <t>いしき</t>
    </rPh>
    <phoneticPr fontId="28" type="Hiragana"/>
  </si>
  <si>
    <t>認知症高齢者の日常生活自立度</t>
    <phoneticPr fontId="28" type="Hiragana"/>
  </si>
  <si>
    <t>※【例】 １日のうち、ある拘束を9時～11時、別の拘束を10時～12時、さらに、16時～18時にも拘束した場合は、9時～12時の３時間と16時～18時の２時間を合計して、５時間としてください。　　　　　　</t>
    <phoneticPr fontId="28" type="Hiragana"/>
  </si>
  <si>
    <t>⑨身体拘束に関する経過記録を別に作成している（する）。　以下、記録内容に○してください。</t>
    <rPh sb="28" eb="30">
      <t>いか</t>
    </rPh>
    <phoneticPr fontId="28" type="Hiragana"/>
  </si>
  <si>
    <r>
      <t xml:space="preserve">終了日
</t>
    </r>
    <r>
      <rPr>
        <sz val="6"/>
        <color rgb="FF000000"/>
        <rFont val="BIZ UDPゴシック"/>
        <family val="3"/>
        <charset val="128"/>
      </rPr>
      <t>（○年○月○日）</t>
    </r>
    <rPh sb="0" eb="3">
      <t>しゅうりょうび</t>
    </rPh>
    <phoneticPr fontId="28" type="Hiragana"/>
  </si>
  <si>
    <r>
      <t xml:space="preserve">開始日
</t>
    </r>
    <r>
      <rPr>
        <sz val="6"/>
        <color rgb="FF000000"/>
        <rFont val="BIZ UDPゴシック"/>
        <family val="3"/>
        <charset val="128"/>
      </rPr>
      <t>（○年○月○日）</t>
    </r>
    <rPh sb="0" eb="3">
      <t>かいしび</t>
    </rPh>
    <rPh sb="6" eb="7">
      <t>ねん</t>
    </rPh>
    <rPh sb="8" eb="9">
      <t>がつ</t>
    </rPh>
    <rPh sb="10" eb="11">
      <t>にち</t>
    </rPh>
    <phoneticPr fontId="28" type="Hiragana"/>
  </si>
  <si>
    <t>⑧ケース記録に経過を記載している（する）。　以下、記録内容に○してください。</t>
    <rPh sb="22" eb="24">
      <t>いか</t>
    </rPh>
    <phoneticPr fontId="28" type="Hiragana"/>
  </si>
  <si>
    <t>（複数回答可）</t>
    <rPh sb="1" eb="3">
      <t>ふくすう</t>
    </rPh>
    <rPh sb="3" eb="5">
      <t>かいとう</t>
    </rPh>
    <rPh sb="5" eb="6">
      <t>か</t>
    </rPh>
    <phoneticPr fontId="28" type="Hiragana"/>
  </si>
  <si>
    <r>
      <t xml:space="preserve">開催状況
</t>
    </r>
    <r>
      <rPr>
        <sz val="8"/>
        <color rgb="FF000000"/>
        <rFont val="BIZ UDPゴシック"/>
        <family val="3"/>
        <charset val="128"/>
      </rPr>
      <t>（最近１年程）</t>
    </r>
    <phoneticPr fontId="28" type="Hiragana"/>
  </si>
  <si>
    <t>質問５　過去１年間（令和７年８月１日～令和８年７月31日）に、貴施設において発生した事故の件数を内容別に記載してください。その他の場合は、具体的に記入してください。</t>
    <phoneticPr fontId="28" type="Hiragana"/>
  </si>
  <si>
    <t>質問２　過去１年間（令和７年８月１日～令和８年７月31日）に身体拘束はありましたか。以下のプルダウンから選択してください。
身体拘束が「有り」の場合は、過去１年間、および過去１ヶ月間（令和８年７月１日～７月31日）に身体拘束を行った人数を分かる範囲でお答えください。</t>
    <rPh sb="10" eb="12">
      <t>レイワ</t>
    </rPh>
    <rPh sb="42" eb="44">
      <t>イカ</t>
    </rPh>
    <rPh sb="52" eb="54">
      <t>センタク</t>
    </rPh>
    <rPh sb="62" eb="64">
      <t>シンタイ</t>
    </rPh>
    <rPh sb="64" eb="66">
      <t>コウソク</t>
    </rPh>
    <rPh sb="68" eb="69">
      <t>ア</t>
    </rPh>
    <rPh sb="119" eb="120">
      <t>ワ</t>
    </rPh>
    <rPh sb="122" eb="124">
      <t>ハンイ</t>
    </rPh>
    <phoneticPr fontId="28"/>
  </si>
  <si>
    <t>９．小規模多機能型居宅介護</t>
  </si>
  <si>
    <t>要支援1・2</t>
    <rPh sb="0" eb="1">
      <t>よう</t>
    </rPh>
    <rPh sb="1" eb="3">
      <t>しえん</t>
    </rPh>
    <phoneticPr fontId="28" type="Hiragana"/>
  </si>
  <si>
    <t>自立</t>
    <phoneticPr fontId="28" type="Hiragana"/>
  </si>
  <si>
    <t>認知症なし</t>
    <rPh sb="0" eb="3">
      <t>にんちしょう</t>
    </rPh>
    <phoneticPr fontId="28" type="Hiragana"/>
  </si>
  <si>
    <t>自立歩行</t>
    <rPh sb="0" eb="2">
      <t>じりつ</t>
    </rPh>
    <rPh sb="2" eb="4">
      <t>ほこう</t>
    </rPh>
    <phoneticPr fontId="28" type="Hiragana"/>
  </si>
  <si>
    <t>施設種別★</t>
    <rPh sb="0" eb="2">
      <t>しせつ</t>
    </rPh>
    <rPh sb="2" eb="4">
      <t>しゅべつ</t>
    </rPh>
    <phoneticPr fontId="28" type="Hiragana"/>
  </si>
  <si>
    <t>事業所番号★</t>
    <rPh sb="0" eb="3">
      <t>じぎょうしょ</t>
    </rPh>
    <rPh sb="3" eb="5">
      <t>ばんごう</t>
    </rPh>
    <phoneticPr fontId="28" type="Hiragana"/>
  </si>
  <si>
    <t>　　　　　★施設種別・事業者番号については、依頼文をお送りした封筒の宛名ラベルを参考に記載してください。</t>
    <rPh sb="6" eb="8">
      <t>しせつ</t>
    </rPh>
    <rPh sb="8" eb="10">
      <t>しゅべつ</t>
    </rPh>
    <rPh sb="11" eb="14">
      <t>じぎょうしゃ</t>
    </rPh>
    <rPh sb="14" eb="16">
      <t>ばんごう</t>
    </rPh>
    <rPh sb="22" eb="25">
      <t>いらいぶん</t>
    </rPh>
    <rPh sb="27" eb="28">
      <t>おく</t>
    </rPh>
    <rPh sb="31" eb="33">
      <t>ふうとう</t>
    </rPh>
    <rPh sb="34" eb="36">
      <t>あてな</t>
    </rPh>
    <rPh sb="40" eb="42">
      <t>さんこう</t>
    </rPh>
    <rPh sb="43" eb="45">
      <t>きさい</t>
    </rPh>
    <phoneticPr fontId="28" type="Hiragana"/>
  </si>
  <si>
    <t>（しがネット受付サービス）</t>
    <rPh sb="6" eb="8">
      <t>うけつけ</t>
    </rPh>
    <phoneticPr fontId="28" type="Hiragana"/>
  </si>
  <si>
    <t>質問は以上です。ご協力ありがとうございました。</t>
    <phoneticPr fontId="28" type="Hiragana"/>
  </si>
  <si>
    <t>https://ttzk.graffer.jp/pref-shiga/smart-apply/surveys/6697169977586304834</t>
    <phoneticPr fontId="28" type="Hiragana"/>
  </si>
  <si>
    <t>本調査表を保存のうえ、「しがネット受付サービス」から提出をお願いします。</t>
    <rPh sb="0" eb="3">
      <t>ほんちょうさ</t>
    </rPh>
    <rPh sb="3" eb="4">
      <t>ひょう</t>
    </rPh>
    <rPh sb="5" eb="7">
      <t>ほぞん</t>
    </rPh>
    <rPh sb="17" eb="19">
      <t>うけつけ</t>
    </rPh>
    <rPh sb="26" eb="28">
      <t>ていしゅつ</t>
    </rPh>
    <rPh sb="30" eb="31">
      <t>ねが</t>
    </rPh>
    <phoneticPr fontId="28" type="Hiragana"/>
  </si>
  <si>
    <t>質問6  身体拘束廃止に関して貴施設で取り組んだ内容について、うまくいった取り組みがあればお書きください。</t>
    <rPh sb="15" eb="16">
      <t>キ</t>
    </rPh>
    <rPh sb="16" eb="18">
      <t>シセツ</t>
    </rPh>
    <rPh sb="19" eb="20">
      <t>ト</t>
    </rPh>
    <rPh sb="21" eb="22">
      <t>ク</t>
    </rPh>
    <rPh sb="24" eb="26">
      <t>ナイヨウ</t>
    </rPh>
    <rPh sb="37" eb="38">
      <t>ト</t>
    </rPh>
    <rPh sb="39" eb="40">
      <t>ク</t>
    </rPh>
    <rPh sb="46" eb="47">
      <t>カ</t>
    </rPh>
    <phoneticPr fontId="28"/>
  </si>
  <si>
    <t>質問7  身体拘束廃止に関するご意見、またその他ご意見がありましたらご自由にお書きください。</t>
    <phoneticPr fontId="28"/>
  </si>
  <si>
    <t>１１．地域密着型特定施設入居者生活介護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8"/>
  </si>
  <si>
    <t>３．介護医療院</t>
    <rPh sb="2" eb="4">
      <t>かいご</t>
    </rPh>
    <rPh sb="4" eb="6">
      <t>いりょう</t>
    </rPh>
    <rPh sb="6" eb="7">
      <t>いん</t>
    </rPh>
    <phoneticPr fontId="28" type="Hiragana"/>
  </si>
  <si>
    <t>回答期限：令和8年11月16日（月）</t>
    <rPh sb="0" eb="2">
      <t>かいとう</t>
    </rPh>
    <rPh sb="2" eb="4">
      <t>きげん</t>
    </rPh>
    <rPh sb="5" eb="7">
      <t>れいわ</t>
    </rPh>
    <rPh sb="8" eb="9">
      <t>ねん</t>
    </rPh>
    <rPh sb="11" eb="12">
      <t>がつ</t>
    </rPh>
    <rPh sb="14" eb="15">
      <t>にち</t>
    </rPh>
    <rPh sb="16" eb="17">
      <t>げつ</t>
    </rPh>
    <phoneticPr fontId="28"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</si>
</sst>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quot;  人&quot;"/>
    <numFmt numFmtId="177" formatCode="[$-411]ge\.m\.d;@"/>
    <numFmt numFmtId="178" formatCode="#&quot;人&quot;"/>
    <numFmt numFmtId="179" formatCode="[$]ggge&quot;年&quot;m&quot;月&quot;d&quot;日&quot;;@" x16r2:formatCode16="[$-ja-JP-x-gannen]ggge&quot;年&quot;m&quot;月&quot;d&quot;日&quot;;@"/>
    <numFmt numFmtId="180" formatCode="#&quot;件&quot;"/>
  </numFmts>
  <fonts count="5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0"/>
      <color indexed="8"/>
      <name val="Century"/>
      <family val="1"/>
    </font>
    <font>
      <sz val="12"/>
      <color indexed="8"/>
      <name val="Times New Roman"/>
      <family val="1"/>
    </font>
    <font>
      <sz val="8"/>
      <color indexed="8"/>
      <name val="Century"/>
      <family val="1"/>
    </font>
    <font>
      <sz val="10"/>
      <color indexed="8"/>
      <name val="ＭＳ Ｐゴシック"/>
      <family val="3"/>
      <charset val="128"/>
    </font>
    <font>
      <sz val="8"/>
      <color indexed="10"/>
      <name val="ＭＳ 明朝"/>
      <family val="1"/>
      <charset val="128"/>
    </font>
    <font>
      <sz val="8"/>
      <name val="ＭＳ 明朝"/>
      <family val="1"/>
      <charset val="128"/>
    </font>
    <font>
      <sz val="8"/>
      <color indexed="8"/>
      <name val="ＭＳ 明朝"/>
      <family val="1"/>
      <charset val="128"/>
    </font>
    <font>
      <sz val="12"/>
      <color indexed="8"/>
      <name val="ＭＳ Ｐゴシック"/>
      <family val="3"/>
      <charset val="128"/>
    </font>
    <font>
      <sz val="8"/>
      <color indexed="8"/>
      <name val="ＭＳ Ｐゴシック"/>
      <family val="3"/>
      <charset val="128"/>
    </font>
    <font>
      <sz val="6"/>
      <name val="ＭＳ Ｐゴシック"/>
      <family val="3"/>
      <charset val="128"/>
    </font>
    <font>
      <sz val="11"/>
      <name val="ＭＳ Ｐゴシック"/>
      <family val="3"/>
      <charset val="128"/>
    </font>
    <font>
      <sz val="11"/>
      <color indexed="8"/>
      <name val="BIZ UDPゴシック"/>
      <family val="3"/>
      <charset val="128"/>
    </font>
    <font>
      <sz val="10"/>
      <color indexed="8"/>
      <name val="BIZ UDPゴシック"/>
      <family val="3"/>
      <charset val="128"/>
    </font>
    <font>
      <b/>
      <sz val="14"/>
      <color indexed="8"/>
      <name val="BIZ UDPゴシック"/>
      <family val="3"/>
      <charset val="128"/>
    </font>
    <font>
      <b/>
      <sz val="20"/>
      <color indexed="8"/>
      <name val="BIZ UDPゴシック"/>
      <family val="3"/>
      <charset val="128"/>
    </font>
    <font>
      <sz val="8"/>
      <color indexed="8"/>
      <name val="BIZ UDPゴシック"/>
      <family val="3"/>
      <charset val="128"/>
    </font>
    <font>
      <b/>
      <sz val="8"/>
      <color indexed="8"/>
      <name val="BIZ UDPゴシック"/>
      <family val="3"/>
      <charset val="128"/>
    </font>
    <font>
      <sz val="11"/>
      <name val="BIZ UDPゴシック"/>
      <family val="3"/>
      <charset val="128"/>
    </font>
    <font>
      <b/>
      <sz val="11"/>
      <color rgb="FFFF0000"/>
      <name val="BIZ UDPゴシック"/>
      <family val="3"/>
      <charset val="128"/>
    </font>
    <font>
      <b/>
      <sz val="10"/>
      <color rgb="FFFF0000"/>
      <name val="BIZ UDPゴシック"/>
      <family val="3"/>
      <charset val="128"/>
    </font>
    <font>
      <b/>
      <sz val="10"/>
      <color indexed="8"/>
      <name val="BIZ UDPゴシック"/>
      <family val="3"/>
      <charset val="128"/>
    </font>
    <font>
      <sz val="11"/>
      <color indexed="10"/>
      <name val="BIZ UDPゴシック"/>
      <family val="3"/>
      <charset val="128"/>
    </font>
    <font>
      <sz val="9"/>
      <color indexed="8"/>
      <name val="BIZ UDPゴシック"/>
      <family val="3"/>
      <charset val="128"/>
    </font>
    <font>
      <sz val="12"/>
      <color indexed="8"/>
      <name val="BIZ UDPゴシック"/>
      <family val="3"/>
      <charset val="128"/>
    </font>
    <font>
      <b/>
      <sz val="10"/>
      <color rgb="FF000000"/>
      <name val="BIZ UDPゴシック"/>
      <family val="3"/>
      <charset val="128"/>
    </font>
    <font>
      <b/>
      <sz val="9"/>
      <color indexed="8"/>
      <name val="BIZ UDPゴシック"/>
      <family val="3"/>
      <charset val="128"/>
    </font>
    <font>
      <b/>
      <u/>
      <sz val="10"/>
      <color indexed="8"/>
      <name val="BIZ UDPゴシック"/>
      <family val="3"/>
      <charset val="128"/>
    </font>
    <font>
      <sz val="10"/>
      <color rgb="FF000000"/>
      <name val="BIZ UDPゴシック"/>
      <family val="3"/>
      <charset val="128"/>
    </font>
    <font>
      <b/>
      <sz val="9"/>
      <color rgb="FFFF0000"/>
      <name val="BIZ UDPゴシック"/>
      <family val="3"/>
      <charset val="128"/>
    </font>
    <font>
      <sz val="8"/>
      <color rgb="FF000000"/>
      <name val="BIZ UDPゴシック"/>
      <family val="3"/>
      <charset val="128"/>
    </font>
    <font>
      <sz val="8"/>
      <color indexed="10"/>
      <name val="BIZ UDPゴシック"/>
      <family val="3"/>
      <charset val="128"/>
    </font>
    <font>
      <sz val="8"/>
      <name val="BIZ UDPゴシック"/>
      <family val="3"/>
      <charset val="128"/>
    </font>
    <font>
      <b/>
      <sz val="11"/>
      <color indexed="10"/>
      <name val="BIZ UDPゴシック"/>
      <family val="3"/>
      <charset val="128"/>
    </font>
    <font>
      <b/>
      <sz val="11"/>
      <color indexed="8"/>
      <name val="BIZ UDPゴシック"/>
      <family val="3"/>
      <charset val="128"/>
    </font>
    <font>
      <sz val="10"/>
      <name val="BIZ UDPゴシック"/>
      <family val="3"/>
      <charset val="128"/>
    </font>
    <font>
      <sz val="6"/>
      <color rgb="FF000000"/>
      <name val="BIZ UDPゴシック"/>
      <family val="3"/>
      <charset val="128"/>
    </font>
    <font>
      <b/>
      <sz val="10"/>
      <name val="BIZ UDP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22"/>
        <bgColor indexed="64"/>
      </patternFill>
    </fill>
    <fill>
      <patternFill patternType="solid">
        <fgColor rgb="FFCCFFFF"/>
        <bgColor indexed="64"/>
      </patternFill>
    </fill>
    <fill>
      <patternFill patternType="solid">
        <fgColor theme="2"/>
        <bgColor indexed="64"/>
      </patternFill>
    </fill>
    <fill>
      <patternFill patternType="solid">
        <fgColor theme="9" tint="0.59999389629810485"/>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double">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8"/>
      </left>
      <right/>
      <top/>
      <bottom style="thin">
        <color indexed="8"/>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double">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29"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11" fillId="4" borderId="0" applyNumberFormat="0" applyBorder="0" applyAlignment="0" applyProtection="0">
      <alignment vertical="center"/>
    </xf>
  </cellStyleXfs>
  <cellXfs count="321">
    <xf numFmtId="0" fontId="0" fillId="0" borderId="0" xfId="0">
      <alignment vertical="center"/>
    </xf>
    <xf numFmtId="0" fontId="1" fillId="0" borderId="0" xfId="0" applyFont="1" applyAlignment="1">
      <alignment vertical="center"/>
    </xf>
    <xf numFmtId="0" fontId="19" fillId="26" borderId="10" xfId="0" applyFont="1" applyFill="1" applyBorder="1" applyAlignment="1">
      <alignment horizontal="left" vertical="center" wrapText="1"/>
    </xf>
    <xf numFmtId="0" fontId="19" fillId="26" borderId="10" xfId="0" applyFont="1" applyFill="1" applyBorder="1" applyAlignment="1">
      <alignment horizontal="center" vertical="center" wrapText="1"/>
    </xf>
    <xf numFmtId="0" fontId="0" fillId="27" borderId="10" xfId="0" applyFill="1" applyBorder="1" applyProtection="1">
      <alignment vertical="center"/>
    </xf>
    <xf numFmtId="0" fontId="19" fillId="26" borderId="11" xfId="0" applyFont="1" applyFill="1" applyBorder="1" applyAlignment="1">
      <alignment horizontal="center" vertical="center" wrapText="1"/>
    </xf>
    <xf numFmtId="0" fontId="19" fillId="26" borderId="12" xfId="0" applyFont="1" applyFill="1" applyBorder="1" applyAlignment="1">
      <alignment horizontal="center" vertical="center" wrapText="1"/>
    </xf>
    <xf numFmtId="0" fontId="1" fillId="0" borderId="10" xfId="0" applyFont="1" applyBorder="1" applyAlignment="1">
      <alignment horizontal="right" vertical="center" wrapText="1"/>
    </xf>
    <xf numFmtId="0" fontId="22" fillId="0" borderId="10" xfId="0" applyFont="1" applyBorder="1" applyAlignment="1">
      <alignment horizontal="left" vertical="center" wrapText="1"/>
    </xf>
    <xf numFmtId="0" fontId="1"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26" borderId="10" xfId="0" applyFont="1" applyFill="1" applyBorder="1" applyAlignment="1">
      <alignment horizontal="center" vertical="center" wrapText="1"/>
    </xf>
    <xf numFmtId="0" fontId="25" fillId="26" borderId="10" xfId="0" applyFont="1" applyFill="1" applyBorder="1" applyAlignment="1">
      <alignment horizontal="center" vertical="center" wrapText="1"/>
    </xf>
    <xf numFmtId="0" fontId="22" fillId="26" borderId="10" xfId="0" applyFont="1" applyFill="1" applyBorder="1" applyAlignment="1">
      <alignment horizontal="left" vertical="center" wrapText="1"/>
    </xf>
    <xf numFmtId="0" fontId="22" fillId="0" borderId="10" xfId="0" applyFont="1" applyBorder="1" applyAlignment="1">
      <alignment horizontal="center" vertical="center" wrapText="1"/>
    </xf>
    <xf numFmtId="0" fontId="22" fillId="26" borderId="13" xfId="0" applyFont="1" applyFill="1" applyBorder="1" applyAlignment="1">
      <alignment horizontal="left" vertical="center" wrapText="1"/>
    </xf>
    <xf numFmtId="0" fontId="19" fillId="0" borderId="10" xfId="0" applyFont="1" applyBorder="1" applyAlignment="1">
      <alignment horizontal="left" vertical="center" wrapText="1"/>
    </xf>
    <xf numFmtId="0" fontId="1" fillId="0" borderId="10" xfId="0" applyFont="1" applyBorder="1" applyAlignment="1">
      <alignment vertical="center"/>
    </xf>
    <xf numFmtId="0" fontId="0" fillId="28" borderId="0" xfId="0" applyFill="1">
      <alignment vertical="center"/>
    </xf>
    <xf numFmtId="0" fontId="0" fillId="28" borderId="0" xfId="0" applyFill="1" applyBorder="1" applyAlignment="1">
      <alignment vertical="center" wrapText="1"/>
    </xf>
    <xf numFmtId="0" fontId="0" fillId="28" borderId="0" xfId="0" applyNumberFormat="1" applyFont="1" applyFill="1" applyBorder="1" applyAlignment="1">
      <alignment horizontal="right" vertical="center"/>
    </xf>
    <xf numFmtId="0" fontId="0" fillId="28" borderId="10" xfId="0" applyFont="1" applyFill="1" applyBorder="1" applyAlignment="1">
      <alignment vertical="center" wrapText="1"/>
    </xf>
    <xf numFmtId="0" fontId="0" fillId="0" borderId="10" xfId="0" applyNumberFormat="1" applyFont="1" applyFill="1" applyBorder="1" applyAlignment="1">
      <alignment horizontal="right" vertical="center"/>
    </xf>
    <xf numFmtId="0" fontId="1" fillId="0" borderId="10" xfId="0" applyNumberFormat="1" applyFont="1" applyBorder="1" applyAlignment="1">
      <alignment horizontal="right" vertical="center" wrapText="1"/>
    </xf>
    <xf numFmtId="0" fontId="26" fillId="0" borderId="10" xfId="0" applyFont="1" applyBorder="1" applyAlignment="1">
      <alignment horizontal="left" vertical="center" wrapText="1"/>
    </xf>
    <xf numFmtId="177" fontId="1" fillId="0" borderId="10" xfId="0" applyNumberFormat="1" applyFont="1" applyBorder="1" applyAlignment="1">
      <alignment horizontal="left" vertical="center" wrapText="1"/>
    </xf>
    <xf numFmtId="0" fontId="1" fillId="0" borderId="10" xfId="0" applyNumberFormat="1" applyFont="1" applyBorder="1" applyAlignment="1">
      <alignment horizontal="left" vertical="center" wrapText="1"/>
    </xf>
    <xf numFmtId="177" fontId="0" fillId="28" borderId="0" xfId="0" applyNumberFormat="1" applyFont="1" applyFill="1">
      <alignment vertical="center"/>
    </xf>
    <xf numFmtId="0" fontId="20" fillId="0" borderId="10" xfId="0" applyFont="1" applyFill="1" applyBorder="1" applyAlignment="1">
      <alignment horizontal="center" vertical="top" wrapText="1"/>
    </xf>
    <xf numFmtId="0" fontId="19" fillId="0" borderId="10" xfId="0" applyFont="1" applyFill="1" applyBorder="1" applyAlignment="1">
      <alignment horizontal="center" vertical="center" wrapText="1"/>
    </xf>
    <xf numFmtId="0" fontId="23" fillId="0" borderId="10" xfId="0" applyFont="1" applyFill="1" applyBorder="1" applyAlignment="1">
      <alignment horizontal="left" vertical="top" wrapText="1"/>
    </xf>
    <xf numFmtId="0" fontId="24" fillId="0" borderId="10" xfId="0" applyFont="1" applyFill="1" applyBorder="1" applyAlignment="1">
      <alignment horizontal="center" vertical="top" wrapText="1"/>
    </xf>
    <xf numFmtId="0" fontId="23" fillId="0" borderId="10" xfId="0" applyFont="1" applyFill="1" applyBorder="1" applyAlignment="1">
      <alignment horizontal="center" vertical="top" wrapText="1"/>
    </xf>
    <xf numFmtId="0" fontId="1" fillId="0" borderId="0" xfId="0" applyFont="1" applyAlignment="1">
      <alignment vertical="center" wrapText="1"/>
    </xf>
    <xf numFmtId="0" fontId="27" fillId="0" borderId="0" xfId="0" applyFont="1" applyAlignment="1">
      <alignment vertical="center" wrapText="1"/>
    </xf>
    <xf numFmtId="0" fontId="1" fillId="0" borderId="10" xfId="0" applyFont="1" applyFill="1" applyBorder="1" applyAlignment="1">
      <alignment horizontal="left" vertical="top" wrapText="1"/>
    </xf>
    <xf numFmtId="0" fontId="0" fillId="0" borderId="10" xfId="0" applyFont="1" applyFill="1" applyBorder="1">
      <alignment vertical="center"/>
    </xf>
    <xf numFmtId="0" fontId="22" fillId="0" borderId="10" xfId="0" applyFont="1" applyBorder="1" applyAlignment="1">
      <alignment horizontal="left" vertical="center" wrapText="1"/>
    </xf>
    <xf numFmtId="0" fontId="6" fillId="30" borderId="0" xfId="28" applyFill="1" applyAlignment="1" applyProtection="1">
      <alignment vertical="center"/>
    </xf>
    <xf numFmtId="0" fontId="41" fillId="24" borderId="10" xfId="0" applyFont="1" applyFill="1" applyBorder="1" applyAlignment="1" applyProtection="1">
      <alignment horizontal="left" vertical="center" wrapText="1"/>
      <protection locked="0"/>
    </xf>
    <xf numFmtId="0" fontId="30" fillId="24" borderId="10" xfId="0" applyFont="1" applyFill="1" applyBorder="1" applyAlignment="1" applyProtection="1">
      <alignment horizontal="left" vertical="center" wrapText="1"/>
      <protection locked="0"/>
    </xf>
    <xf numFmtId="0" fontId="30" fillId="24" borderId="14" xfId="0" applyFont="1" applyFill="1" applyBorder="1" applyAlignment="1" applyProtection="1">
      <alignment horizontal="left" vertical="center" wrapText="1"/>
      <protection locked="0"/>
    </xf>
    <xf numFmtId="0" fontId="31" fillId="24" borderId="14" xfId="0" applyFont="1" applyFill="1" applyBorder="1" applyAlignment="1" applyProtection="1">
      <alignment horizontal="left" vertical="center" wrapText="1"/>
      <protection locked="0"/>
    </xf>
    <xf numFmtId="0" fontId="31" fillId="24" borderId="10" xfId="0" applyFont="1" applyFill="1" applyBorder="1" applyAlignment="1" applyProtection="1">
      <alignment horizontal="center" vertical="center" wrapText="1"/>
      <protection locked="0"/>
    </xf>
    <xf numFmtId="0" fontId="42" fillId="24" borderId="19" xfId="0" applyFont="1" applyFill="1" applyBorder="1" applyAlignment="1" applyProtection="1">
      <alignment horizontal="center" vertical="center" wrapText="1"/>
      <protection locked="0"/>
    </xf>
    <xf numFmtId="0" fontId="42" fillId="24" borderId="15" xfId="0" applyFont="1" applyFill="1" applyBorder="1" applyAlignment="1" applyProtection="1">
      <alignment horizontal="center" vertical="center" wrapText="1"/>
      <protection locked="0"/>
    </xf>
    <xf numFmtId="178" fontId="31" fillId="0" borderId="10" xfId="0" applyNumberFormat="1" applyFont="1" applyBorder="1" applyAlignment="1" applyProtection="1">
      <alignment vertical="center"/>
      <protection locked="0"/>
    </xf>
    <xf numFmtId="0" fontId="30" fillId="30" borderId="0" xfId="0" applyFont="1" applyFill="1" applyAlignment="1" applyProtection="1">
      <alignment vertical="center"/>
    </xf>
    <xf numFmtId="0" fontId="31" fillId="30" borderId="0" xfId="0" applyFont="1" applyFill="1" applyAlignment="1" applyProtection="1">
      <alignment horizontal="left" vertical="center"/>
    </xf>
    <xf numFmtId="0" fontId="30" fillId="25" borderId="0" xfId="0" applyFont="1" applyFill="1" applyAlignment="1" applyProtection="1">
      <alignment vertical="center"/>
    </xf>
    <xf numFmtId="0" fontId="30" fillId="0" borderId="0" xfId="0" applyFont="1" applyFill="1" applyAlignment="1" applyProtection="1">
      <alignment vertical="center"/>
    </xf>
    <xf numFmtId="0" fontId="30" fillId="0" borderId="0" xfId="0" applyFont="1" applyAlignment="1" applyProtection="1">
      <alignment vertical="center"/>
    </xf>
    <xf numFmtId="0" fontId="33" fillId="25" borderId="0" xfId="0" applyFont="1" applyFill="1" applyAlignment="1" applyProtection="1">
      <alignment horizontal="center" vertical="center" wrapText="1"/>
    </xf>
    <xf numFmtId="0" fontId="33" fillId="0" borderId="0" xfId="0" applyFont="1" applyFill="1" applyAlignment="1" applyProtection="1">
      <alignment horizontal="center" vertical="center" wrapText="1"/>
    </xf>
    <xf numFmtId="0" fontId="31" fillId="30" borderId="0" xfId="0" applyFont="1" applyFill="1" applyAlignment="1" applyProtection="1">
      <alignment horizontal="left" vertical="center" wrapText="1"/>
    </xf>
    <xf numFmtId="0" fontId="33" fillId="30" borderId="0" xfId="0" applyFont="1" applyFill="1" applyAlignment="1" applyProtection="1">
      <alignment horizontal="center" vertical="center" wrapText="1"/>
    </xf>
    <xf numFmtId="0" fontId="31" fillId="31" borderId="0" xfId="0" applyFont="1" applyFill="1" applyAlignment="1" applyProtection="1">
      <alignment horizontal="left" vertical="center"/>
    </xf>
    <xf numFmtId="0" fontId="30" fillId="31" borderId="0" xfId="0" applyFont="1" applyFill="1" applyAlignment="1" applyProtection="1">
      <alignment vertical="center"/>
    </xf>
    <xf numFmtId="0" fontId="30" fillId="25" borderId="0" xfId="0" applyFont="1" applyFill="1" applyAlignment="1" applyProtection="1">
      <alignment horizontal="center" vertical="center" wrapText="1"/>
    </xf>
    <xf numFmtId="0" fontId="30" fillId="0" borderId="0" xfId="0" applyFont="1" applyFill="1" applyAlignment="1" applyProtection="1">
      <alignment horizontal="center" vertical="center" wrapText="1"/>
    </xf>
    <xf numFmtId="0" fontId="30" fillId="25" borderId="0" xfId="0" applyFont="1" applyFill="1" applyBorder="1" applyAlignment="1" applyProtection="1">
      <alignment vertical="center"/>
    </xf>
    <xf numFmtId="0" fontId="31" fillId="26" borderId="10" xfId="0" applyFont="1" applyFill="1" applyBorder="1" applyAlignment="1" applyProtection="1">
      <alignment horizontal="center" vertical="center" wrapText="1"/>
    </xf>
    <xf numFmtId="0" fontId="30" fillId="0" borderId="10" xfId="0" applyFont="1" applyFill="1" applyBorder="1" applyAlignment="1" applyProtection="1">
      <alignment vertical="center"/>
    </xf>
    <xf numFmtId="0" fontId="39" fillId="30" borderId="0" xfId="0" applyFont="1" applyFill="1" applyAlignment="1" applyProtection="1">
      <alignment horizontal="left" vertical="center"/>
    </xf>
    <xf numFmtId="0" fontId="40" fillId="30" borderId="0" xfId="0" applyFont="1" applyFill="1" applyAlignment="1" applyProtection="1">
      <alignment vertical="center"/>
    </xf>
    <xf numFmtId="0" fontId="42" fillId="30" borderId="0" xfId="0" applyFont="1" applyFill="1" applyAlignment="1" applyProtection="1">
      <alignment horizontal="left" vertical="center"/>
    </xf>
    <xf numFmtId="0" fontId="31" fillId="25" borderId="0" xfId="0" applyFont="1" applyFill="1" applyAlignment="1" applyProtection="1">
      <alignment horizontal="center" vertical="center" wrapText="1"/>
    </xf>
    <xf numFmtId="0" fontId="31" fillId="0" borderId="0" xfId="0" applyFont="1" applyFill="1" applyAlignment="1" applyProtection="1">
      <alignment horizontal="center" vertical="center" wrapText="1"/>
    </xf>
    <xf numFmtId="0" fontId="30" fillId="25" borderId="0" xfId="0" applyFont="1" applyFill="1" applyAlignment="1" applyProtection="1">
      <alignment horizontal="left" vertical="center" wrapText="1"/>
    </xf>
    <xf numFmtId="0" fontId="40" fillId="0" borderId="0" xfId="0" applyFont="1" applyAlignment="1" applyProtection="1">
      <alignment vertical="center"/>
    </xf>
    <xf numFmtId="0" fontId="30" fillId="0" borderId="0" xfId="0" applyFont="1" applyFill="1" applyAlignment="1" applyProtection="1">
      <alignment horizontal="left" vertical="center" wrapText="1"/>
    </xf>
    <xf numFmtId="0" fontId="39" fillId="30" borderId="0" xfId="0" applyFont="1" applyFill="1" applyBorder="1" applyAlignment="1" applyProtection="1">
      <alignment vertical="center" wrapText="1"/>
    </xf>
    <xf numFmtId="0" fontId="45" fillId="30" borderId="0" xfId="0" applyFont="1" applyFill="1" applyAlignment="1" applyProtection="1">
      <alignment horizontal="left" vertical="center"/>
    </xf>
    <xf numFmtId="0" fontId="30" fillId="30" borderId="0" xfId="0" applyFont="1" applyFill="1" applyBorder="1" applyAlignment="1" applyProtection="1">
      <alignment vertical="center"/>
    </xf>
    <xf numFmtId="0" fontId="30" fillId="30" borderId="0" xfId="0" applyFont="1" applyFill="1" applyAlignment="1" applyProtection="1">
      <alignment horizontal="left" vertical="center"/>
    </xf>
    <xf numFmtId="0" fontId="31" fillId="0" borderId="44" xfId="0" applyFont="1" applyBorder="1" applyAlignment="1" applyProtection="1">
      <alignment horizontal="left" vertical="center" wrapText="1"/>
    </xf>
    <xf numFmtId="0" fontId="41" fillId="30" borderId="0" xfId="0" applyFont="1" applyFill="1" applyAlignment="1" applyProtection="1">
      <alignment vertical="center"/>
    </xf>
    <xf numFmtId="0" fontId="41" fillId="31" borderId="0" xfId="0" applyFont="1" applyFill="1" applyAlignment="1" applyProtection="1">
      <alignment horizontal="left" vertical="center"/>
    </xf>
    <xf numFmtId="0" fontId="41" fillId="31" borderId="0" xfId="0" applyFont="1" applyFill="1" applyAlignment="1" applyProtection="1">
      <alignment vertical="center"/>
    </xf>
    <xf numFmtId="0" fontId="41" fillId="25" borderId="0" xfId="0" applyFont="1" applyFill="1" applyAlignment="1" applyProtection="1">
      <alignment vertical="center"/>
    </xf>
    <xf numFmtId="0" fontId="41" fillId="0" borderId="0" xfId="0" applyFont="1" applyFill="1" applyAlignment="1" applyProtection="1">
      <alignment vertical="center"/>
    </xf>
    <xf numFmtId="0" fontId="41" fillId="0" borderId="0" xfId="0" applyFont="1" applyAlignment="1" applyProtection="1">
      <alignment vertical="center"/>
    </xf>
    <xf numFmtId="0" fontId="31" fillId="0" borderId="24" xfId="0" applyFont="1" applyBorder="1" applyAlignment="1" applyProtection="1">
      <alignment vertical="center" wrapText="1"/>
    </xf>
    <xf numFmtId="0" fontId="30" fillId="25" borderId="18" xfId="0" applyFont="1" applyFill="1" applyBorder="1" applyAlignment="1" applyProtection="1">
      <alignment vertical="center"/>
    </xf>
    <xf numFmtId="0" fontId="37" fillId="0" borderId="0" xfId="0" applyFont="1" applyFill="1" applyAlignment="1" applyProtection="1">
      <alignment vertical="center"/>
    </xf>
    <xf numFmtId="0" fontId="30" fillId="0" borderId="10" xfId="0" applyFont="1" applyBorder="1" applyAlignment="1" applyProtection="1">
      <alignment vertical="center"/>
    </xf>
    <xf numFmtId="0" fontId="34" fillId="0" borderId="13" xfId="0" applyFont="1" applyBorder="1" applyAlignment="1" applyProtection="1">
      <alignment horizontal="center" vertical="center" wrapText="1"/>
    </xf>
    <xf numFmtId="0" fontId="34" fillId="0" borderId="10" xfId="0" applyFont="1" applyBorder="1" applyAlignment="1" applyProtection="1">
      <alignment horizontal="center" vertical="center" wrapText="1"/>
    </xf>
    <xf numFmtId="0" fontId="34" fillId="25" borderId="0" xfId="0" applyFont="1" applyFill="1" applyAlignment="1" applyProtection="1">
      <alignment horizontal="center" vertical="center" wrapText="1"/>
    </xf>
    <xf numFmtId="0" fontId="34" fillId="0" borderId="0" xfId="0" applyFont="1" applyFill="1" applyAlignment="1" applyProtection="1">
      <alignment horizontal="center" vertical="center" wrapText="1"/>
    </xf>
    <xf numFmtId="0" fontId="48" fillId="0" borderId="10" xfId="0" applyFont="1" applyBorder="1" applyAlignment="1" applyProtection="1">
      <alignment horizontal="center" vertical="center" wrapText="1"/>
    </xf>
    <xf numFmtId="0" fontId="31" fillId="0" borderId="10" xfId="0" applyFont="1" applyBorder="1" applyAlignment="1" applyProtection="1">
      <alignment horizontal="center" vertical="center" wrapText="1"/>
    </xf>
    <xf numFmtId="0" fontId="30" fillId="0" borderId="0" xfId="0" applyFont="1" applyAlignment="1" applyProtection="1">
      <alignment horizontal="left" vertical="center" wrapText="1"/>
    </xf>
    <xf numFmtId="0" fontId="42" fillId="0" borderId="12" xfId="0" applyFont="1" applyBorder="1" applyAlignment="1" applyProtection="1">
      <alignment horizontal="center" vertical="top" wrapText="1"/>
    </xf>
    <xf numFmtId="0" fontId="49" fillId="0" borderId="12" xfId="0" applyFont="1" applyBorder="1" applyAlignment="1" applyProtection="1">
      <alignment horizontal="left" vertical="top" wrapText="1"/>
    </xf>
    <xf numFmtId="0" fontId="30" fillId="0" borderId="10" xfId="0" applyFont="1" applyBorder="1" applyAlignment="1" applyProtection="1">
      <alignment horizontal="left" vertical="center" wrapText="1"/>
    </xf>
    <xf numFmtId="0" fontId="42" fillId="30" borderId="0" xfId="0" applyFont="1" applyFill="1" applyBorder="1" applyAlignment="1" applyProtection="1">
      <alignment horizontal="left" vertical="center" wrapText="1"/>
    </xf>
    <xf numFmtId="0" fontId="30" fillId="30" borderId="0" xfId="0" applyFont="1" applyFill="1" applyBorder="1" applyAlignment="1" applyProtection="1">
      <alignment horizontal="left" vertical="center" wrapText="1"/>
    </xf>
    <xf numFmtId="0" fontId="50" fillId="0" borderId="12" xfId="0" applyFont="1" applyBorder="1" applyAlignment="1" applyProtection="1">
      <alignment horizontal="center" vertical="top" wrapText="1"/>
    </xf>
    <xf numFmtId="0" fontId="49" fillId="0" borderId="12" xfId="0" applyFont="1" applyBorder="1" applyAlignment="1" applyProtection="1">
      <alignment horizontal="center" vertical="top" wrapText="1"/>
    </xf>
    <xf numFmtId="0" fontId="30" fillId="0" borderId="10" xfId="0" applyFont="1" applyBorder="1" applyAlignment="1" applyProtection="1">
      <alignment horizontal="left" vertical="center"/>
    </xf>
    <xf numFmtId="0" fontId="30" fillId="0" borderId="12" xfId="0" applyFont="1" applyBorder="1" applyAlignment="1" applyProtection="1">
      <alignment horizontal="left" vertical="top" wrapText="1"/>
    </xf>
    <xf numFmtId="0" fontId="41" fillId="30" borderId="0" xfId="0" applyFont="1" applyFill="1" applyAlignment="1" applyProtection="1">
      <alignment horizontal="left" vertical="top" wrapText="1"/>
    </xf>
    <xf numFmtId="0" fontId="42" fillId="25" borderId="0" xfId="0" applyFont="1" applyFill="1" applyAlignment="1" applyProtection="1">
      <alignment horizontal="left" vertical="center" wrapText="1"/>
    </xf>
    <xf numFmtId="0" fontId="42" fillId="0" borderId="0" xfId="0" applyFont="1" applyFill="1" applyAlignment="1" applyProtection="1">
      <alignment horizontal="left" vertical="center" wrapText="1"/>
    </xf>
    <xf numFmtId="0" fontId="31" fillId="25" borderId="0" xfId="0" applyFont="1" applyFill="1" applyAlignment="1" applyProtection="1">
      <alignment horizontal="left" vertical="center" wrapText="1"/>
    </xf>
    <xf numFmtId="0" fontId="38" fillId="0" borderId="0" xfId="0" applyFont="1" applyFill="1" applyAlignment="1" applyProtection="1">
      <alignment horizontal="left" vertical="center"/>
    </xf>
    <xf numFmtId="0" fontId="31" fillId="0" borderId="0" xfId="0" applyFont="1" applyFill="1" applyAlignment="1" applyProtection="1">
      <alignment horizontal="left" vertical="center" wrapText="1"/>
    </xf>
    <xf numFmtId="0" fontId="41" fillId="0" borderId="10" xfId="0" applyFont="1" applyBorder="1" applyAlignment="1" applyProtection="1">
      <alignment horizontal="center" vertical="center" wrapText="1"/>
    </xf>
    <xf numFmtId="0" fontId="41" fillId="0" borderId="10" xfId="0" applyFont="1" applyBorder="1" applyAlignment="1" applyProtection="1">
      <alignment horizontal="left" vertical="center" wrapText="1"/>
    </xf>
    <xf numFmtId="0" fontId="51" fillId="30" borderId="0" xfId="0" applyFont="1" applyFill="1" applyAlignment="1" applyProtection="1">
      <alignment vertical="center"/>
    </xf>
    <xf numFmtId="0" fontId="31" fillId="31" borderId="0" xfId="0" applyFont="1" applyFill="1" applyAlignment="1" applyProtection="1">
      <alignment vertical="center"/>
    </xf>
    <xf numFmtId="0" fontId="31" fillId="26" borderId="15" xfId="0" applyFont="1" applyFill="1" applyBorder="1" applyAlignment="1" applyProtection="1">
      <alignment horizontal="center" vertical="center" wrapText="1"/>
    </xf>
    <xf numFmtId="0" fontId="31" fillId="0" borderId="21" xfId="0" applyFont="1" applyBorder="1" applyAlignment="1" applyProtection="1">
      <alignment horizontal="left" vertical="center" wrapText="1"/>
    </xf>
    <xf numFmtId="0" fontId="31" fillId="0" borderId="22" xfId="0" applyFont="1" applyBorder="1" applyAlignment="1" applyProtection="1">
      <alignment horizontal="left" vertical="center" wrapText="1"/>
    </xf>
    <xf numFmtId="0" fontId="31" fillId="0" borderId="21" xfId="0" applyFont="1" applyBorder="1" applyAlignment="1" applyProtection="1">
      <alignment vertical="center" wrapText="1"/>
    </xf>
    <xf numFmtId="0" fontId="31" fillId="0" borderId="17" xfId="0" applyFont="1" applyBorder="1" applyAlignment="1" applyProtection="1">
      <alignment vertical="center"/>
    </xf>
    <xf numFmtId="0" fontId="52" fillId="30" borderId="0" xfId="0" applyFont="1" applyFill="1" applyAlignment="1" applyProtection="1">
      <alignment horizontal="left" vertical="center"/>
    </xf>
    <xf numFmtId="0" fontId="30" fillId="0" borderId="0" xfId="0" applyFont="1" applyAlignment="1" applyProtection="1">
      <alignment horizontal="left" vertical="center"/>
    </xf>
    <xf numFmtId="177" fontId="31" fillId="0" borderId="10" xfId="0" applyNumberFormat="1" applyFont="1" applyBorder="1" applyAlignment="1" applyProtection="1">
      <alignment horizontal="center" vertical="center" wrapText="1"/>
      <protection locked="0"/>
    </xf>
    <xf numFmtId="0" fontId="31" fillId="24" borderId="20" xfId="0" applyFont="1" applyFill="1" applyBorder="1" applyAlignment="1" applyProtection="1">
      <alignment horizontal="center" vertical="center" wrapText="1"/>
      <protection locked="0"/>
    </xf>
    <xf numFmtId="0" fontId="31" fillId="0" borderId="48" xfId="0" applyFont="1" applyBorder="1" applyAlignment="1" applyProtection="1">
      <alignment vertical="center"/>
    </xf>
    <xf numFmtId="178" fontId="30" fillId="0" borderId="19" xfId="0" applyNumberFormat="1" applyFont="1" applyFill="1" applyBorder="1" applyAlignment="1" applyProtection="1">
      <alignment horizontal="right" vertical="center" wrapText="1"/>
      <protection locked="0"/>
    </xf>
    <xf numFmtId="178" fontId="30" fillId="0" borderId="57" xfId="0" applyNumberFormat="1" applyFont="1" applyBorder="1" applyAlignment="1" applyProtection="1">
      <alignment horizontal="right" vertical="center"/>
    </xf>
    <xf numFmtId="0" fontId="47" fillId="30" borderId="0" xfId="0" applyFont="1" applyFill="1" applyBorder="1" applyAlignment="1" applyProtection="1">
      <alignment vertical="center"/>
    </xf>
    <xf numFmtId="0" fontId="31" fillId="33" borderId="60" xfId="0" applyFont="1" applyFill="1" applyBorder="1" applyAlignment="1" applyProtection="1">
      <alignment horizontal="center" vertical="center" wrapText="1"/>
      <protection locked="0"/>
    </xf>
    <xf numFmtId="0" fontId="31" fillId="26" borderId="26" xfId="0" applyFont="1" applyFill="1" applyBorder="1" applyAlignment="1" applyProtection="1">
      <alignment horizontal="center" vertical="center" wrapText="1"/>
    </xf>
    <xf numFmtId="0" fontId="31" fillId="26" borderId="33" xfId="0" applyFont="1" applyFill="1" applyBorder="1" applyAlignment="1" applyProtection="1">
      <alignment horizontal="center" vertical="center" wrapText="1"/>
    </xf>
    <xf numFmtId="0" fontId="41" fillId="26" borderId="65" xfId="0" applyFont="1" applyFill="1" applyBorder="1" applyAlignment="1" applyProtection="1">
      <alignment horizontal="center" vertical="center" wrapText="1"/>
    </xf>
    <xf numFmtId="0" fontId="31" fillId="26" borderId="66" xfId="0" applyFont="1" applyFill="1" applyBorder="1" applyAlignment="1" applyProtection="1">
      <alignment horizontal="center" vertical="center" wrapText="1"/>
    </xf>
    <xf numFmtId="0" fontId="31" fillId="26" borderId="67" xfId="0" applyFont="1" applyFill="1" applyBorder="1" applyAlignment="1" applyProtection="1">
      <alignment horizontal="center" vertical="center" wrapText="1"/>
    </xf>
    <xf numFmtId="0" fontId="30" fillId="33" borderId="26" xfId="0" applyFont="1" applyFill="1" applyBorder="1" applyAlignment="1" applyProtection="1">
      <alignment horizontal="right" vertical="center" wrapText="1"/>
      <protection locked="0"/>
    </xf>
    <xf numFmtId="0" fontId="30" fillId="33" borderId="68" xfId="0" applyFont="1" applyFill="1" applyBorder="1" applyAlignment="1" applyProtection="1">
      <alignment horizontal="right" vertical="center" wrapText="1"/>
      <protection locked="0"/>
    </xf>
    <xf numFmtId="0" fontId="30" fillId="33" borderId="69" xfId="0" applyFont="1" applyFill="1" applyBorder="1" applyAlignment="1" applyProtection="1">
      <alignment horizontal="right" vertical="center" wrapText="1"/>
      <protection locked="0"/>
    </xf>
    <xf numFmtId="0" fontId="30" fillId="0" borderId="70" xfId="0" applyFont="1" applyBorder="1" applyAlignment="1" applyProtection="1">
      <alignment horizontal="right" vertical="center" wrapText="1"/>
    </xf>
    <xf numFmtId="0" fontId="31" fillId="26" borderId="65" xfId="0" applyFont="1" applyFill="1" applyBorder="1" applyAlignment="1" applyProtection="1">
      <alignment horizontal="center" vertical="center" wrapText="1"/>
    </xf>
    <xf numFmtId="0" fontId="31" fillId="0" borderId="22" xfId="0" applyFont="1" applyBorder="1" applyAlignment="1" applyProtection="1">
      <alignment horizontal="center" vertical="center" wrapText="1"/>
    </xf>
    <xf numFmtId="0" fontId="30" fillId="24" borderId="80" xfId="0" applyFont="1" applyFill="1" applyBorder="1" applyAlignment="1" applyProtection="1">
      <alignment horizontal="left" vertical="center" wrapText="1"/>
      <protection locked="0"/>
    </xf>
    <xf numFmtId="0" fontId="31" fillId="0" borderId="21" xfId="0" applyFont="1" applyBorder="1" applyAlignment="1" applyProtection="1">
      <alignment horizontal="center" vertical="center" wrapText="1"/>
    </xf>
    <xf numFmtId="0" fontId="31" fillId="26" borderId="32" xfId="0" applyFont="1" applyFill="1" applyBorder="1" applyAlignment="1" applyProtection="1">
      <alignment horizontal="center" vertical="center" wrapText="1"/>
    </xf>
    <xf numFmtId="0" fontId="34" fillId="26" borderId="33" xfId="0" applyFont="1" applyFill="1" applyBorder="1" applyAlignment="1" applyProtection="1">
      <alignment horizontal="center" vertical="center" wrapText="1"/>
    </xf>
    <xf numFmtId="178" fontId="30" fillId="33" borderId="26" xfId="0" applyNumberFormat="1" applyFont="1" applyFill="1" applyBorder="1" applyAlignment="1" applyProtection="1">
      <alignment horizontal="center" vertical="center" wrapText="1"/>
      <protection locked="0"/>
    </xf>
    <xf numFmtId="178" fontId="30" fillId="0" borderId="27" xfId="0" applyNumberFormat="1" applyFont="1" applyBorder="1" applyAlignment="1" applyProtection="1">
      <alignment horizontal="center" vertical="center" wrapText="1"/>
    </xf>
    <xf numFmtId="0" fontId="34" fillId="29" borderId="13" xfId="0" applyFont="1" applyFill="1" applyBorder="1" applyAlignment="1" applyProtection="1">
      <alignment horizontal="center" vertical="center" wrapText="1"/>
    </xf>
    <xf numFmtId="0" fontId="34" fillId="29" borderId="10" xfId="0" applyFont="1" applyFill="1" applyBorder="1" applyAlignment="1" applyProtection="1">
      <alignment horizontal="center" vertical="center" wrapText="1"/>
    </xf>
    <xf numFmtId="0" fontId="34" fillId="29" borderId="19" xfId="0" applyFont="1" applyFill="1" applyBorder="1" applyAlignment="1" applyProtection="1">
      <alignment horizontal="center" vertical="center" wrapText="1"/>
    </xf>
    <xf numFmtId="0" fontId="31" fillId="26" borderId="81" xfId="0" applyFont="1" applyFill="1" applyBorder="1" applyAlignment="1" applyProtection="1">
      <alignment horizontal="center" vertical="center" wrapText="1"/>
    </xf>
    <xf numFmtId="0" fontId="34" fillId="26" borderId="82" xfId="0" applyFont="1" applyFill="1" applyBorder="1" applyAlignment="1" applyProtection="1">
      <alignment horizontal="center" vertical="center" wrapText="1"/>
    </xf>
    <xf numFmtId="0" fontId="31" fillId="26" borderId="83" xfId="0" applyFont="1" applyFill="1" applyBorder="1" applyAlignment="1" applyProtection="1">
      <alignment horizontal="center" vertical="center" wrapText="1"/>
    </xf>
    <xf numFmtId="0" fontId="31" fillId="24" borderId="24" xfId="0" applyFont="1" applyFill="1" applyBorder="1" applyAlignment="1" applyProtection="1">
      <alignment horizontal="center" vertical="center" wrapText="1"/>
    </xf>
    <xf numFmtId="0" fontId="31" fillId="29" borderId="79" xfId="0" applyFont="1" applyFill="1" applyBorder="1" applyAlignment="1" applyProtection="1">
      <alignment horizontal="left" vertical="center" wrapText="1"/>
    </xf>
    <xf numFmtId="0" fontId="41" fillId="0" borderId="19" xfId="0" applyFont="1" applyBorder="1" applyAlignment="1" applyProtection="1">
      <alignment horizontal="center" vertical="center" wrapText="1"/>
    </xf>
    <xf numFmtId="0" fontId="31" fillId="26" borderId="21" xfId="0" applyFont="1" applyFill="1" applyBorder="1" applyAlignment="1" applyProtection="1">
      <alignment horizontal="left" vertical="center" wrapText="1"/>
    </xf>
    <xf numFmtId="177" fontId="31" fillId="0" borderId="84" xfId="0" applyNumberFormat="1" applyFont="1" applyFill="1" applyBorder="1" applyAlignment="1" applyProtection="1">
      <alignment vertical="center" wrapText="1"/>
    </xf>
    <xf numFmtId="177" fontId="31" fillId="0" borderId="19" xfId="0" applyNumberFormat="1" applyFont="1" applyBorder="1" applyAlignment="1" applyProtection="1">
      <alignment horizontal="center" vertical="center" wrapText="1"/>
      <protection locked="0"/>
    </xf>
    <xf numFmtId="0" fontId="31" fillId="24" borderId="26" xfId="0" applyFont="1" applyFill="1" applyBorder="1" applyAlignment="1" applyProtection="1">
      <alignment horizontal="center" vertical="center" wrapText="1"/>
      <protection locked="0"/>
    </xf>
    <xf numFmtId="177" fontId="31" fillId="0" borderId="85" xfId="0" applyNumberFormat="1" applyFont="1" applyFill="1" applyBorder="1" applyAlignment="1" applyProtection="1">
      <alignment vertical="center" wrapText="1"/>
    </xf>
    <xf numFmtId="177" fontId="31" fillId="0" borderId="86" xfId="0" applyNumberFormat="1" applyFont="1" applyFill="1" applyBorder="1" applyAlignment="1" applyProtection="1">
      <alignment vertical="center" wrapText="1"/>
    </xf>
    <xf numFmtId="180" fontId="30" fillId="33" borderId="19" xfId="0" applyNumberFormat="1" applyFont="1" applyFill="1" applyBorder="1" applyAlignment="1" applyProtection="1">
      <alignment vertical="center" wrapText="1"/>
      <protection locked="0"/>
    </xf>
    <xf numFmtId="180" fontId="30" fillId="0" borderId="55" xfId="0" applyNumberFormat="1" applyFont="1" applyBorder="1" applyAlignment="1" applyProtection="1">
      <alignment vertical="center" wrapText="1"/>
    </xf>
    <xf numFmtId="0" fontId="34" fillId="0" borderId="87" xfId="0" applyFont="1" applyBorder="1" applyAlignment="1" applyProtection="1">
      <alignment horizontal="right" vertical="center" wrapText="1"/>
    </xf>
    <xf numFmtId="0" fontId="37" fillId="30" borderId="0" xfId="0" applyFont="1" applyFill="1" applyBorder="1" applyAlignment="1" applyProtection="1">
      <alignment vertical="center"/>
    </xf>
    <xf numFmtId="0" fontId="30" fillId="25" borderId="90" xfId="0" applyFont="1" applyFill="1" applyBorder="1" applyAlignment="1" applyProtection="1">
      <alignment vertical="center"/>
    </xf>
    <xf numFmtId="0" fontId="30" fillId="0" borderId="0" xfId="0" applyFont="1" applyFill="1" applyBorder="1" applyAlignment="1" applyProtection="1">
      <alignment vertical="center"/>
    </xf>
    <xf numFmtId="0" fontId="31" fillId="34" borderId="0" xfId="0" applyFont="1" applyFill="1" applyAlignment="1" applyProtection="1">
      <alignment horizontal="left" vertical="center"/>
    </xf>
    <xf numFmtId="0" fontId="30" fillId="34" borderId="0" xfId="0" applyFont="1" applyFill="1" applyAlignment="1" applyProtection="1">
      <alignment vertical="center"/>
    </xf>
    <xf numFmtId="0" fontId="0" fillId="0" borderId="0" xfId="0" applyNumberFormat="1" applyFont="1" applyFill="1" applyBorder="1" applyAlignment="1">
      <alignment horizontal="right" vertical="center"/>
    </xf>
    <xf numFmtId="0" fontId="1" fillId="0" borderId="0" xfId="0" applyFont="1" applyBorder="1" applyAlignment="1">
      <alignment horizontal="right" vertical="center" wrapText="1"/>
    </xf>
    <xf numFmtId="0" fontId="1" fillId="0" borderId="0" xfId="0" applyNumberFormat="1" applyFont="1" applyBorder="1" applyAlignment="1">
      <alignment horizontal="right" vertical="center" wrapText="1"/>
    </xf>
    <xf numFmtId="0" fontId="26" fillId="0" borderId="0" xfId="0" applyFont="1" applyBorder="1" applyAlignment="1">
      <alignment horizontal="left" vertical="center" wrapText="1"/>
    </xf>
    <xf numFmtId="0" fontId="22" fillId="0" borderId="0" xfId="0" applyFont="1" applyBorder="1" applyAlignment="1">
      <alignment horizontal="left" vertical="center" wrapText="1"/>
    </xf>
    <xf numFmtId="0" fontId="1" fillId="0" borderId="0" xfId="0" applyFont="1" applyBorder="1" applyAlignment="1">
      <alignment horizontal="left" vertical="center" wrapText="1"/>
    </xf>
    <xf numFmtId="177"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30" fillId="30" borderId="0" xfId="0" applyFont="1" applyFill="1" applyAlignment="1" applyProtection="1">
      <alignment horizontal="right" vertical="center"/>
    </xf>
    <xf numFmtId="0" fontId="30" fillId="33" borderId="58" xfId="0" applyFont="1" applyFill="1" applyBorder="1" applyAlignment="1" applyProtection="1">
      <alignment horizontal="left" vertical="center"/>
      <protection locked="0"/>
    </xf>
    <xf numFmtId="0" fontId="30" fillId="33" borderId="29" xfId="0" applyFont="1" applyFill="1" applyBorder="1" applyAlignment="1" applyProtection="1">
      <alignment horizontal="left" vertical="center"/>
      <protection locked="0"/>
    </xf>
    <xf numFmtId="0" fontId="30" fillId="33" borderId="30" xfId="0" applyFont="1" applyFill="1" applyBorder="1" applyAlignment="1" applyProtection="1">
      <alignment horizontal="left" vertical="center"/>
      <protection locked="0"/>
    </xf>
    <xf numFmtId="0" fontId="31" fillId="0" borderId="13" xfId="0" applyFont="1" applyBorder="1" applyAlignment="1" applyProtection="1">
      <alignment horizontal="left" vertical="center" wrapText="1"/>
      <protection locked="0"/>
    </xf>
    <xf numFmtId="0" fontId="31" fillId="0" borderId="23" xfId="0" applyFont="1" applyBorder="1" applyAlignment="1" applyProtection="1">
      <alignment horizontal="left" vertical="center" wrapText="1"/>
      <protection locked="0"/>
    </xf>
    <xf numFmtId="0" fontId="31" fillId="0" borderId="25" xfId="0" applyFont="1" applyBorder="1" applyAlignment="1" applyProtection="1">
      <alignment horizontal="left" vertical="center" wrapText="1"/>
      <protection locked="0"/>
    </xf>
    <xf numFmtId="0" fontId="31" fillId="33" borderId="28" xfId="0" applyFont="1" applyFill="1" applyBorder="1" applyAlignment="1" applyProtection="1">
      <alignment vertical="center"/>
      <protection locked="0"/>
    </xf>
    <xf numFmtId="0" fontId="31" fillId="33" borderId="29" xfId="0" applyFont="1" applyFill="1" applyBorder="1" applyAlignment="1" applyProtection="1">
      <alignment vertical="center"/>
      <protection locked="0"/>
    </xf>
    <xf numFmtId="0" fontId="31" fillId="33" borderId="30" xfId="0" applyFont="1" applyFill="1" applyBorder="1" applyAlignment="1" applyProtection="1">
      <alignment vertical="center"/>
      <protection locked="0"/>
    </xf>
    <xf numFmtId="0" fontId="31" fillId="0" borderId="22" xfId="0" applyFont="1" applyBorder="1" applyAlignment="1" applyProtection="1">
      <alignment horizontal="left" vertical="center" wrapText="1"/>
    </xf>
    <xf numFmtId="0" fontId="31" fillId="0" borderId="10" xfId="0" applyFont="1" applyBorder="1" applyAlignment="1" applyProtection="1">
      <alignment horizontal="left" vertical="center" wrapText="1"/>
    </xf>
    <xf numFmtId="0" fontId="31" fillId="0" borderId="48" xfId="0" applyFont="1" applyBorder="1" applyAlignment="1" applyProtection="1">
      <alignment horizontal="left" vertical="center" wrapText="1"/>
    </xf>
    <xf numFmtId="0" fontId="31" fillId="0" borderId="23" xfId="0" applyFont="1" applyBorder="1" applyAlignment="1" applyProtection="1">
      <alignment horizontal="left" vertical="center" wrapText="1"/>
    </xf>
    <xf numFmtId="0" fontId="31" fillId="0" borderId="24" xfId="0" applyFont="1" applyBorder="1" applyAlignment="1" applyProtection="1">
      <alignment horizontal="left" vertical="center" wrapText="1"/>
    </xf>
    <xf numFmtId="0" fontId="31" fillId="0" borderId="52" xfId="0" applyFont="1" applyBorder="1" applyAlignment="1" applyProtection="1">
      <alignment horizontal="left" vertical="center" wrapText="1"/>
    </xf>
    <xf numFmtId="0" fontId="31" fillId="0" borderId="53" xfId="0" applyFont="1" applyBorder="1" applyAlignment="1" applyProtection="1">
      <alignment horizontal="left" vertical="center" wrapText="1"/>
    </xf>
    <xf numFmtId="0" fontId="31" fillId="0" borderId="54" xfId="0" applyFont="1" applyBorder="1" applyAlignment="1" applyProtection="1">
      <alignment horizontal="left" vertical="center" wrapText="1"/>
    </xf>
    <xf numFmtId="0" fontId="31" fillId="0" borderId="88" xfId="0" applyFont="1" applyBorder="1" applyAlignment="1" applyProtection="1">
      <alignment vertical="center" wrapText="1"/>
      <protection locked="0"/>
    </xf>
    <xf numFmtId="0" fontId="31" fillId="0" borderId="89" xfId="0" applyFont="1" applyBorder="1" applyAlignment="1" applyProtection="1">
      <alignment vertical="center" wrapText="1"/>
      <protection locked="0"/>
    </xf>
    <xf numFmtId="0" fontId="31" fillId="0" borderId="34" xfId="0" applyFont="1" applyBorder="1" applyAlignment="1" applyProtection="1">
      <alignment vertical="center" wrapText="1"/>
      <protection locked="0"/>
    </xf>
    <xf numFmtId="0" fontId="31" fillId="0" borderId="35" xfId="0" applyFont="1" applyBorder="1" applyAlignment="1" applyProtection="1">
      <alignment vertical="center" wrapText="1"/>
      <protection locked="0"/>
    </xf>
    <xf numFmtId="0" fontId="31" fillId="0" borderId="36" xfId="0" applyFont="1" applyBorder="1" applyAlignment="1" applyProtection="1">
      <alignment vertical="center" wrapText="1"/>
      <protection locked="0"/>
    </xf>
    <xf numFmtId="0" fontId="39" fillId="30" borderId="0" xfId="0" applyFont="1" applyFill="1" applyAlignment="1" applyProtection="1">
      <alignment vertical="center" wrapText="1"/>
    </xf>
    <xf numFmtId="0" fontId="31" fillId="26" borderId="32" xfId="0" applyFont="1" applyFill="1" applyBorder="1" applyAlignment="1" applyProtection="1">
      <alignment horizontal="left" vertical="center" wrapText="1"/>
    </xf>
    <xf numFmtId="0" fontId="31" fillId="26" borderId="33" xfId="0" applyFont="1" applyFill="1" applyBorder="1" applyAlignment="1" applyProtection="1">
      <alignment horizontal="left" vertical="center" wrapText="1"/>
    </xf>
    <xf numFmtId="0" fontId="34" fillId="0" borderId="13" xfId="0" applyFont="1" applyBorder="1" applyAlignment="1" applyProtection="1">
      <alignment horizontal="center" vertical="center" wrapText="1"/>
    </xf>
    <xf numFmtId="0" fontId="34" fillId="0" borderId="23" xfId="0" applyFont="1" applyBorder="1" applyAlignment="1" applyProtection="1">
      <alignment horizontal="center" vertical="center" wrapText="1"/>
    </xf>
    <xf numFmtId="0" fontId="34" fillId="0" borderId="25" xfId="0" applyFont="1" applyBorder="1" applyAlignment="1" applyProtection="1">
      <alignment horizontal="center" vertical="center" wrapText="1"/>
    </xf>
    <xf numFmtId="0" fontId="31" fillId="0" borderId="16" xfId="0" applyFont="1" applyBorder="1" applyAlignment="1" applyProtection="1">
      <alignment horizontal="left" vertical="center" wrapText="1"/>
    </xf>
    <xf numFmtId="0" fontId="31" fillId="0" borderId="31" xfId="0" applyFont="1" applyBorder="1" applyAlignment="1" applyProtection="1">
      <alignment horizontal="left" vertical="center" wrapText="1"/>
    </xf>
    <xf numFmtId="0" fontId="31" fillId="0" borderId="32" xfId="0" applyFont="1" applyBorder="1" applyAlignment="1" applyProtection="1">
      <alignment horizontal="left" vertical="center" wrapText="1"/>
    </xf>
    <xf numFmtId="0" fontId="31" fillId="0" borderId="33" xfId="0" applyFont="1" applyBorder="1" applyAlignment="1" applyProtection="1">
      <alignment horizontal="left" vertical="center" wrapText="1"/>
    </xf>
    <xf numFmtId="0" fontId="31" fillId="0" borderId="34" xfId="0" applyFont="1" applyBorder="1" applyAlignment="1" applyProtection="1">
      <alignment horizontal="left" vertical="center" wrapText="1"/>
      <protection locked="0"/>
    </xf>
    <xf numFmtId="0" fontId="31" fillId="0" borderId="35" xfId="0" applyFont="1" applyBorder="1" applyAlignment="1" applyProtection="1">
      <alignment horizontal="left" vertical="center" wrapText="1"/>
      <protection locked="0"/>
    </xf>
    <xf numFmtId="0" fontId="31" fillId="0" borderId="36" xfId="0" applyFont="1" applyBorder="1" applyAlignment="1" applyProtection="1">
      <alignment horizontal="left" vertical="center" wrapText="1"/>
      <protection locked="0"/>
    </xf>
    <xf numFmtId="0" fontId="31" fillId="0" borderId="10" xfId="0" applyFont="1" applyBorder="1" applyAlignment="1" applyProtection="1">
      <alignment horizontal="left" vertical="center" wrapText="1"/>
      <protection locked="0"/>
    </xf>
    <xf numFmtId="0" fontId="31" fillId="0" borderId="19" xfId="0" applyFont="1" applyBorder="1" applyAlignment="1" applyProtection="1">
      <alignment horizontal="left" vertical="center" wrapText="1"/>
      <protection locked="0"/>
    </xf>
    <xf numFmtId="179" fontId="31" fillId="0" borderId="10" xfId="0" applyNumberFormat="1" applyFont="1" applyBorder="1" applyAlignment="1" applyProtection="1">
      <alignment horizontal="left" vertical="center" wrapText="1"/>
      <protection locked="0"/>
    </xf>
    <xf numFmtId="179" fontId="31" fillId="0" borderId="19" xfId="0" applyNumberFormat="1" applyFont="1" applyBorder="1" applyAlignment="1" applyProtection="1">
      <alignment horizontal="left" vertical="center" wrapText="1"/>
      <protection locked="0"/>
    </xf>
    <xf numFmtId="0" fontId="31" fillId="0" borderId="21" xfId="0" applyFont="1" applyBorder="1" applyAlignment="1" applyProtection="1">
      <alignment horizontal="left" vertical="center" wrapText="1"/>
    </xf>
    <xf numFmtId="0" fontId="31" fillId="0" borderId="26" xfId="0" applyFont="1" applyBorder="1" applyAlignment="1" applyProtection="1">
      <alignment horizontal="left" vertical="center" wrapText="1"/>
    </xf>
    <xf numFmtId="0" fontId="39" fillId="30" borderId="0" xfId="0" applyFont="1" applyFill="1" applyBorder="1" applyAlignment="1" applyProtection="1">
      <alignment horizontal="left" vertical="center" wrapText="1"/>
    </xf>
    <xf numFmtId="0" fontId="31" fillId="26" borderId="49" xfId="0" applyFont="1" applyFill="1" applyBorder="1" applyAlignment="1" applyProtection="1">
      <alignment horizontal="left" vertical="center" wrapText="1"/>
    </xf>
    <xf numFmtId="0" fontId="31" fillId="26" borderId="23" xfId="0" applyFont="1" applyFill="1" applyBorder="1" applyAlignment="1" applyProtection="1">
      <alignment horizontal="left" vertical="center" wrapText="1"/>
    </xf>
    <xf numFmtId="0" fontId="31" fillId="26" borderId="25" xfId="0" applyFont="1" applyFill="1" applyBorder="1" applyAlignment="1" applyProtection="1">
      <alignment horizontal="left" vertical="center" wrapText="1"/>
    </xf>
    <xf numFmtId="0" fontId="31" fillId="29" borderId="79" xfId="0" applyFont="1" applyFill="1" applyBorder="1" applyAlignment="1" applyProtection="1">
      <alignment horizontal="center" vertical="top" wrapText="1"/>
    </xf>
    <xf numFmtId="0" fontId="31" fillId="29" borderId="22" xfId="0" applyFont="1" applyFill="1" applyBorder="1" applyAlignment="1" applyProtection="1">
      <alignment horizontal="center" vertical="top" wrapText="1"/>
    </xf>
    <xf numFmtId="0" fontId="53" fillId="33" borderId="10" xfId="0" applyFont="1" applyFill="1" applyBorder="1" applyAlignment="1" applyProtection="1">
      <alignment horizontal="left" vertical="center" wrapText="1"/>
      <protection locked="0"/>
    </xf>
    <xf numFmtId="0" fontId="53" fillId="33" borderId="19" xfId="0" applyFont="1" applyFill="1" applyBorder="1" applyAlignment="1" applyProtection="1">
      <alignment horizontal="left" vertical="center" wrapText="1"/>
      <protection locked="0"/>
    </xf>
    <xf numFmtId="0" fontId="31" fillId="33" borderId="26" xfId="0" applyFont="1" applyFill="1" applyBorder="1" applyAlignment="1" applyProtection="1">
      <alignment horizontal="left" vertical="center" wrapText="1"/>
      <protection locked="0"/>
    </xf>
    <xf numFmtId="0" fontId="31" fillId="33" borderId="27" xfId="0" applyFont="1" applyFill="1" applyBorder="1" applyAlignment="1" applyProtection="1">
      <alignment horizontal="left" vertical="center" wrapText="1"/>
      <protection locked="0"/>
    </xf>
    <xf numFmtId="0" fontId="31" fillId="26" borderId="22" xfId="0" applyFont="1" applyFill="1" applyBorder="1" applyAlignment="1" applyProtection="1">
      <alignment horizontal="left" vertical="center" wrapText="1"/>
    </xf>
    <xf numFmtId="0" fontId="31" fillId="26" borderId="10" xfId="0" applyFont="1" applyFill="1" applyBorder="1" applyAlignment="1" applyProtection="1">
      <alignment horizontal="left" vertical="center" wrapText="1"/>
    </xf>
    <xf numFmtId="0" fontId="42" fillId="24" borderId="10" xfId="0" applyFont="1" applyFill="1" applyBorder="1" applyAlignment="1" applyProtection="1">
      <alignment horizontal="center" vertical="center" wrapText="1"/>
      <protection locked="0"/>
    </xf>
    <xf numFmtId="0" fontId="42" fillId="24" borderId="19" xfId="0" applyFont="1" applyFill="1" applyBorder="1" applyAlignment="1" applyProtection="1">
      <alignment horizontal="center" vertical="center" wrapText="1"/>
      <protection locked="0"/>
    </xf>
    <xf numFmtId="0" fontId="31" fillId="26" borderId="16" xfId="0" applyFont="1" applyFill="1" applyBorder="1" applyAlignment="1" applyProtection="1">
      <alignment horizontal="left" vertical="center" wrapText="1"/>
    </xf>
    <xf numFmtId="0" fontId="31" fillId="26" borderId="19" xfId="0" applyFont="1" applyFill="1" applyBorder="1" applyAlignment="1" applyProtection="1">
      <alignment horizontal="left" vertical="center" wrapText="1"/>
    </xf>
    <xf numFmtId="0" fontId="42" fillId="24" borderId="13" xfId="0" applyFont="1" applyFill="1" applyBorder="1" applyAlignment="1" applyProtection="1">
      <alignment horizontal="center" vertical="center" wrapText="1"/>
      <protection locked="0"/>
    </xf>
    <xf numFmtId="0" fontId="42" fillId="24" borderId="25" xfId="0" applyFont="1" applyFill="1" applyBorder="1" applyAlignment="1" applyProtection="1">
      <alignment horizontal="center" vertical="center" wrapText="1"/>
      <protection locked="0"/>
    </xf>
    <xf numFmtId="0" fontId="30" fillId="33" borderId="10" xfId="0" applyFont="1" applyFill="1" applyBorder="1" applyAlignment="1" applyProtection="1">
      <alignment vertical="center" wrapText="1"/>
      <protection locked="0"/>
    </xf>
    <xf numFmtId="0" fontId="39" fillId="30" borderId="0" xfId="0" applyFont="1" applyFill="1" applyAlignment="1" applyProtection="1">
      <alignment horizontal="left" vertical="center"/>
    </xf>
    <xf numFmtId="0" fontId="41" fillId="31" borderId="0" xfId="0" applyFont="1" applyFill="1" applyAlignment="1" applyProtection="1">
      <alignment horizontal="left" vertical="top" wrapText="1"/>
    </xf>
    <xf numFmtId="0" fontId="31" fillId="26" borderId="32" xfId="0" applyFont="1" applyFill="1" applyBorder="1" applyAlignment="1" applyProtection="1">
      <alignment horizontal="center" vertical="center" wrapText="1"/>
    </xf>
    <xf numFmtId="0" fontId="31" fillId="26" borderId="33" xfId="0" applyFont="1" applyFill="1" applyBorder="1" applyAlignment="1" applyProtection="1">
      <alignment horizontal="center" vertical="center" wrapText="1"/>
    </xf>
    <xf numFmtId="0" fontId="31" fillId="26" borderId="15" xfId="0" applyFont="1" applyFill="1" applyBorder="1" applyAlignment="1" applyProtection="1">
      <alignment horizontal="center" vertical="center" wrapText="1"/>
    </xf>
    <xf numFmtId="178" fontId="30" fillId="0" borderId="20" xfId="0" applyNumberFormat="1" applyFont="1" applyFill="1" applyBorder="1" applyAlignment="1" applyProtection="1">
      <alignment vertical="center" wrapText="1"/>
      <protection locked="0"/>
    </xf>
    <xf numFmtId="178" fontId="30" fillId="0" borderId="51" xfId="0" applyNumberFormat="1" applyFont="1" applyFill="1" applyBorder="1" applyAlignment="1" applyProtection="1">
      <alignment vertical="center" wrapText="1"/>
      <protection locked="0"/>
    </xf>
    <xf numFmtId="0" fontId="31" fillId="0" borderId="45" xfId="0" applyFont="1" applyBorder="1" applyAlignment="1" applyProtection="1">
      <alignment horizontal="left" vertical="top" wrapText="1"/>
      <protection locked="0"/>
    </xf>
    <xf numFmtId="0" fontId="31" fillId="0" borderId="47" xfId="0" applyFont="1" applyBorder="1" applyAlignment="1" applyProtection="1">
      <alignment horizontal="left" vertical="top" wrapText="1"/>
      <protection locked="0"/>
    </xf>
    <xf numFmtId="0" fontId="31" fillId="0" borderId="46" xfId="0" applyFont="1" applyBorder="1" applyAlignment="1" applyProtection="1">
      <alignment horizontal="left" vertical="top" wrapText="1"/>
      <protection locked="0"/>
    </xf>
    <xf numFmtId="0" fontId="31" fillId="0" borderId="56" xfId="0" applyFont="1" applyBorder="1" applyAlignment="1" applyProtection="1">
      <alignment horizontal="center" vertical="center" wrapText="1"/>
    </xf>
    <xf numFmtId="0" fontId="31" fillId="0" borderId="0" xfId="0" applyFont="1" applyBorder="1" applyAlignment="1" applyProtection="1">
      <alignment horizontal="center" vertical="center" wrapText="1"/>
    </xf>
    <xf numFmtId="0" fontId="31" fillId="0" borderId="43" xfId="0" applyFont="1" applyBorder="1" applyAlignment="1" applyProtection="1">
      <alignment horizontal="center" vertical="center" wrapText="1"/>
    </xf>
    <xf numFmtId="0" fontId="31" fillId="29" borderId="58" xfId="0" applyFont="1" applyFill="1" applyBorder="1" applyAlignment="1" applyProtection="1">
      <alignment horizontal="left" vertical="center" wrapText="1"/>
    </xf>
    <xf numFmtId="0" fontId="31" fillId="29" borderId="29" xfId="0" applyFont="1" applyFill="1" applyBorder="1" applyAlignment="1" applyProtection="1">
      <alignment horizontal="left" vertical="center" wrapText="1"/>
    </xf>
    <xf numFmtId="0" fontId="31" fillId="29" borderId="59" xfId="0" applyFont="1" applyFill="1" applyBorder="1" applyAlignment="1" applyProtection="1">
      <alignment horizontal="left" vertical="center" wrapText="1"/>
    </xf>
    <xf numFmtId="0" fontId="31" fillId="0" borderId="48" xfId="0" applyFont="1" applyBorder="1" applyAlignment="1" applyProtection="1">
      <alignment horizontal="left" vertical="center"/>
    </xf>
    <xf numFmtId="0" fontId="31" fillId="0" borderId="24" xfId="0" applyFont="1" applyBorder="1" applyAlignment="1" applyProtection="1">
      <alignment horizontal="left" vertical="center"/>
    </xf>
    <xf numFmtId="0" fontId="31" fillId="0" borderId="49" xfId="0" applyFont="1" applyBorder="1" applyAlignment="1" applyProtection="1">
      <alignment vertical="center"/>
    </xf>
    <xf numFmtId="0" fontId="31" fillId="0" borderId="41" xfId="0" applyFont="1" applyBorder="1" applyAlignment="1" applyProtection="1">
      <alignment vertical="center"/>
    </xf>
    <xf numFmtId="0" fontId="31" fillId="0" borderId="50" xfId="0" applyFont="1" applyBorder="1" applyAlignment="1" applyProtection="1">
      <alignment vertical="center"/>
    </xf>
    <xf numFmtId="0" fontId="31" fillId="0" borderId="46" xfId="0" applyFont="1" applyBorder="1" applyAlignment="1" applyProtection="1">
      <alignment vertical="center"/>
    </xf>
    <xf numFmtId="0" fontId="41" fillId="0" borderId="40" xfId="0" applyFont="1" applyBorder="1" applyAlignment="1" applyProtection="1">
      <alignment horizontal="left" vertical="top" wrapText="1"/>
    </xf>
    <xf numFmtId="0" fontId="41" fillId="0" borderId="42" xfId="0" applyFont="1" applyBorder="1" applyAlignment="1" applyProtection="1">
      <alignment horizontal="left" vertical="top" wrapText="1"/>
    </xf>
    <xf numFmtId="0" fontId="41" fillId="0" borderId="41" xfId="0" applyFont="1" applyBorder="1" applyAlignment="1" applyProtection="1">
      <alignment horizontal="left" vertical="top" wrapText="1"/>
    </xf>
    <xf numFmtId="0" fontId="42" fillId="29" borderId="73" xfId="0" applyFont="1" applyFill="1" applyBorder="1" applyAlignment="1" applyProtection="1">
      <alignment horizontal="center" vertical="center" wrapText="1"/>
    </xf>
    <xf numFmtId="0" fontId="42" fillId="29" borderId="79" xfId="0" applyFont="1" applyFill="1" applyBorder="1" applyAlignment="1" applyProtection="1">
      <alignment horizontal="center" vertical="center" wrapText="1"/>
    </xf>
    <xf numFmtId="0" fontId="31" fillId="29" borderId="74" xfId="0" applyFont="1" applyFill="1" applyBorder="1" applyAlignment="1" applyProtection="1">
      <alignment horizontal="center" vertical="center" wrapText="1"/>
    </xf>
    <xf numFmtId="0" fontId="31" fillId="29" borderId="14" xfId="0" applyFont="1" applyFill="1" applyBorder="1" applyAlignment="1" applyProtection="1">
      <alignment horizontal="center" vertical="center" wrapText="1"/>
    </xf>
    <xf numFmtId="0" fontId="31" fillId="29" borderId="75" xfId="0" applyFont="1" applyFill="1" applyBorder="1" applyAlignment="1" applyProtection="1">
      <alignment horizontal="center" vertical="center" wrapText="1"/>
    </xf>
    <xf numFmtId="0" fontId="31" fillId="29" borderId="76" xfId="0" applyFont="1" applyFill="1" applyBorder="1" applyAlignment="1" applyProtection="1">
      <alignment horizontal="center" vertical="center" wrapText="1"/>
    </xf>
    <xf numFmtId="0" fontId="31" fillId="29" borderId="37" xfId="0" applyFont="1" applyFill="1" applyBorder="1" applyAlignment="1" applyProtection="1">
      <alignment horizontal="center" vertical="center" wrapText="1"/>
    </xf>
    <xf numFmtId="0" fontId="31" fillId="29" borderId="39" xfId="0" applyFont="1" applyFill="1" applyBorder="1" applyAlignment="1" applyProtection="1">
      <alignment horizontal="center" vertical="center" wrapText="1"/>
    </xf>
    <xf numFmtId="0" fontId="31" fillId="29" borderId="77" xfId="0" applyFont="1" applyFill="1" applyBorder="1" applyAlignment="1" applyProtection="1">
      <alignment horizontal="center" vertical="center" wrapText="1"/>
    </xf>
    <xf numFmtId="0" fontId="31" fillId="29" borderId="78" xfId="0" applyFont="1" applyFill="1" applyBorder="1" applyAlignment="1" applyProtection="1">
      <alignment horizontal="center" vertical="center" wrapText="1"/>
    </xf>
    <xf numFmtId="0" fontId="30" fillId="32" borderId="28" xfId="0" applyFont="1" applyFill="1" applyBorder="1" applyAlignment="1" applyProtection="1">
      <alignment vertical="center"/>
      <protection locked="0"/>
    </xf>
    <xf numFmtId="0" fontId="30" fillId="32" borderId="30" xfId="0" applyFont="1" applyFill="1" applyBorder="1" applyAlignment="1" applyProtection="1">
      <alignment vertical="center"/>
      <protection locked="0"/>
    </xf>
    <xf numFmtId="0" fontId="32" fillId="30" borderId="0" xfId="0" applyFont="1" applyFill="1" applyBorder="1" applyAlignment="1" applyProtection="1">
      <alignment horizontal="center" vertical="center" wrapText="1"/>
    </xf>
    <xf numFmtId="0" fontId="30" fillId="26" borderId="32" xfId="0" applyFont="1" applyFill="1" applyBorder="1" applyAlignment="1" applyProtection="1">
      <alignment horizontal="center" vertical="center" wrapText="1"/>
    </xf>
    <xf numFmtId="0" fontId="30" fillId="26" borderId="33" xfId="0" applyFont="1" applyFill="1" applyBorder="1" applyAlignment="1" applyProtection="1">
      <alignment horizontal="center" vertical="center" wrapText="1"/>
    </xf>
    <xf numFmtId="0" fontId="31" fillId="0" borderId="21" xfId="0" applyFont="1" applyBorder="1" applyAlignment="1" applyProtection="1">
      <alignment horizontal="center" vertical="center" wrapText="1"/>
    </xf>
    <xf numFmtId="0" fontId="31" fillId="0" borderId="26" xfId="0" applyFont="1" applyBorder="1" applyAlignment="1" applyProtection="1">
      <alignment horizontal="center" vertical="center" wrapText="1"/>
    </xf>
    <xf numFmtId="0" fontId="30" fillId="26" borderId="22" xfId="0" applyFont="1" applyFill="1" applyBorder="1" applyAlignment="1" applyProtection="1">
      <alignment horizontal="center" vertical="center" wrapText="1"/>
    </xf>
    <xf numFmtId="0" fontId="30" fillId="26" borderId="10" xfId="0" applyFont="1" applyFill="1" applyBorder="1" applyAlignment="1" applyProtection="1">
      <alignment horizontal="center" vertical="center"/>
    </xf>
    <xf numFmtId="0" fontId="30" fillId="26" borderId="22" xfId="0" applyFont="1" applyFill="1" applyBorder="1" applyAlignment="1" applyProtection="1">
      <alignment horizontal="center" vertical="center"/>
    </xf>
    <xf numFmtId="0" fontId="31" fillId="33" borderId="10" xfId="0" applyFont="1" applyFill="1" applyBorder="1" applyAlignment="1" applyProtection="1">
      <alignment vertical="center"/>
      <protection locked="0"/>
    </xf>
    <xf numFmtId="0" fontId="31" fillId="33" borderId="19" xfId="0" applyFont="1" applyFill="1" applyBorder="1" applyAlignment="1" applyProtection="1">
      <alignment vertical="center"/>
      <protection locked="0"/>
    </xf>
    <xf numFmtId="0" fontId="31" fillId="33" borderId="10" xfId="0" applyFont="1" applyFill="1" applyBorder="1" applyAlignment="1" applyProtection="1">
      <alignment horizontal="left" vertical="center"/>
      <protection locked="0"/>
    </xf>
    <xf numFmtId="0" fontId="31" fillId="33" borderId="19" xfId="0" applyFont="1" applyFill="1" applyBorder="1" applyAlignment="1" applyProtection="1">
      <alignment horizontal="left" vertical="center"/>
      <protection locked="0"/>
    </xf>
    <xf numFmtId="0" fontId="31" fillId="26" borderId="22" xfId="0" applyFont="1" applyFill="1" applyBorder="1" applyAlignment="1" applyProtection="1">
      <alignment horizontal="center" vertical="center" wrapText="1"/>
    </xf>
    <xf numFmtId="0" fontId="31" fillId="26" borderId="10" xfId="0" applyFont="1" applyFill="1" applyBorder="1" applyAlignment="1" applyProtection="1">
      <alignment horizontal="center" vertical="center" wrapText="1"/>
    </xf>
    <xf numFmtId="0" fontId="31" fillId="26" borderId="21" xfId="0" applyFont="1" applyFill="1" applyBorder="1" applyAlignment="1" applyProtection="1">
      <alignment horizontal="center" vertical="center" wrapText="1"/>
    </xf>
    <xf numFmtId="0" fontId="31" fillId="26" borderId="26" xfId="0" applyFont="1" applyFill="1" applyBorder="1" applyAlignment="1" applyProtection="1">
      <alignment horizontal="center" vertical="center" wrapText="1"/>
    </xf>
    <xf numFmtId="0" fontId="31" fillId="33" borderId="61" xfId="0" applyFont="1" applyFill="1" applyBorder="1" applyAlignment="1" applyProtection="1">
      <alignment vertical="center" wrapText="1"/>
      <protection locked="0"/>
    </xf>
    <xf numFmtId="0" fontId="31" fillId="33" borderId="62" xfId="0" applyFont="1" applyFill="1" applyBorder="1" applyAlignment="1" applyProtection="1">
      <alignment vertical="center" wrapText="1"/>
      <protection locked="0"/>
    </xf>
    <xf numFmtId="0" fontId="31" fillId="33" borderId="63" xfId="0" applyFont="1" applyFill="1" applyBorder="1" applyAlignment="1" applyProtection="1">
      <alignment vertical="center" wrapText="1"/>
      <protection locked="0"/>
    </xf>
    <xf numFmtId="0" fontId="30" fillId="33" borderId="13" xfId="0" applyFont="1" applyFill="1" applyBorder="1" applyAlignment="1" applyProtection="1">
      <alignment vertical="center" wrapText="1"/>
      <protection locked="0"/>
    </xf>
    <xf numFmtId="0" fontId="30" fillId="33" borderId="25" xfId="0" applyFont="1" applyFill="1" applyBorder="1" applyAlignment="1" applyProtection="1">
      <alignment vertical="center" wrapText="1"/>
      <protection locked="0"/>
    </xf>
    <xf numFmtId="0" fontId="30" fillId="33" borderId="26" xfId="0" applyFont="1" applyFill="1" applyBorder="1" applyAlignment="1" applyProtection="1">
      <alignment horizontal="left" vertical="center" wrapText="1"/>
      <protection locked="0"/>
    </xf>
    <xf numFmtId="0" fontId="30" fillId="33" borderId="27" xfId="0" applyFont="1" applyFill="1" applyBorder="1" applyAlignment="1" applyProtection="1">
      <alignment horizontal="left" vertical="center" wrapText="1"/>
      <protection locked="0"/>
    </xf>
    <xf numFmtId="0" fontId="31" fillId="30" borderId="56" xfId="0" applyFont="1" applyFill="1" applyBorder="1" applyAlignment="1" applyProtection="1">
      <alignment vertical="center"/>
    </xf>
    <xf numFmtId="0" fontId="31" fillId="30" borderId="0" xfId="0" applyFont="1" applyFill="1" applyBorder="1" applyAlignment="1" applyProtection="1">
      <alignment vertical="center"/>
    </xf>
    <xf numFmtId="0" fontId="36" fillId="30" borderId="0" xfId="0" applyFont="1" applyFill="1" applyAlignment="1" applyProtection="1">
      <alignment horizontal="center" vertical="center"/>
    </xf>
    <xf numFmtId="0" fontId="55" fillId="31" borderId="0" xfId="0" applyFont="1" applyFill="1" applyAlignment="1" applyProtection="1">
      <alignment vertical="center"/>
    </xf>
    <xf numFmtId="0" fontId="0" fillId="27" borderId="10" xfId="0" applyFill="1" applyBorder="1" applyAlignment="1" applyProtection="1">
      <alignment horizontal="center" vertical="center"/>
    </xf>
    <xf numFmtId="176" fontId="31" fillId="33" borderId="60" xfId="0" applyNumberFormat="1" applyFont="1" applyFill="1" applyBorder="1" applyAlignment="1" applyProtection="1">
      <alignment horizontal="center" vertical="center" wrapText="1"/>
      <protection locked="0"/>
    </xf>
    <xf numFmtId="0" fontId="31" fillId="26" borderId="64" xfId="0" applyFont="1" applyFill="1" applyBorder="1" applyAlignment="1" applyProtection="1">
      <alignment horizontal="center" vertical="center" wrapText="1"/>
    </xf>
    <xf numFmtId="0" fontId="31" fillId="26" borderId="60" xfId="0" applyFont="1" applyFill="1" applyBorder="1" applyAlignment="1" applyProtection="1">
      <alignment horizontal="center" vertical="center" wrapText="1"/>
    </xf>
    <xf numFmtId="176" fontId="31" fillId="33" borderId="28" xfId="0" applyNumberFormat="1" applyFont="1" applyFill="1" applyBorder="1" applyAlignment="1" applyProtection="1">
      <alignment horizontal="center" vertical="center" wrapText="1"/>
      <protection locked="0"/>
    </xf>
    <xf numFmtId="176" fontId="31" fillId="33" borderId="30" xfId="0" applyNumberFormat="1" applyFont="1" applyFill="1" applyBorder="1" applyAlignment="1" applyProtection="1">
      <alignment horizontal="center" vertical="center" wrapText="1"/>
      <protection locked="0"/>
    </xf>
    <xf numFmtId="0" fontId="31" fillId="26" borderId="64" xfId="0" applyFont="1" applyFill="1" applyBorder="1" applyAlignment="1" applyProtection="1">
      <alignment horizontal="center" vertical="center" shrinkToFit="1"/>
    </xf>
    <xf numFmtId="0" fontId="31" fillId="26" borderId="60" xfId="0" applyFont="1" applyFill="1" applyBorder="1" applyAlignment="1" applyProtection="1">
      <alignment horizontal="center" vertical="center" shrinkToFit="1"/>
    </xf>
    <xf numFmtId="0" fontId="31" fillId="29" borderId="32" xfId="0" applyFont="1" applyFill="1" applyBorder="1" applyAlignment="1" applyProtection="1">
      <alignment horizontal="center" vertical="center" wrapText="1"/>
    </xf>
    <xf numFmtId="0" fontId="31" fillId="29" borderId="33" xfId="0" applyFont="1" applyFill="1" applyBorder="1" applyAlignment="1" applyProtection="1">
      <alignment horizontal="center" vertical="center" wrapText="1"/>
    </xf>
    <xf numFmtId="0" fontId="39" fillId="30" borderId="0" xfId="0" applyFont="1" applyFill="1" applyBorder="1" applyAlignment="1" applyProtection="1">
      <alignment vertical="center" wrapText="1"/>
    </xf>
    <xf numFmtId="176" fontId="31" fillId="0" borderId="37" xfId="0" applyNumberFormat="1" applyFont="1" applyBorder="1" applyAlignment="1" applyProtection="1">
      <alignment horizontal="right" vertical="center" wrapText="1"/>
    </xf>
    <xf numFmtId="176" fontId="31" fillId="0" borderId="38" xfId="0" applyNumberFormat="1" applyFont="1" applyBorder="1" applyAlignment="1" applyProtection="1">
      <alignment horizontal="right" vertical="center" wrapText="1"/>
    </xf>
    <xf numFmtId="176" fontId="31" fillId="0" borderId="39" xfId="0" applyNumberFormat="1" applyFont="1" applyBorder="1" applyAlignment="1" applyProtection="1">
      <alignment horizontal="right" vertical="center" wrapText="1"/>
    </xf>
    <xf numFmtId="0" fontId="30" fillId="29" borderId="33" xfId="0" applyFont="1" applyFill="1" applyBorder="1" applyAlignment="1" applyProtection="1">
      <alignment horizontal="center" vertical="center"/>
    </xf>
    <xf numFmtId="0" fontId="31" fillId="29" borderId="15" xfId="0" applyFont="1" applyFill="1" applyBorder="1" applyAlignment="1" applyProtection="1">
      <alignment horizontal="center" vertical="center" wrapText="1"/>
    </xf>
    <xf numFmtId="0" fontId="30" fillId="33" borderId="60" xfId="0" applyFont="1" applyFill="1" applyBorder="1" applyAlignment="1" applyProtection="1">
      <alignment horizontal="center" vertical="center"/>
      <protection locked="0"/>
    </xf>
    <xf numFmtId="0" fontId="30" fillId="33" borderId="71" xfId="0" applyFont="1" applyFill="1" applyBorder="1" applyAlignment="1" applyProtection="1">
      <alignment horizontal="center" vertical="center"/>
      <protection locked="0"/>
    </xf>
    <xf numFmtId="176" fontId="31" fillId="0" borderId="34" xfId="0" applyNumberFormat="1" applyFont="1" applyFill="1" applyBorder="1" applyAlignment="1" applyProtection="1">
      <alignment horizontal="right" vertical="center" wrapText="1"/>
      <protection locked="0"/>
    </xf>
    <xf numFmtId="176" fontId="31" fillId="0" borderId="35" xfId="0" applyNumberFormat="1" applyFont="1" applyFill="1" applyBorder="1" applyAlignment="1" applyProtection="1">
      <alignment horizontal="right" vertical="center" wrapText="1"/>
      <protection locked="0"/>
    </xf>
    <xf numFmtId="176" fontId="31" fillId="0" borderId="72" xfId="0" applyNumberFormat="1" applyFont="1" applyFill="1" applyBorder="1" applyAlignment="1" applyProtection="1">
      <alignment horizontal="right" vertical="center" wrapText="1"/>
      <protection locked="0"/>
    </xf>
    <xf numFmtId="176" fontId="31" fillId="0" borderId="36" xfId="0" applyNumberFormat="1" applyFont="1" applyFill="1" applyBorder="1" applyAlignment="1" applyProtection="1">
      <alignment horizontal="right" vertical="center" wrapText="1"/>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16">
    <dxf>
      <fill>
        <patternFill>
          <bgColor rgb="FFFFFFCC"/>
        </patternFill>
      </fill>
    </dxf>
    <dxf>
      <fill>
        <patternFill>
          <bgColor rgb="FFFFFFCC"/>
        </patternFill>
      </fill>
    </dxf>
    <dxf>
      <fill>
        <patternFill>
          <bgColor rgb="FFFFFFCC"/>
        </patternFill>
      </fill>
    </dxf>
    <dxf>
      <fill>
        <patternFill>
          <bgColor rgb="FFFFFFCC"/>
        </patternFill>
      </fill>
    </dxf>
    <dxf>
      <font>
        <color theme="0" tint="-0.499984740745262"/>
      </font>
      <numFmt numFmtId="181" formatCode=";;;&quot;（その他の手続きや対応があれば具体を記入してください。）&quot;"/>
    </dxf>
    <dxf>
      <font>
        <color theme="0" tint="-0.499984740745262"/>
      </font>
      <numFmt numFmtId="182" formatCode=";;;&quot;(その他の場合はここに記入してください。)&quot;"/>
    </dxf>
    <dxf>
      <font>
        <color theme="0" tint="-0.499984740745262"/>
      </font>
      <numFmt numFmtId="182" formatCode=";;;&quot;(その他の場合はここに記入してください。)&quo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theme="0" tint="-0.499984740745262"/>
      </font>
      <numFmt numFmtId="183" formatCode=";;;&quot;(その他の場合はここに記入してください。）&quot;"/>
    </dxf>
    <dxf>
      <fill>
        <patternFill>
          <bgColor rgb="FFFFFFCC"/>
        </patternFill>
      </fill>
    </dxf>
  </dxfs>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pref-shiga/smart-apply/surveys/6697169977586304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51"/>
    <pageSetUpPr fitToPage="1"/>
  </sheetPr>
  <dimension ref="A1:AX153"/>
  <sheetViews>
    <sheetView tabSelected="1" view="pageBreakPreview" zoomScaleNormal="100" zoomScaleSheetLayoutView="100" workbookViewId="0">
      <selection activeCell="D6" sqref="D6:I6"/>
    </sheetView>
  </sheetViews>
  <sheetFormatPr defaultColWidth="9" defaultRowHeight="13" x14ac:dyDescent="0.2"/>
  <cols>
    <col min="1" max="1" width="2.26953125" style="51" customWidth="1"/>
    <col min="2" max="2" width="10.08984375" style="118" customWidth="1"/>
    <col min="3" max="8" width="10.6328125" style="51" customWidth="1"/>
    <col min="9" max="9" width="11.7265625" style="51" customWidth="1"/>
    <col min="10" max="11" width="10.6328125" style="51" customWidth="1"/>
    <col min="12" max="12" width="10.6328125" style="49" hidden="1" customWidth="1"/>
    <col min="13" max="39" width="10.6328125" style="50" customWidth="1"/>
    <col min="40" max="40" width="9" style="50" bestFit="1" customWidth="1"/>
    <col min="41" max="41" width="9" style="51" bestFit="1" customWidth="1"/>
    <col min="42" max="44" width="9" style="51" customWidth="1"/>
    <col min="45" max="45" width="18.453125" style="51" customWidth="1"/>
    <col min="46" max="46" width="9" style="51" bestFit="1"/>
    <col min="47" max="16384" width="9" style="51"/>
  </cols>
  <sheetData>
    <row r="1" spans="1:39" ht="7.5" customHeight="1" x14ac:dyDescent="0.2">
      <c r="A1" s="47"/>
      <c r="B1" s="48"/>
      <c r="C1" s="47"/>
      <c r="D1" s="47"/>
      <c r="E1" s="47"/>
      <c r="F1" s="47"/>
      <c r="G1" s="47"/>
      <c r="H1" s="47"/>
      <c r="I1" s="47"/>
      <c r="J1" s="47"/>
      <c r="K1" s="47"/>
      <c r="L1" s="49" t="s">
        <v>15</v>
      </c>
    </row>
    <row r="2" spans="1:39" ht="21.75" customHeight="1" x14ac:dyDescent="0.2">
      <c r="A2" s="272" t="s">
        <v>248</v>
      </c>
      <c r="B2" s="272"/>
      <c r="C2" s="272"/>
      <c r="D2" s="272"/>
      <c r="E2" s="272"/>
      <c r="F2" s="272"/>
      <c r="G2" s="272"/>
      <c r="H2" s="272"/>
      <c r="I2" s="272"/>
      <c r="J2" s="272"/>
      <c r="K2" s="272"/>
      <c r="L2" s="52"/>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row>
    <row r="3" spans="1:39" ht="16.5" customHeight="1" x14ac:dyDescent="0.2">
      <c r="A3" s="47"/>
      <c r="B3" s="54"/>
      <c r="C3" s="55"/>
      <c r="D3" s="55"/>
      <c r="E3" s="55"/>
      <c r="F3" s="55"/>
      <c r="G3" s="55"/>
      <c r="H3" s="55"/>
      <c r="I3" s="297" t="s">
        <v>313</v>
      </c>
      <c r="J3" s="297"/>
      <c r="K3" s="297"/>
      <c r="L3" s="52"/>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row>
    <row r="4" spans="1:39" ht="17.25" customHeight="1" x14ac:dyDescent="0.2">
      <c r="A4" s="47"/>
      <c r="B4" s="48" t="s">
        <v>255</v>
      </c>
      <c r="C4" s="47"/>
      <c r="D4" s="47"/>
      <c r="E4" s="47"/>
      <c r="F4" s="47"/>
      <c r="G4" s="47"/>
      <c r="H4" s="47"/>
      <c r="I4" s="47"/>
      <c r="J4" s="47"/>
      <c r="K4" s="47"/>
    </row>
    <row r="5" spans="1:39" ht="13.5" thickBot="1" x14ac:dyDescent="0.25">
      <c r="A5" s="47"/>
      <c r="B5" s="164" t="s">
        <v>256</v>
      </c>
      <c r="C5" s="165"/>
      <c r="D5" s="165"/>
      <c r="E5" s="165"/>
      <c r="F5" s="165"/>
      <c r="G5" s="165"/>
      <c r="H5" s="47"/>
      <c r="I5" s="47"/>
      <c r="J5" s="47"/>
      <c r="K5" s="47"/>
    </row>
    <row r="6" spans="1:39" ht="20" customHeight="1" thickBot="1" x14ac:dyDescent="0.25">
      <c r="A6" s="47"/>
      <c r="B6" s="273" t="s">
        <v>21</v>
      </c>
      <c r="C6" s="274"/>
      <c r="D6" s="288"/>
      <c r="E6" s="289"/>
      <c r="F6" s="289"/>
      <c r="G6" s="289"/>
      <c r="H6" s="289"/>
      <c r="I6" s="290"/>
      <c r="J6" s="47"/>
      <c r="K6" s="47"/>
      <c r="L6" s="58"/>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row>
    <row r="7" spans="1:39" ht="20" customHeight="1" thickTop="1" thickBot="1" x14ac:dyDescent="0.25">
      <c r="A7" s="47"/>
      <c r="B7" s="277" t="s">
        <v>302</v>
      </c>
      <c r="C7" s="278"/>
      <c r="D7" s="280"/>
      <c r="E7" s="280"/>
      <c r="F7" s="280"/>
      <c r="G7" s="280"/>
      <c r="H7" s="280"/>
      <c r="I7" s="281"/>
      <c r="J7" s="295"/>
      <c r="K7" s="296"/>
      <c r="L7" s="162" t="str">
        <f>IF(D7="","",VLOOKUP(D7,AQ7:AR17,2,0))</f>
        <v/>
      </c>
      <c r="M7" s="163"/>
      <c r="AD7" s="299" t="s">
        <v>14</v>
      </c>
      <c r="AE7" s="299" t="s">
        <v>3</v>
      </c>
    </row>
    <row r="8" spans="1:39" ht="20" customHeight="1" thickTop="1" x14ac:dyDescent="0.2">
      <c r="A8" s="47"/>
      <c r="B8" s="279" t="s">
        <v>303</v>
      </c>
      <c r="C8" s="278"/>
      <c r="D8" s="282"/>
      <c r="E8" s="282"/>
      <c r="F8" s="282"/>
      <c r="G8" s="282"/>
      <c r="H8" s="282"/>
      <c r="I8" s="283"/>
      <c r="J8" s="73"/>
      <c r="K8" s="47"/>
      <c r="L8" s="60"/>
      <c r="AD8" s="299"/>
      <c r="AE8" s="299"/>
    </row>
    <row r="9" spans="1:39" ht="20" customHeight="1" x14ac:dyDescent="0.2">
      <c r="A9" s="47"/>
      <c r="B9" s="284" t="s">
        <v>0</v>
      </c>
      <c r="C9" s="285"/>
      <c r="D9" s="61" t="s">
        <v>8</v>
      </c>
      <c r="E9" s="234"/>
      <c r="F9" s="234"/>
      <c r="G9" s="61" t="s">
        <v>23</v>
      </c>
      <c r="H9" s="291"/>
      <c r="I9" s="292"/>
      <c r="J9" s="47"/>
      <c r="K9" s="47"/>
      <c r="L9" s="60"/>
      <c r="AD9" s="299"/>
      <c r="AE9" s="299"/>
      <c r="AF9" s="62" t="str">
        <f>IF(D7="","",VLOOKUP(D7,AD10:AE20,2,0))</f>
        <v/>
      </c>
    </row>
    <row r="10" spans="1:39" ht="20" customHeight="1" thickBot="1" x14ac:dyDescent="0.25">
      <c r="A10" s="47"/>
      <c r="B10" s="286"/>
      <c r="C10" s="287"/>
      <c r="D10" s="126" t="s">
        <v>22</v>
      </c>
      <c r="E10" s="293"/>
      <c r="F10" s="293"/>
      <c r="G10" s="293"/>
      <c r="H10" s="293"/>
      <c r="I10" s="294"/>
      <c r="J10" s="47"/>
      <c r="K10" s="47"/>
      <c r="L10" s="60"/>
      <c r="AD10" s="4" t="s">
        <v>24</v>
      </c>
      <c r="AE10" s="4">
        <v>1</v>
      </c>
    </row>
    <row r="11" spans="1:39" ht="12.75" customHeight="1" x14ac:dyDescent="0.2">
      <c r="A11" s="47"/>
      <c r="B11" s="298" t="s">
        <v>304</v>
      </c>
      <c r="C11" s="298"/>
      <c r="D11" s="298"/>
      <c r="E11" s="298"/>
      <c r="F11" s="298"/>
      <c r="G11" s="298"/>
      <c r="H11" s="298"/>
      <c r="I11" s="298"/>
      <c r="J11" s="298"/>
      <c r="K11" s="47"/>
      <c r="AD11" s="4" t="s">
        <v>178</v>
      </c>
      <c r="AE11" s="4">
        <v>2</v>
      </c>
    </row>
    <row r="12" spans="1:39" ht="12.75" customHeight="1" x14ac:dyDescent="0.2">
      <c r="A12" s="47"/>
      <c r="B12" s="63"/>
      <c r="C12" s="63"/>
      <c r="D12" s="47"/>
      <c r="E12" s="47"/>
      <c r="F12" s="47"/>
      <c r="G12" s="47"/>
      <c r="H12" s="47"/>
      <c r="I12" s="47"/>
      <c r="J12" s="47"/>
      <c r="K12" s="47"/>
      <c r="AD12" s="4" t="s">
        <v>312</v>
      </c>
      <c r="AE12" s="4">
        <v>3</v>
      </c>
    </row>
    <row r="13" spans="1:39" ht="21" customHeight="1" thickBot="1" x14ac:dyDescent="0.25">
      <c r="A13" s="47"/>
      <c r="B13" s="63" t="s">
        <v>282</v>
      </c>
      <c r="C13" s="47"/>
      <c r="D13" s="47"/>
      <c r="E13" s="47"/>
      <c r="F13" s="47"/>
      <c r="G13" s="47"/>
      <c r="H13" s="47"/>
      <c r="I13" s="47"/>
      <c r="J13" s="47"/>
      <c r="K13" s="47"/>
      <c r="AD13" s="4" t="s">
        <v>17</v>
      </c>
      <c r="AE13" s="4">
        <v>4</v>
      </c>
    </row>
    <row r="14" spans="1:39" ht="26.25" customHeight="1" thickBot="1" x14ac:dyDescent="0.25">
      <c r="A14" s="47"/>
      <c r="B14" s="301" t="s">
        <v>176</v>
      </c>
      <c r="C14" s="302"/>
      <c r="D14" s="300"/>
      <c r="E14" s="300"/>
      <c r="F14" s="302" t="s">
        <v>175</v>
      </c>
      <c r="G14" s="302"/>
      <c r="H14" s="303"/>
      <c r="I14" s="304"/>
      <c r="J14" s="64"/>
      <c r="K14" s="64"/>
      <c r="AD14" s="4" t="s">
        <v>12</v>
      </c>
      <c r="AE14" s="4">
        <v>5</v>
      </c>
    </row>
    <row r="15" spans="1:39" ht="39" customHeight="1" x14ac:dyDescent="0.2">
      <c r="A15" s="47"/>
      <c r="B15" s="236" t="s">
        <v>177</v>
      </c>
      <c r="C15" s="236"/>
      <c r="D15" s="236"/>
      <c r="E15" s="236"/>
      <c r="F15" s="236"/>
      <c r="G15" s="236"/>
      <c r="H15" s="236"/>
      <c r="I15" s="236"/>
      <c r="J15" s="236"/>
      <c r="K15" s="236"/>
      <c r="AD15" s="4" t="s">
        <v>27</v>
      </c>
      <c r="AE15" s="4">
        <v>6</v>
      </c>
    </row>
    <row r="16" spans="1:39" ht="7.5" customHeight="1" x14ac:dyDescent="0.2">
      <c r="A16" s="47"/>
      <c r="B16" s="65"/>
      <c r="C16" s="47"/>
      <c r="D16" s="47"/>
      <c r="E16" s="47"/>
      <c r="F16" s="47"/>
      <c r="G16" s="47"/>
      <c r="H16" s="47"/>
      <c r="I16" s="47"/>
      <c r="J16" s="47"/>
      <c r="K16" s="47"/>
      <c r="AD16" s="4" t="s">
        <v>179</v>
      </c>
      <c r="AE16" s="4">
        <v>7</v>
      </c>
    </row>
    <row r="17" spans="1:42" ht="16.5" customHeight="1" thickBot="1" x14ac:dyDescent="0.25">
      <c r="A17" s="47"/>
      <c r="B17" s="63" t="s">
        <v>283</v>
      </c>
      <c r="C17" s="47"/>
      <c r="D17" s="47"/>
      <c r="E17" s="47"/>
      <c r="F17" s="47"/>
      <c r="G17" s="47"/>
      <c r="H17" s="47"/>
      <c r="I17" s="47"/>
      <c r="J17" s="47"/>
      <c r="K17" s="47"/>
      <c r="AD17" s="4" t="s">
        <v>16</v>
      </c>
      <c r="AE17" s="4">
        <v>8</v>
      </c>
    </row>
    <row r="18" spans="1:42" ht="16.5" customHeight="1" x14ac:dyDescent="0.2">
      <c r="A18" s="198" t="s">
        <v>10</v>
      </c>
      <c r="B18" s="199"/>
      <c r="C18" s="127" t="s">
        <v>182</v>
      </c>
      <c r="D18" s="128" t="s">
        <v>29</v>
      </c>
      <c r="E18" s="129">
        <v>1</v>
      </c>
      <c r="F18" s="129">
        <v>2</v>
      </c>
      <c r="G18" s="129">
        <v>3</v>
      </c>
      <c r="H18" s="129">
        <v>4</v>
      </c>
      <c r="I18" s="129">
        <v>5</v>
      </c>
      <c r="J18" s="129" t="s">
        <v>9</v>
      </c>
      <c r="K18" s="130" t="s">
        <v>4</v>
      </c>
      <c r="L18" s="66"/>
      <c r="M18" s="67"/>
      <c r="N18" s="67"/>
      <c r="O18" s="67"/>
      <c r="P18" s="67"/>
      <c r="Q18" s="67"/>
      <c r="R18" s="67"/>
      <c r="S18" s="67"/>
      <c r="T18" s="67"/>
      <c r="U18" s="67"/>
      <c r="V18" s="67"/>
      <c r="W18" s="67"/>
      <c r="X18" s="67"/>
      <c r="Y18" s="67"/>
      <c r="Z18" s="67"/>
      <c r="AA18" s="67"/>
      <c r="AB18" s="67"/>
      <c r="AC18" s="67"/>
      <c r="AD18" s="4" t="s">
        <v>297</v>
      </c>
      <c r="AE18" s="4">
        <v>9</v>
      </c>
      <c r="AF18" s="67"/>
      <c r="AG18" s="67"/>
      <c r="AH18" s="67"/>
      <c r="AI18" s="67"/>
      <c r="AJ18" s="67"/>
      <c r="AK18" s="67"/>
      <c r="AL18" s="67"/>
      <c r="AM18" s="67"/>
    </row>
    <row r="19" spans="1:42" ht="24.75" customHeight="1" thickBot="1" x14ac:dyDescent="0.25">
      <c r="A19" s="275" t="s">
        <v>181</v>
      </c>
      <c r="B19" s="276"/>
      <c r="C19" s="131"/>
      <c r="D19" s="132"/>
      <c r="E19" s="133"/>
      <c r="F19" s="133"/>
      <c r="G19" s="133"/>
      <c r="H19" s="133"/>
      <c r="I19" s="133"/>
      <c r="J19" s="133"/>
      <c r="K19" s="134">
        <f>SUM(C19:J19)</f>
        <v>0</v>
      </c>
      <c r="L19" s="68"/>
      <c r="M19" s="69" t="str">
        <f>IF(K19=0,"",IF(K19=H14,"","実際の入所者と合計が一致しません"))</f>
        <v/>
      </c>
      <c r="N19" s="70"/>
      <c r="O19" s="70"/>
      <c r="P19" s="70"/>
      <c r="Q19" s="70"/>
      <c r="R19" s="70"/>
      <c r="S19" s="70"/>
      <c r="T19" s="70"/>
      <c r="U19" s="70"/>
      <c r="V19" s="70"/>
      <c r="W19" s="70"/>
      <c r="X19" s="70"/>
      <c r="Y19" s="70"/>
      <c r="Z19" s="70"/>
      <c r="AA19" s="70"/>
      <c r="AB19" s="70"/>
      <c r="AC19" s="70"/>
      <c r="AD19" s="4" t="s">
        <v>45</v>
      </c>
      <c r="AE19" s="4">
        <v>10</v>
      </c>
      <c r="AF19" s="70"/>
      <c r="AG19" s="70"/>
      <c r="AH19" s="70"/>
      <c r="AI19" s="70"/>
      <c r="AJ19" s="70"/>
      <c r="AK19" s="70"/>
      <c r="AL19" s="70"/>
      <c r="AM19" s="70"/>
    </row>
    <row r="20" spans="1:42" ht="7.5" customHeight="1" x14ac:dyDescent="0.2">
      <c r="A20" s="47"/>
      <c r="B20" s="65"/>
      <c r="C20" s="47"/>
      <c r="D20" s="47"/>
      <c r="E20" s="47"/>
      <c r="F20" s="47"/>
      <c r="G20" s="47"/>
      <c r="H20" s="47"/>
      <c r="I20" s="47"/>
      <c r="J20" s="47"/>
      <c r="K20" s="47"/>
      <c r="AD20" s="4" t="s">
        <v>311</v>
      </c>
      <c r="AE20" s="4">
        <v>11</v>
      </c>
      <c r="AP20" s="51" t="s">
        <v>31</v>
      </c>
    </row>
    <row r="21" spans="1:42" ht="21.75" customHeight="1" thickBot="1" x14ac:dyDescent="0.25">
      <c r="A21" s="47"/>
      <c r="B21" s="63" t="s">
        <v>284</v>
      </c>
      <c r="C21" s="47"/>
      <c r="D21" s="47"/>
      <c r="E21" s="47"/>
      <c r="F21" s="47"/>
      <c r="G21" s="47"/>
      <c r="H21" s="47"/>
      <c r="I21" s="47"/>
      <c r="J21" s="47"/>
      <c r="K21" s="47"/>
      <c r="AP21" s="51" t="s">
        <v>31</v>
      </c>
    </row>
    <row r="22" spans="1:42" ht="16.5" customHeight="1" x14ac:dyDescent="0.2">
      <c r="A22" s="237" t="s">
        <v>32</v>
      </c>
      <c r="B22" s="238"/>
      <c r="C22" s="127" t="s">
        <v>33</v>
      </c>
      <c r="D22" s="135" t="s">
        <v>34</v>
      </c>
      <c r="E22" s="129" t="s">
        <v>35</v>
      </c>
      <c r="F22" s="129" t="s">
        <v>36</v>
      </c>
      <c r="G22" s="129" t="s">
        <v>37</v>
      </c>
      <c r="H22" s="129" t="s">
        <v>39</v>
      </c>
      <c r="I22" s="129" t="s">
        <v>40</v>
      </c>
      <c r="J22" s="130" t="s">
        <v>4</v>
      </c>
      <c r="K22" s="47"/>
    </row>
    <row r="23" spans="1:42" ht="24.75" customHeight="1" thickBot="1" x14ac:dyDescent="0.25">
      <c r="A23" s="275" t="s">
        <v>13</v>
      </c>
      <c r="B23" s="276"/>
      <c r="C23" s="131"/>
      <c r="D23" s="132"/>
      <c r="E23" s="133"/>
      <c r="F23" s="133"/>
      <c r="G23" s="133"/>
      <c r="H23" s="133"/>
      <c r="I23" s="133"/>
      <c r="J23" s="134">
        <f>SUM(C23:I23)</f>
        <v>0</v>
      </c>
      <c r="K23" s="64" t="str">
        <f>IF(J23=0,"",IF(J23=H14,"","実際の入所者と合計が一致しません"))</f>
        <v/>
      </c>
    </row>
    <row r="24" spans="1:42" ht="18" customHeight="1" x14ac:dyDescent="0.2">
      <c r="A24" s="47"/>
      <c r="B24" s="48" t="s">
        <v>257</v>
      </c>
      <c r="C24" s="47"/>
      <c r="D24" s="47"/>
      <c r="E24" s="47"/>
      <c r="F24" s="47"/>
      <c r="G24" s="47"/>
      <c r="H24" s="47"/>
      <c r="I24" s="47"/>
      <c r="J24" s="47"/>
      <c r="K24" s="47"/>
    </row>
    <row r="25" spans="1:42" ht="7.5" customHeight="1" x14ac:dyDescent="0.2">
      <c r="A25" s="47"/>
      <c r="B25" s="48"/>
      <c r="C25" s="47"/>
      <c r="D25" s="47"/>
      <c r="E25" s="47"/>
      <c r="F25" s="47"/>
      <c r="G25" s="47"/>
      <c r="H25" s="47"/>
      <c r="I25" s="47"/>
      <c r="J25" s="47"/>
      <c r="K25" s="47"/>
    </row>
    <row r="26" spans="1:42" ht="50" customHeight="1" thickBot="1" x14ac:dyDescent="0.25">
      <c r="A26" s="71"/>
      <c r="B26" s="309" t="s">
        <v>296</v>
      </c>
      <c r="C26" s="309"/>
      <c r="D26" s="309"/>
      <c r="E26" s="309"/>
      <c r="F26" s="309"/>
      <c r="G26" s="309"/>
      <c r="H26" s="309"/>
      <c r="I26" s="309"/>
      <c r="J26" s="309"/>
      <c r="K26" s="309"/>
    </row>
    <row r="27" spans="1:42" ht="23.25" customHeight="1" thickBot="1" x14ac:dyDescent="0.25">
      <c r="A27" s="47"/>
      <c r="B27" s="305" t="s">
        <v>246</v>
      </c>
      <c r="C27" s="306"/>
      <c r="D27" s="306"/>
      <c r="E27" s="315"/>
      <c r="F27" s="316"/>
      <c r="G27" s="47"/>
      <c r="H27" s="47"/>
      <c r="I27" s="47"/>
      <c r="J27" s="47"/>
      <c r="K27" s="47"/>
    </row>
    <row r="28" spans="1:42" ht="7.5" customHeight="1" thickBot="1" x14ac:dyDescent="0.25">
      <c r="A28" s="47"/>
      <c r="B28" s="72"/>
      <c r="C28" s="47"/>
      <c r="D28" s="47"/>
      <c r="E28" s="47"/>
      <c r="F28" s="47"/>
      <c r="G28" s="47"/>
      <c r="H28" s="47"/>
      <c r="I28" s="47"/>
      <c r="J28" s="47"/>
      <c r="K28" s="47"/>
      <c r="AP28" s="51" t="s">
        <v>240</v>
      </c>
    </row>
    <row r="29" spans="1:42" ht="16.5" customHeight="1" x14ac:dyDescent="0.2">
      <c r="A29" s="47"/>
      <c r="B29" s="307"/>
      <c r="C29" s="308"/>
      <c r="D29" s="308" t="s">
        <v>258</v>
      </c>
      <c r="E29" s="313"/>
      <c r="F29" s="313"/>
      <c r="G29" s="308" t="s">
        <v>259</v>
      </c>
      <c r="H29" s="308"/>
      <c r="I29" s="314"/>
      <c r="J29" s="73"/>
      <c r="K29" s="47"/>
      <c r="AP29" s="51" t="s">
        <v>241</v>
      </c>
    </row>
    <row r="30" spans="1:42" ht="24.75" customHeight="1" thickBot="1" x14ac:dyDescent="0.25">
      <c r="A30" s="47"/>
      <c r="B30" s="275" t="s">
        <v>183</v>
      </c>
      <c r="C30" s="276"/>
      <c r="D30" s="317"/>
      <c r="E30" s="318"/>
      <c r="F30" s="319"/>
      <c r="G30" s="317"/>
      <c r="H30" s="318"/>
      <c r="I30" s="320"/>
      <c r="J30" s="161" t="str">
        <f>IF(D30&lt;G30,"←数値を見直して下さい。（過去1年間＜過去1か月間となっています。）","")</f>
        <v/>
      </c>
      <c r="K30" s="47"/>
      <c r="AP30" s="51" t="s">
        <v>239</v>
      </c>
    </row>
    <row r="31" spans="1:42" ht="36.75" hidden="1" customHeight="1" x14ac:dyDescent="0.2">
      <c r="A31" s="47"/>
      <c r="B31" s="74"/>
      <c r="C31" s="75" t="s">
        <v>180</v>
      </c>
      <c r="D31" s="310"/>
      <c r="E31" s="311"/>
      <c r="F31" s="312"/>
      <c r="G31" s="310"/>
      <c r="H31" s="311"/>
      <c r="I31" s="312"/>
      <c r="J31" s="73"/>
      <c r="K31" s="47"/>
    </row>
    <row r="32" spans="1:42" s="81" customFormat="1" ht="15.75" customHeight="1" x14ac:dyDescent="0.2">
      <c r="A32" s="76"/>
      <c r="B32" s="77" t="s">
        <v>247</v>
      </c>
      <c r="C32" s="77"/>
      <c r="D32" s="77"/>
      <c r="E32" s="77"/>
      <c r="F32" s="77"/>
      <c r="G32" s="77"/>
      <c r="H32" s="77"/>
      <c r="I32" s="77"/>
      <c r="J32" s="77"/>
      <c r="K32" s="78"/>
      <c r="L32" s="79"/>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row>
    <row r="33" spans="1:43" s="81" customFormat="1" ht="15.75" customHeight="1" x14ac:dyDescent="0.2">
      <c r="A33" s="76"/>
      <c r="B33" s="77" t="s">
        <v>260</v>
      </c>
      <c r="C33" s="77"/>
      <c r="D33" s="77"/>
      <c r="E33" s="77"/>
      <c r="F33" s="77"/>
      <c r="G33" s="77"/>
      <c r="H33" s="77"/>
      <c r="I33" s="77"/>
      <c r="J33" s="77"/>
      <c r="K33" s="78"/>
      <c r="L33" s="79"/>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row>
    <row r="34" spans="1:43" ht="6" customHeight="1" x14ac:dyDescent="0.2">
      <c r="A34" s="47"/>
      <c r="B34" s="65"/>
      <c r="C34" s="47"/>
      <c r="D34" s="47"/>
      <c r="E34" s="47"/>
      <c r="F34" s="47"/>
      <c r="G34" s="47"/>
      <c r="H34" s="47"/>
      <c r="I34" s="47"/>
      <c r="J34" s="47"/>
      <c r="K34" s="47"/>
    </row>
    <row r="35" spans="1:43" ht="26.25" customHeight="1" thickBot="1" x14ac:dyDescent="0.25">
      <c r="A35" s="47"/>
      <c r="B35" s="63" t="s">
        <v>261</v>
      </c>
      <c r="C35" s="47"/>
      <c r="D35" s="47"/>
      <c r="E35" s="47"/>
      <c r="F35" s="47"/>
      <c r="G35" s="47"/>
      <c r="H35" s="47"/>
      <c r="I35" s="47"/>
      <c r="J35" s="47"/>
      <c r="K35" s="47"/>
    </row>
    <row r="36" spans="1:43" ht="16.5" customHeight="1" x14ac:dyDescent="0.2">
      <c r="A36" s="47"/>
      <c r="B36" s="237" t="s">
        <v>41</v>
      </c>
      <c r="C36" s="238"/>
      <c r="D36" s="238" t="s">
        <v>193</v>
      </c>
      <c r="E36" s="238"/>
      <c r="F36" s="238"/>
      <c r="G36" s="238"/>
      <c r="H36" s="238"/>
      <c r="I36" s="112" t="s">
        <v>13</v>
      </c>
      <c r="J36" s="47"/>
      <c r="K36" s="47"/>
    </row>
    <row r="37" spans="1:43" ht="30" customHeight="1" x14ac:dyDescent="0.2">
      <c r="A37" s="47"/>
      <c r="B37" s="121" t="s">
        <v>184</v>
      </c>
      <c r="C37" s="82"/>
      <c r="D37" s="185" t="s">
        <v>185</v>
      </c>
      <c r="E37" s="185"/>
      <c r="F37" s="185"/>
      <c r="G37" s="185"/>
      <c r="H37" s="185"/>
      <c r="I37" s="122"/>
      <c r="J37" s="47"/>
      <c r="K37" s="47"/>
    </row>
    <row r="38" spans="1:43" ht="30" customHeight="1" x14ac:dyDescent="0.2">
      <c r="A38" s="47"/>
      <c r="B38" s="121" t="s">
        <v>186</v>
      </c>
      <c r="C38" s="82"/>
      <c r="D38" s="185" t="s">
        <v>187</v>
      </c>
      <c r="E38" s="185"/>
      <c r="F38" s="185"/>
      <c r="G38" s="185"/>
      <c r="H38" s="185"/>
      <c r="I38" s="122"/>
      <c r="J38" s="47"/>
      <c r="K38" s="47"/>
    </row>
    <row r="39" spans="1:43" ht="30" customHeight="1" x14ac:dyDescent="0.2">
      <c r="A39" s="47"/>
      <c r="B39" s="251" t="s">
        <v>188</v>
      </c>
      <c r="C39" s="252"/>
      <c r="D39" s="185" t="s">
        <v>189</v>
      </c>
      <c r="E39" s="185"/>
      <c r="F39" s="185"/>
      <c r="G39" s="185"/>
      <c r="H39" s="185"/>
      <c r="I39" s="122"/>
      <c r="J39" s="47"/>
      <c r="K39" s="47"/>
    </row>
    <row r="40" spans="1:43" ht="30" customHeight="1" x14ac:dyDescent="0.2">
      <c r="A40" s="47"/>
      <c r="B40" s="121" t="s">
        <v>190</v>
      </c>
      <c r="C40" s="82"/>
      <c r="D40" s="185" t="s">
        <v>191</v>
      </c>
      <c r="E40" s="185"/>
      <c r="F40" s="185"/>
      <c r="G40" s="185"/>
      <c r="H40" s="185"/>
      <c r="I40" s="122"/>
      <c r="J40" s="47"/>
      <c r="K40" s="47"/>
    </row>
    <row r="41" spans="1:43" ht="30" customHeight="1" x14ac:dyDescent="0.2">
      <c r="A41" s="47"/>
      <c r="B41" s="121" t="s">
        <v>44</v>
      </c>
      <c r="C41" s="82"/>
      <c r="D41" s="185" t="s">
        <v>192</v>
      </c>
      <c r="E41" s="185"/>
      <c r="F41" s="185"/>
      <c r="G41" s="185"/>
      <c r="H41" s="185"/>
      <c r="I41" s="122"/>
      <c r="J41" s="47"/>
      <c r="K41" s="47"/>
    </row>
    <row r="42" spans="1:43" ht="30" customHeight="1" x14ac:dyDescent="0.2">
      <c r="A42" s="47"/>
      <c r="B42" s="121" t="s">
        <v>194</v>
      </c>
      <c r="C42" s="82"/>
      <c r="D42" s="185" t="s">
        <v>48</v>
      </c>
      <c r="E42" s="185"/>
      <c r="F42" s="185"/>
      <c r="G42" s="185"/>
      <c r="H42" s="185"/>
      <c r="I42" s="122"/>
      <c r="J42" s="47"/>
      <c r="K42" s="47"/>
    </row>
    <row r="43" spans="1:43" ht="30" customHeight="1" x14ac:dyDescent="0.2">
      <c r="A43" s="47"/>
      <c r="B43" s="121" t="s">
        <v>195</v>
      </c>
      <c r="C43" s="82"/>
      <c r="D43" s="185" t="s">
        <v>51</v>
      </c>
      <c r="E43" s="185"/>
      <c r="F43" s="185"/>
      <c r="G43" s="185"/>
      <c r="H43" s="185"/>
      <c r="I43" s="122"/>
      <c r="J43" s="47"/>
      <c r="K43" s="47"/>
    </row>
    <row r="44" spans="1:43" ht="30" customHeight="1" x14ac:dyDescent="0.2">
      <c r="A44" s="47"/>
      <c r="B44" s="121" t="s">
        <v>52</v>
      </c>
      <c r="C44" s="82"/>
      <c r="D44" s="185" t="s">
        <v>196</v>
      </c>
      <c r="E44" s="185"/>
      <c r="F44" s="185"/>
      <c r="G44" s="185"/>
      <c r="H44" s="185"/>
      <c r="I44" s="122"/>
      <c r="J44" s="47"/>
      <c r="K44" s="47"/>
    </row>
    <row r="45" spans="1:43" x14ac:dyDescent="0.2">
      <c r="A45" s="47"/>
      <c r="B45" s="253" t="s">
        <v>205</v>
      </c>
      <c r="C45" s="254"/>
      <c r="D45" s="257" t="s">
        <v>197</v>
      </c>
      <c r="E45" s="258"/>
      <c r="F45" s="258"/>
      <c r="G45" s="258"/>
      <c r="H45" s="259"/>
      <c r="I45" s="240"/>
      <c r="J45" s="47"/>
      <c r="K45" s="47"/>
    </row>
    <row r="46" spans="1:43" ht="46.5" customHeight="1" thickBot="1" x14ac:dyDescent="0.25">
      <c r="A46" s="47"/>
      <c r="B46" s="255"/>
      <c r="C46" s="256"/>
      <c r="D46" s="242"/>
      <c r="E46" s="243"/>
      <c r="F46" s="243"/>
      <c r="G46" s="243"/>
      <c r="H46" s="244"/>
      <c r="I46" s="241"/>
      <c r="J46" s="47"/>
      <c r="K46" s="47"/>
    </row>
    <row r="47" spans="1:43" ht="25.5" customHeight="1" thickTop="1" thickBot="1" x14ac:dyDescent="0.25">
      <c r="A47" s="47"/>
      <c r="B47" s="245" t="s">
        <v>4</v>
      </c>
      <c r="C47" s="246"/>
      <c r="D47" s="246"/>
      <c r="E47" s="246"/>
      <c r="F47" s="246"/>
      <c r="G47" s="246"/>
      <c r="H47" s="247"/>
      <c r="I47" s="123">
        <f>SUM(I37:I45)</f>
        <v>0</v>
      </c>
      <c r="J47" s="124" t="str">
        <f>IF(D30=I47,"","←質問２「過去１年間に身体拘束を行った人数」と一致させてください。")</f>
        <v/>
      </c>
      <c r="K47" s="124"/>
    </row>
    <row r="48" spans="1:43" ht="39" customHeight="1" thickTop="1" thickBot="1" x14ac:dyDescent="0.25">
      <c r="A48" s="47"/>
      <c r="B48" s="248" t="s">
        <v>285</v>
      </c>
      <c r="C48" s="249"/>
      <c r="D48" s="249"/>
      <c r="E48" s="249"/>
      <c r="F48" s="249"/>
      <c r="G48" s="249"/>
      <c r="H48" s="250"/>
      <c r="I48" s="125"/>
      <c r="J48" s="270"/>
      <c r="K48" s="271"/>
      <c r="L48" s="83" t="str">
        <f>IF(I48="","",VLOOKUP(I48,AO49:AP52,2,0))</f>
        <v/>
      </c>
      <c r="M48" s="84" t="str">
        <f>IF(I48="その他","←「その他」の内容を記載してください。","")</f>
        <v/>
      </c>
      <c r="AO48" s="51" t="s">
        <v>243</v>
      </c>
      <c r="AP48" s="51">
        <v>1</v>
      </c>
      <c r="AQ48" s="85" t="str">
        <f>IF(I48="","",VLOOKUP(I48,AO48:AP52,2,0))</f>
        <v/>
      </c>
    </row>
    <row r="49" spans="1:50" x14ac:dyDescent="0.2">
      <c r="A49" s="47"/>
      <c r="B49" s="77" t="s">
        <v>6</v>
      </c>
      <c r="C49" s="78"/>
      <c r="D49" s="78"/>
      <c r="E49" s="78"/>
      <c r="F49" s="78"/>
      <c r="G49" s="78"/>
      <c r="H49" s="78"/>
      <c r="I49" s="57"/>
      <c r="J49" s="47"/>
      <c r="K49" s="47"/>
      <c r="AO49" s="51" t="s">
        <v>244</v>
      </c>
      <c r="AP49" s="51">
        <v>2</v>
      </c>
    </row>
    <row r="50" spans="1:50" x14ac:dyDescent="0.2">
      <c r="A50" s="47"/>
      <c r="B50" s="77" t="s">
        <v>245</v>
      </c>
      <c r="C50" s="78"/>
      <c r="D50" s="78"/>
      <c r="E50" s="78"/>
      <c r="F50" s="78"/>
      <c r="G50" s="78"/>
      <c r="H50" s="78"/>
      <c r="I50" s="57"/>
      <c r="J50" s="47"/>
      <c r="K50" s="47"/>
      <c r="AO50" s="51" t="s">
        <v>56</v>
      </c>
      <c r="AP50" s="51">
        <v>3</v>
      </c>
    </row>
    <row r="51" spans="1:50" ht="11.25" customHeight="1" x14ac:dyDescent="0.2">
      <c r="A51" s="47"/>
      <c r="B51" s="65"/>
      <c r="C51" s="47"/>
      <c r="D51" s="47"/>
      <c r="E51" s="47"/>
      <c r="F51" s="47"/>
      <c r="G51" s="47"/>
      <c r="H51" s="47"/>
      <c r="I51" s="47"/>
      <c r="J51" s="47"/>
      <c r="K51" s="47"/>
      <c r="AO51" s="51" t="s">
        <v>286</v>
      </c>
      <c r="AP51" s="51">
        <v>4</v>
      </c>
    </row>
    <row r="52" spans="1:50" ht="16.5" customHeight="1" thickBot="1" x14ac:dyDescent="0.25">
      <c r="A52" s="47"/>
      <c r="B52" s="63" t="s">
        <v>198</v>
      </c>
      <c r="C52" s="47"/>
      <c r="D52" s="47"/>
      <c r="E52" s="47"/>
      <c r="F52" s="47"/>
      <c r="G52" s="47"/>
      <c r="H52" s="47"/>
      <c r="I52" s="47"/>
      <c r="J52" s="47"/>
      <c r="K52" s="47"/>
      <c r="AO52" s="51" t="s">
        <v>58</v>
      </c>
      <c r="AP52" s="51">
        <v>5</v>
      </c>
    </row>
    <row r="53" spans="1:50" ht="15.75" customHeight="1" x14ac:dyDescent="0.2">
      <c r="A53" s="47"/>
      <c r="B53" s="260"/>
      <c r="C53" s="262" t="s">
        <v>204</v>
      </c>
      <c r="D53" s="264" t="s">
        <v>199</v>
      </c>
      <c r="E53" s="265"/>
      <c r="F53" s="264" t="s">
        <v>252</v>
      </c>
      <c r="G53" s="268"/>
      <c r="H53" s="268"/>
      <c r="I53" s="268"/>
      <c r="J53" s="268"/>
      <c r="K53" s="269"/>
      <c r="L53" s="66"/>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50" ht="47.5" x14ac:dyDescent="0.2">
      <c r="A54" s="47"/>
      <c r="B54" s="261"/>
      <c r="C54" s="263"/>
      <c r="D54" s="266"/>
      <c r="E54" s="267"/>
      <c r="F54" s="143" t="s">
        <v>200</v>
      </c>
      <c r="G54" s="144" t="s">
        <v>287</v>
      </c>
      <c r="H54" s="144" t="s">
        <v>62</v>
      </c>
      <c r="I54" s="144" t="s">
        <v>201</v>
      </c>
      <c r="J54" s="144" t="s">
        <v>202</v>
      </c>
      <c r="K54" s="145" t="s">
        <v>203</v>
      </c>
      <c r="L54" s="88"/>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O54" s="86" t="s">
        <v>61</v>
      </c>
      <c r="AP54" s="87" t="s">
        <v>262</v>
      </c>
      <c r="AQ54" s="90" t="s">
        <v>251</v>
      </c>
      <c r="AR54" s="87" t="s">
        <v>263</v>
      </c>
      <c r="AS54" s="87" t="s">
        <v>264</v>
      </c>
      <c r="AT54" s="87" t="s">
        <v>265</v>
      </c>
    </row>
    <row r="55" spans="1:50" ht="31" customHeight="1" x14ac:dyDescent="0.2">
      <c r="A55" s="47"/>
      <c r="B55" s="136">
        <v>1</v>
      </c>
      <c r="C55" s="39"/>
      <c r="D55" s="234"/>
      <c r="E55" s="234"/>
      <c r="F55" s="40"/>
      <c r="G55" s="41"/>
      <c r="H55" s="40"/>
      <c r="I55" s="42"/>
      <c r="J55" s="41"/>
      <c r="K55" s="137"/>
      <c r="L55" s="68"/>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O55" s="62" t="str">
        <f>IF(F55="","",VLOOKUP(F55,$AW$64:$AX$71,2,0))</f>
        <v/>
      </c>
      <c r="AP55" s="62" t="str">
        <f>IF(G55="","",VLOOKUP(G55,$AP$65:$AU$71,6,0))</f>
        <v/>
      </c>
      <c r="AQ55" s="62" t="str">
        <f>IF(H55="","",VLOOKUP(H55,$AQ$65:$AU$71,5,0))</f>
        <v/>
      </c>
      <c r="AR55" s="62" t="str">
        <f>IF(I55="","",VLOOKUP(I55,$AR$65:$AU$71,4,0))</f>
        <v/>
      </c>
      <c r="AS55" s="62" t="str">
        <f>IF(J55="","",VLOOKUP(J55,$AS$65:$AU$71,3,0))</f>
        <v/>
      </c>
      <c r="AT55" s="62" t="str">
        <f>IF(K55="","",VLOOKUP(K55,$AT$65:$AU$71,2,0))</f>
        <v/>
      </c>
    </row>
    <row r="56" spans="1:50" ht="31" customHeight="1" x14ac:dyDescent="0.2">
      <c r="A56" s="47"/>
      <c r="B56" s="136">
        <v>2</v>
      </c>
      <c r="C56" s="39"/>
      <c r="D56" s="234"/>
      <c r="E56" s="234"/>
      <c r="F56" s="40"/>
      <c r="G56" s="41"/>
      <c r="H56" s="40"/>
      <c r="I56" s="42"/>
      <c r="J56" s="41"/>
      <c r="K56" s="137"/>
      <c r="L56" s="68"/>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O56" s="62" t="str">
        <f t="shared" ref="AO56:AO62" si="0">IF(F56="","",VLOOKUP(F56,$AW$64:$AX$71,2,0))</f>
        <v/>
      </c>
      <c r="AP56" s="62" t="str">
        <f t="shared" ref="AP56:AP62" si="1">IF(G56="","",VLOOKUP(G56,$AP$65:$AU$71,6,0))</f>
        <v/>
      </c>
      <c r="AQ56" s="62" t="str">
        <f t="shared" ref="AQ56:AQ62" si="2">IF(H56="","",VLOOKUP(H56,$AQ$65:$AU$71,5,0))</f>
        <v/>
      </c>
      <c r="AR56" s="62" t="str">
        <f t="shared" ref="AR56:AR62" si="3">IF(I56="","",VLOOKUP(I56,$AR$65:$AU$71,4,0))</f>
        <v/>
      </c>
      <c r="AS56" s="62" t="str">
        <f t="shared" ref="AS56:AS62" si="4">IF(J56="","",VLOOKUP(J56,$AS$65:$AU$71,3,0))</f>
        <v/>
      </c>
      <c r="AT56" s="62" t="str">
        <f t="shared" ref="AT56:AT62" si="5">IF(K56="","",VLOOKUP(K56,$AT$65:$AU$71,2,0))</f>
        <v/>
      </c>
    </row>
    <row r="57" spans="1:50" ht="31" customHeight="1" x14ac:dyDescent="0.2">
      <c r="A57" s="47"/>
      <c r="B57" s="136">
        <v>3</v>
      </c>
      <c r="C57" s="39"/>
      <c r="D57" s="234"/>
      <c r="E57" s="234"/>
      <c r="F57" s="40"/>
      <c r="G57" s="41"/>
      <c r="H57" s="40"/>
      <c r="I57" s="42"/>
      <c r="J57" s="41"/>
      <c r="K57" s="137"/>
      <c r="L57" s="68"/>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O57" s="62" t="str">
        <f t="shared" si="0"/>
        <v/>
      </c>
      <c r="AP57" s="62" t="str">
        <f t="shared" si="1"/>
        <v/>
      </c>
      <c r="AQ57" s="62" t="str">
        <f t="shared" si="2"/>
        <v/>
      </c>
      <c r="AR57" s="62" t="str">
        <f t="shared" si="3"/>
        <v/>
      </c>
      <c r="AS57" s="62" t="str">
        <f t="shared" si="4"/>
        <v/>
      </c>
      <c r="AT57" s="62" t="str">
        <f t="shared" si="5"/>
        <v/>
      </c>
    </row>
    <row r="58" spans="1:50" ht="31" customHeight="1" x14ac:dyDescent="0.2">
      <c r="A58" s="47"/>
      <c r="B58" s="136">
        <v>4</v>
      </c>
      <c r="C58" s="39"/>
      <c r="D58" s="234"/>
      <c r="E58" s="234"/>
      <c r="F58" s="40"/>
      <c r="G58" s="41"/>
      <c r="H58" s="40"/>
      <c r="I58" s="42"/>
      <c r="J58" s="41"/>
      <c r="K58" s="137"/>
      <c r="L58" s="68"/>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O58" s="62" t="str">
        <f t="shared" si="0"/>
        <v/>
      </c>
      <c r="AP58" s="62" t="str">
        <f t="shared" si="1"/>
        <v/>
      </c>
      <c r="AQ58" s="62" t="str">
        <f t="shared" si="2"/>
        <v/>
      </c>
      <c r="AR58" s="62" t="str">
        <f t="shared" si="3"/>
        <v/>
      </c>
      <c r="AS58" s="62" t="str">
        <f t="shared" si="4"/>
        <v/>
      </c>
      <c r="AT58" s="62" t="str">
        <f t="shared" si="5"/>
        <v/>
      </c>
    </row>
    <row r="59" spans="1:50" ht="31" customHeight="1" x14ac:dyDescent="0.2">
      <c r="A59" s="47"/>
      <c r="B59" s="136">
        <v>5</v>
      </c>
      <c r="C59" s="39"/>
      <c r="D59" s="234"/>
      <c r="E59" s="234"/>
      <c r="F59" s="40"/>
      <c r="G59" s="41"/>
      <c r="H59" s="40"/>
      <c r="I59" s="42"/>
      <c r="J59" s="41"/>
      <c r="K59" s="137"/>
      <c r="L59" s="68"/>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O59" s="62" t="str">
        <f t="shared" si="0"/>
        <v/>
      </c>
      <c r="AP59" s="62" t="str">
        <f t="shared" si="1"/>
        <v/>
      </c>
      <c r="AQ59" s="62" t="str">
        <f t="shared" si="2"/>
        <v/>
      </c>
      <c r="AR59" s="62" t="str">
        <f t="shared" si="3"/>
        <v/>
      </c>
      <c r="AS59" s="62" t="str">
        <f t="shared" si="4"/>
        <v/>
      </c>
      <c r="AT59" s="62" t="str">
        <f t="shared" si="5"/>
        <v/>
      </c>
    </row>
    <row r="60" spans="1:50" ht="31" customHeight="1" x14ac:dyDescent="0.2">
      <c r="A60" s="47"/>
      <c r="B60" s="136">
        <v>6</v>
      </c>
      <c r="C60" s="39"/>
      <c r="D60" s="234"/>
      <c r="E60" s="234"/>
      <c r="F60" s="40"/>
      <c r="G60" s="41"/>
      <c r="H60" s="40"/>
      <c r="I60" s="42"/>
      <c r="J60" s="41"/>
      <c r="K60" s="137"/>
      <c r="L60" s="68"/>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O60" s="62" t="str">
        <f t="shared" si="0"/>
        <v/>
      </c>
      <c r="AP60" s="62" t="str">
        <f t="shared" si="1"/>
        <v/>
      </c>
      <c r="AQ60" s="62" t="str">
        <f t="shared" si="2"/>
        <v/>
      </c>
      <c r="AR60" s="62" t="str">
        <f t="shared" si="3"/>
        <v/>
      </c>
      <c r="AS60" s="62" t="str">
        <f t="shared" si="4"/>
        <v/>
      </c>
      <c r="AT60" s="62" t="str">
        <f t="shared" si="5"/>
        <v/>
      </c>
    </row>
    <row r="61" spans="1:50" ht="31" customHeight="1" x14ac:dyDescent="0.2">
      <c r="A61" s="47"/>
      <c r="B61" s="136">
        <v>7</v>
      </c>
      <c r="C61" s="39"/>
      <c r="D61" s="234"/>
      <c r="E61" s="234"/>
      <c r="F61" s="40"/>
      <c r="G61" s="41"/>
      <c r="H61" s="40"/>
      <c r="I61" s="42"/>
      <c r="J61" s="41"/>
      <c r="K61" s="137"/>
      <c r="L61" s="68"/>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O61" s="62" t="str">
        <f t="shared" si="0"/>
        <v/>
      </c>
      <c r="AP61" s="62" t="str">
        <f t="shared" si="1"/>
        <v/>
      </c>
      <c r="AQ61" s="62" t="str">
        <f t="shared" si="2"/>
        <v/>
      </c>
      <c r="AR61" s="62" t="str">
        <f t="shared" si="3"/>
        <v/>
      </c>
      <c r="AS61" s="62" t="str">
        <f t="shared" si="4"/>
        <v/>
      </c>
      <c r="AT61" s="62" t="str">
        <f t="shared" si="5"/>
        <v/>
      </c>
    </row>
    <row r="62" spans="1:50" ht="31" customHeight="1" thickBot="1" x14ac:dyDescent="0.25">
      <c r="A62" s="47"/>
      <c r="B62" s="138">
        <v>8</v>
      </c>
      <c r="C62" s="39"/>
      <c r="D62" s="234"/>
      <c r="E62" s="234"/>
      <c r="F62" s="40"/>
      <c r="G62" s="41"/>
      <c r="H62" s="40"/>
      <c r="I62" s="42"/>
      <c r="J62" s="41"/>
      <c r="K62" s="137"/>
      <c r="L62" s="68"/>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O62" s="62" t="str">
        <f t="shared" si="0"/>
        <v/>
      </c>
      <c r="AP62" s="62" t="str">
        <f t="shared" si="1"/>
        <v/>
      </c>
      <c r="AQ62" s="62" t="str">
        <f t="shared" si="2"/>
        <v/>
      </c>
      <c r="AR62" s="62" t="str">
        <f t="shared" si="3"/>
        <v/>
      </c>
      <c r="AS62" s="62" t="str">
        <f t="shared" si="4"/>
        <v/>
      </c>
      <c r="AT62" s="62" t="str">
        <f t="shared" si="5"/>
        <v/>
      </c>
    </row>
    <row r="63" spans="1:50" ht="13.5" customHeight="1" x14ac:dyDescent="0.2">
      <c r="A63" s="47"/>
      <c r="B63" s="65"/>
      <c r="C63" s="47"/>
      <c r="D63" s="47"/>
      <c r="E63" s="47"/>
      <c r="F63" s="47"/>
      <c r="G63" s="47"/>
      <c r="H63" s="47"/>
      <c r="I63" s="47"/>
      <c r="J63" s="47"/>
      <c r="K63" s="47"/>
      <c r="AO63" s="92"/>
      <c r="AP63" s="92"/>
      <c r="AQ63" s="92"/>
      <c r="AR63" s="92"/>
      <c r="AS63" s="92"/>
      <c r="AT63" s="92"/>
    </row>
    <row r="64" spans="1:50" ht="16.5" customHeight="1" thickBot="1" x14ac:dyDescent="0.25">
      <c r="A64" s="47"/>
      <c r="B64" s="235" t="s">
        <v>249</v>
      </c>
      <c r="C64" s="235"/>
      <c r="D64" s="235"/>
      <c r="E64" s="235"/>
      <c r="F64" s="235"/>
      <c r="G64" s="235"/>
      <c r="H64" s="235"/>
      <c r="I64" s="235"/>
      <c r="J64" s="235"/>
      <c r="K64" s="235"/>
      <c r="AO64" s="93"/>
      <c r="AP64" s="94" t="s">
        <v>65</v>
      </c>
      <c r="AQ64" s="94" t="s">
        <v>67</v>
      </c>
      <c r="AR64" s="94" t="s">
        <v>68</v>
      </c>
      <c r="AS64" s="94" t="s">
        <v>20</v>
      </c>
      <c r="AT64" s="94" t="s">
        <v>70</v>
      </c>
      <c r="AU64" s="93"/>
      <c r="AW64" s="61" t="s">
        <v>299</v>
      </c>
      <c r="AX64" s="95">
        <v>0</v>
      </c>
    </row>
    <row r="65" spans="1:50" ht="24.75" customHeight="1" x14ac:dyDescent="0.2">
      <c r="A65" s="47"/>
      <c r="B65" s="96"/>
      <c r="C65" s="139" t="s">
        <v>74</v>
      </c>
      <c r="D65" s="140" t="s">
        <v>206</v>
      </c>
      <c r="E65" s="140" t="s">
        <v>266</v>
      </c>
      <c r="F65" s="140" t="s">
        <v>267</v>
      </c>
      <c r="G65" s="140" t="s">
        <v>268</v>
      </c>
      <c r="H65" s="112" t="s">
        <v>4</v>
      </c>
      <c r="I65" s="97"/>
      <c r="J65" s="47"/>
      <c r="K65" s="47"/>
      <c r="AO65" s="98">
        <v>0</v>
      </c>
      <c r="AP65" s="99" t="s">
        <v>300</v>
      </c>
      <c r="AQ65" s="94" t="s">
        <v>301</v>
      </c>
      <c r="AR65" s="94" t="s">
        <v>60</v>
      </c>
      <c r="AS65" s="94" t="s">
        <v>72</v>
      </c>
      <c r="AT65" s="94" t="s">
        <v>1</v>
      </c>
      <c r="AU65" s="98">
        <v>0</v>
      </c>
      <c r="AW65" s="91" t="s">
        <v>298</v>
      </c>
      <c r="AX65" s="100">
        <v>1</v>
      </c>
    </row>
    <row r="66" spans="1:50" ht="24.75" customHeight="1" thickBot="1" x14ac:dyDescent="0.25">
      <c r="A66" s="47"/>
      <c r="B66" s="96"/>
      <c r="C66" s="138" t="s">
        <v>269</v>
      </c>
      <c r="D66" s="141"/>
      <c r="E66" s="141"/>
      <c r="F66" s="141"/>
      <c r="G66" s="141"/>
      <c r="H66" s="142">
        <f>SUM(D66:G66)</f>
        <v>0</v>
      </c>
      <c r="I66" s="124" t="str">
        <f>IF(G30=H66,"","←質問２「過去１か月間に身体拘束を行った人数」と一致させてください。")</f>
        <v/>
      </c>
      <c r="J66" s="47"/>
      <c r="K66" s="47"/>
      <c r="AO66" s="98">
        <v>1</v>
      </c>
      <c r="AP66" s="99" t="s">
        <v>79</v>
      </c>
      <c r="AQ66" s="94" t="s">
        <v>7</v>
      </c>
      <c r="AR66" s="94" t="s">
        <v>5</v>
      </c>
      <c r="AS66" s="94" t="s">
        <v>53</v>
      </c>
      <c r="AT66" s="94" t="s">
        <v>50</v>
      </c>
      <c r="AU66" s="98">
        <v>1</v>
      </c>
      <c r="AW66" s="61">
        <v>1</v>
      </c>
      <c r="AX66" s="95">
        <v>2</v>
      </c>
    </row>
    <row r="67" spans="1:50" ht="13.5" customHeight="1" x14ac:dyDescent="0.2">
      <c r="A67" s="47"/>
      <c r="B67" s="74"/>
      <c r="C67" s="77" t="s">
        <v>210</v>
      </c>
      <c r="D67" s="78"/>
      <c r="E67" s="78"/>
      <c r="F67" s="78"/>
      <c r="G67" s="78"/>
      <c r="H67" s="57"/>
      <c r="I67" s="47"/>
      <c r="J67" s="47"/>
      <c r="K67" s="47"/>
      <c r="AO67" s="98">
        <v>2</v>
      </c>
      <c r="AP67" s="99" t="s">
        <v>80</v>
      </c>
      <c r="AQ67" s="94" t="s">
        <v>82</v>
      </c>
      <c r="AR67" s="94" t="s">
        <v>84</v>
      </c>
      <c r="AS67" s="94" t="s">
        <v>85</v>
      </c>
      <c r="AT67" s="94" t="s">
        <v>86</v>
      </c>
      <c r="AU67" s="98">
        <v>2</v>
      </c>
      <c r="AW67" s="61">
        <v>2</v>
      </c>
      <c r="AX67" s="95">
        <v>3</v>
      </c>
    </row>
    <row r="68" spans="1:50" ht="13.5" customHeight="1" x14ac:dyDescent="0.2">
      <c r="A68" s="47"/>
      <c r="B68" s="74"/>
      <c r="C68" s="77" t="s">
        <v>91</v>
      </c>
      <c r="D68" s="78"/>
      <c r="E68" s="78"/>
      <c r="F68" s="78"/>
      <c r="G68" s="78"/>
      <c r="H68" s="57"/>
      <c r="I68" s="47"/>
      <c r="J68" s="47"/>
      <c r="K68" s="47"/>
      <c r="AO68" s="98">
        <v>3</v>
      </c>
      <c r="AP68" s="99" t="s">
        <v>38</v>
      </c>
      <c r="AQ68" s="94" t="s">
        <v>87</v>
      </c>
      <c r="AR68" s="101" t="s">
        <v>88</v>
      </c>
      <c r="AS68" s="94" t="s">
        <v>90</v>
      </c>
      <c r="AT68" s="94" t="s">
        <v>69</v>
      </c>
      <c r="AU68" s="98">
        <v>3</v>
      </c>
      <c r="AW68" s="61">
        <v>3</v>
      </c>
      <c r="AX68" s="95">
        <v>4</v>
      </c>
    </row>
    <row r="69" spans="1:50" ht="8.25" customHeight="1" x14ac:dyDescent="0.2">
      <c r="A69" s="47"/>
      <c r="B69" s="65"/>
      <c r="C69" s="47"/>
      <c r="D69" s="47"/>
      <c r="E69" s="47"/>
      <c r="F69" s="47"/>
      <c r="G69" s="47"/>
      <c r="H69" s="47"/>
      <c r="I69" s="47"/>
      <c r="J69" s="47"/>
      <c r="K69" s="47"/>
      <c r="AO69" s="98">
        <v>4</v>
      </c>
      <c r="AP69" s="99" t="s">
        <v>92</v>
      </c>
      <c r="AQ69" s="94" t="s">
        <v>94</v>
      </c>
      <c r="AR69" s="101"/>
      <c r="AS69" s="94" t="s">
        <v>59</v>
      </c>
      <c r="AT69" s="94" t="s">
        <v>95</v>
      </c>
      <c r="AU69" s="98">
        <v>4</v>
      </c>
      <c r="AW69" s="61">
        <v>4</v>
      </c>
      <c r="AX69" s="95">
        <v>5</v>
      </c>
    </row>
    <row r="70" spans="1:50" ht="16.5" customHeight="1" thickBot="1" x14ac:dyDescent="0.25">
      <c r="A70" s="47"/>
      <c r="B70" s="63" t="s">
        <v>250</v>
      </c>
      <c r="C70" s="47"/>
      <c r="D70" s="47"/>
      <c r="E70" s="47"/>
      <c r="F70" s="47"/>
      <c r="G70" s="47"/>
      <c r="H70" s="47"/>
      <c r="I70" s="47"/>
      <c r="J70" s="47"/>
      <c r="K70" s="47"/>
      <c r="AO70" s="98">
        <v>5</v>
      </c>
      <c r="AP70" s="99" t="s">
        <v>97</v>
      </c>
      <c r="AQ70" s="94" t="s">
        <v>58</v>
      </c>
      <c r="AR70" s="101"/>
      <c r="AS70" s="101" t="s">
        <v>58</v>
      </c>
      <c r="AT70" s="94" t="s">
        <v>98</v>
      </c>
      <c r="AU70" s="98">
        <v>5</v>
      </c>
      <c r="AW70" s="61">
        <v>5</v>
      </c>
      <c r="AX70" s="95">
        <v>6</v>
      </c>
    </row>
    <row r="71" spans="1:50" ht="24.75" customHeight="1" x14ac:dyDescent="0.2">
      <c r="A71" s="47"/>
      <c r="B71" s="146" t="s">
        <v>63</v>
      </c>
      <c r="C71" s="147" t="s">
        <v>207</v>
      </c>
      <c r="D71" s="147" t="s">
        <v>208</v>
      </c>
      <c r="E71" s="147" t="s">
        <v>209</v>
      </c>
      <c r="F71" s="147" t="s">
        <v>270</v>
      </c>
      <c r="G71" s="147" t="s">
        <v>271</v>
      </c>
      <c r="H71" s="147" t="s">
        <v>272</v>
      </c>
      <c r="I71" s="147" t="s">
        <v>273</v>
      </c>
      <c r="J71" s="148" t="s">
        <v>4</v>
      </c>
      <c r="K71" s="97"/>
      <c r="L71" s="68"/>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O71" s="98">
        <v>6</v>
      </c>
      <c r="AP71" s="51" t="s">
        <v>58</v>
      </c>
      <c r="AQ71" s="94"/>
      <c r="AT71" s="51" t="s">
        <v>58</v>
      </c>
      <c r="AU71" s="98">
        <v>6</v>
      </c>
      <c r="AW71" s="85" t="s">
        <v>99</v>
      </c>
      <c r="AX71" s="95">
        <v>7</v>
      </c>
    </row>
    <row r="72" spans="1:50" ht="24.5" customHeight="1" thickBot="1" x14ac:dyDescent="0.25">
      <c r="A72" s="47"/>
      <c r="B72" s="138" t="s">
        <v>269</v>
      </c>
      <c r="C72" s="141"/>
      <c r="D72" s="141"/>
      <c r="E72" s="141"/>
      <c r="F72" s="141"/>
      <c r="G72" s="141"/>
      <c r="H72" s="141"/>
      <c r="I72" s="141"/>
      <c r="J72" s="142">
        <f>SUM(C72:I72)</f>
        <v>0</v>
      </c>
      <c r="K72" s="124" t="str">
        <f>IF(G30=J72,"","←質問２「過去１か月間に身体拘束を行った人数」と一致させてください。")</f>
        <v/>
      </c>
      <c r="L72" s="68"/>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row>
    <row r="73" spans="1:50" x14ac:dyDescent="0.2">
      <c r="A73" s="47"/>
      <c r="B73" s="78" t="s">
        <v>210</v>
      </c>
      <c r="C73" s="78"/>
      <c r="D73" s="78"/>
      <c r="E73" s="78"/>
      <c r="F73" s="78"/>
      <c r="G73" s="78"/>
      <c r="H73" s="78"/>
      <c r="I73" s="78"/>
      <c r="J73" s="78"/>
      <c r="K73" s="78"/>
    </row>
    <row r="74" spans="1:50" x14ac:dyDescent="0.2">
      <c r="A74" s="47"/>
      <c r="B74" s="78" t="s">
        <v>211</v>
      </c>
      <c r="C74" s="78"/>
      <c r="D74" s="78"/>
      <c r="E74" s="78"/>
      <c r="F74" s="78"/>
      <c r="G74" s="78"/>
      <c r="H74" s="78"/>
      <c r="I74" s="78"/>
      <c r="J74" s="78"/>
      <c r="K74" s="78"/>
    </row>
    <row r="75" spans="1:50" x14ac:dyDescent="0.2">
      <c r="A75" s="47"/>
      <c r="B75" s="78" t="s">
        <v>212</v>
      </c>
      <c r="C75" s="78"/>
      <c r="D75" s="78"/>
      <c r="E75" s="78"/>
      <c r="F75" s="78"/>
      <c r="G75" s="78"/>
      <c r="H75" s="78"/>
      <c r="I75" s="78"/>
      <c r="J75" s="78"/>
      <c r="K75" s="78"/>
    </row>
    <row r="76" spans="1:50" ht="27.75" customHeight="1" x14ac:dyDescent="0.2">
      <c r="A76" s="47"/>
      <c r="B76" s="236" t="s">
        <v>288</v>
      </c>
      <c r="C76" s="236"/>
      <c r="D76" s="236"/>
      <c r="E76" s="236"/>
      <c r="F76" s="236"/>
      <c r="G76" s="236"/>
      <c r="H76" s="236"/>
      <c r="I76" s="236"/>
      <c r="J76" s="236"/>
      <c r="K76" s="236"/>
    </row>
    <row r="77" spans="1:50" ht="9" customHeight="1" x14ac:dyDescent="0.2">
      <c r="A77" s="47"/>
      <c r="B77" s="102"/>
      <c r="C77" s="102"/>
      <c r="D77" s="102"/>
      <c r="E77" s="102"/>
      <c r="F77" s="102"/>
      <c r="G77" s="102"/>
      <c r="H77" s="102"/>
      <c r="I77" s="102"/>
      <c r="J77" s="102"/>
      <c r="K77" s="102"/>
    </row>
    <row r="78" spans="1:50" x14ac:dyDescent="0.2">
      <c r="A78" s="47"/>
      <c r="B78" s="63" t="s">
        <v>274</v>
      </c>
      <c r="C78" s="47"/>
      <c r="D78" s="47"/>
      <c r="E78" s="47"/>
      <c r="F78" s="47"/>
      <c r="G78" s="47"/>
      <c r="H78" s="47"/>
      <c r="I78" s="47"/>
      <c r="J78" s="47"/>
      <c r="K78" s="47"/>
    </row>
    <row r="79" spans="1:50" x14ac:dyDescent="0.2">
      <c r="A79" s="47"/>
      <c r="B79" s="63" t="s">
        <v>214</v>
      </c>
      <c r="C79" s="47"/>
      <c r="D79" s="47"/>
      <c r="E79" s="47"/>
      <c r="F79" s="47"/>
      <c r="G79" s="47"/>
      <c r="H79" s="47"/>
      <c r="I79" s="47"/>
      <c r="J79" s="47"/>
      <c r="K79" s="47"/>
    </row>
    <row r="80" spans="1:50" ht="13.5" thickBot="1" x14ac:dyDescent="0.25">
      <c r="A80" s="47"/>
      <c r="B80" s="56" t="s">
        <v>275</v>
      </c>
      <c r="C80" s="57"/>
      <c r="D80" s="57"/>
      <c r="E80" s="57"/>
      <c r="F80" s="57"/>
      <c r="G80" s="57"/>
      <c r="H80" s="57"/>
      <c r="I80" s="47"/>
      <c r="J80" s="47"/>
      <c r="K80" s="47"/>
    </row>
    <row r="81" spans="1:47" ht="16.5" customHeight="1" x14ac:dyDescent="0.2">
      <c r="A81" s="47"/>
      <c r="B81" s="237" t="s">
        <v>19</v>
      </c>
      <c r="C81" s="238"/>
      <c r="D81" s="238"/>
      <c r="E81" s="238"/>
      <c r="F81" s="238"/>
      <c r="G81" s="238"/>
      <c r="H81" s="238"/>
      <c r="I81" s="238"/>
      <c r="J81" s="238" t="s">
        <v>276</v>
      </c>
      <c r="K81" s="239"/>
      <c r="L81" s="66"/>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row>
    <row r="82" spans="1:47" ht="16.5" customHeight="1" x14ac:dyDescent="0.2">
      <c r="A82" s="47"/>
      <c r="B82" s="226" t="s">
        <v>213</v>
      </c>
      <c r="C82" s="227"/>
      <c r="D82" s="227"/>
      <c r="E82" s="227"/>
      <c r="F82" s="227"/>
      <c r="G82" s="227"/>
      <c r="H82" s="227"/>
      <c r="I82" s="227"/>
      <c r="J82" s="232"/>
      <c r="K82" s="233"/>
      <c r="L82" s="103"/>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row>
    <row r="83" spans="1:47" ht="16.5" customHeight="1" x14ac:dyDescent="0.2">
      <c r="A83" s="47"/>
      <c r="B83" s="226" t="s">
        <v>215</v>
      </c>
      <c r="C83" s="227"/>
      <c r="D83" s="227"/>
      <c r="E83" s="227"/>
      <c r="F83" s="227"/>
      <c r="G83" s="227"/>
      <c r="H83" s="227"/>
      <c r="I83" s="227"/>
      <c r="J83" s="232"/>
      <c r="K83" s="233"/>
      <c r="L83" s="103"/>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row>
    <row r="84" spans="1:47" ht="16.5" customHeight="1" x14ac:dyDescent="0.2">
      <c r="A84" s="47"/>
      <c r="B84" s="226" t="s">
        <v>216</v>
      </c>
      <c r="C84" s="227"/>
      <c r="D84" s="227"/>
      <c r="E84" s="227"/>
      <c r="F84" s="227"/>
      <c r="G84" s="227"/>
      <c r="H84" s="227"/>
      <c r="I84" s="227"/>
      <c r="J84" s="232"/>
      <c r="K84" s="233"/>
      <c r="L84" s="103"/>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row>
    <row r="85" spans="1:47" ht="16.5" customHeight="1" x14ac:dyDescent="0.2">
      <c r="A85" s="47"/>
      <c r="B85" s="226" t="s">
        <v>217</v>
      </c>
      <c r="C85" s="227"/>
      <c r="D85" s="227"/>
      <c r="E85" s="227"/>
      <c r="F85" s="227"/>
      <c r="G85" s="227"/>
      <c r="H85" s="227"/>
      <c r="I85" s="227"/>
      <c r="J85" s="232"/>
      <c r="K85" s="233"/>
      <c r="L85" s="103"/>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row>
    <row r="86" spans="1:47" ht="16.5" customHeight="1" x14ac:dyDescent="0.2">
      <c r="A86" s="47"/>
      <c r="B86" s="226" t="s">
        <v>218</v>
      </c>
      <c r="C86" s="227"/>
      <c r="D86" s="227"/>
      <c r="E86" s="227"/>
      <c r="F86" s="227"/>
      <c r="G86" s="227"/>
      <c r="H86" s="227"/>
      <c r="I86" s="227"/>
      <c r="J86" s="232"/>
      <c r="K86" s="233"/>
      <c r="L86" s="103"/>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row>
    <row r="87" spans="1:47" ht="16.5" customHeight="1" x14ac:dyDescent="0.2">
      <c r="A87" s="47"/>
      <c r="B87" s="230" t="s">
        <v>277</v>
      </c>
      <c r="C87" s="227"/>
      <c r="D87" s="227"/>
      <c r="E87" s="227"/>
      <c r="F87" s="227"/>
      <c r="G87" s="227"/>
      <c r="H87" s="227"/>
      <c r="I87" s="227"/>
      <c r="J87" s="232"/>
      <c r="K87" s="233"/>
      <c r="L87" s="103"/>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R87" s="51" t="s">
        <v>116</v>
      </c>
    </row>
    <row r="88" spans="1:47" ht="22.5" customHeight="1" x14ac:dyDescent="0.2">
      <c r="A88" s="47"/>
      <c r="B88" s="150"/>
      <c r="C88" s="210"/>
      <c r="D88" s="210"/>
      <c r="E88" s="210"/>
      <c r="F88" s="210"/>
      <c r="G88" s="210"/>
      <c r="H88" s="210"/>
      <c r="I88" s="210"/>
      <c r="J88" s="210"/>
      <c r="K88" s="211"/>
      <c r="L88" s="105"/>
      <c r="M88" s="106" t="str">
        <f>IF(J87="その他","←記載してください。","")</f>
        <v/>
      </c>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R88" s="51" t="s">
        <v>117</v>
      </c>
      <c r="AS88" s="51" t="s">
        <v>118</v>
      </c>
      <c r="AT88" s="51">
        <v>1</v>
      </c>
      <c r="AU88" s="51" t="str">
        <f>IF(J87="","",VLOOKUP(J87,$AS$88:$AT$91,2,0))</f>
        <v/>
      </c>
    </row>
    <row r="89" spans="1:47" ht="22.5" customHeight="1" x14ac:dyDescent="0.2">
      <c r="A89" s="47"/>
      <c r="B89" s="226" t="s">
        <v>278</v>
      </c>
      <c r="C89" s="227"/>
      <c r="D89" s="227"/>
      <c r="E89" s="227"/>
      <c r="F89" s="227"/>
      <c r="G89" s="227"/>
      <c r="H89" s="227"/>
      <c r="I89" s="227"/>
      <c r="J89" s="228"/>
      <c r="K89" s="229"/>
      <c r="L89" s="103"/>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S89" s="51" t="s">
        <v>119</v>
      </c>
      <c r="AT89" s="51">
        <v>2</v>
      </c>
    </row>
    <row r="90" spans="1:47" ht="16.5" customHeight="1" x14ac:dyDescent="0.2">
      <c r="A90" s="47"/>
      <c r="B90" s="230" t="s">
        <v>292</v>
      </c>
      <c r="C90" s="227"/>
      <c r="D90" s="227"/>
      <c r="E90" s="227"/>
      <c r="F90" s="227"/>
      <c r="G90" s="227"/>
      <c r="H90" s="227"/>
      <c r="I90" s="227"/>
      <c r="J90" s="227"/>
      <c r="K90" s="231"/>
      <c r="L90" s="105"/>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S90" s="51" t="s">
        <v>120</v>
      </c>
      <c r="AT90" s="51">
        <v>3</v>
      </c>
    </row>
    <row r="91" spans="1:47" ht="26.25" customHeight="1" x14ac:dyDescent="0.2">
      <c r="A91" s="47"/>
      <c r="B91" s="220" t="s">
        <v>293</v>
      </c>
      <c r="C91" s="108" t="s">
        <v>64</v>
      </c>
      <c r="D91" s="108" t="s">
        <v>66</v>
      </c>
      <c r="E91" s="108" t="s">
        <v>121</v>
      </c>
      <c r="F91" s="108" t="s">
        <v>122</v>
      </c>
      <c r="G91" s="108" t="s">
        <v>123</v>
      </c>
      <c r="H91" s="108" t="s">
        <v>81</v>
      </c>
      <c r="I91" s="108" t="s">
        <v>124</v>
      </c>
      <c r="J91" s="108" t="s">
        <v>125</v>
      </c>
      <c r="K91" s="151" t="s">
        <v>126</v>
      </c>
      <c r="L91" s="66"/>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S91" s="51" t="s">
        <v>88</v>
      </c>
      <c r="AT91" s="51">
        <v>4</v>
      </c>
    </row>
    <row r="92" spans="1:47" ht="23.25" customHeight="1" x14ac:dyDescent="0.2">
      <c r="A92" s="47"/>
      <c r="B92" s="221"/>
      <c r="C92" s="43"/>
      <c r="D92" s="43"/>
      <c r="E92" s="43"/>
      <c r="F92" s="43"/>
      <c r="G92" s="43"/>
      <c r="H92" s="43"/>
      <c r="I92" s="43"/>
      <c r="J92" s="43"/>
      <c r="K92" s="43"/>
      <c r="L92" s="103"/>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row>
    <row r="93" spans="1:47" ht="23.25" customHeight="1" x14ac:dyDescent="0.2">
      <c r="A93" s="47"/>
      <c r="B93" s="221"/>
      <c r="C93" s="109" t="s">
        <v>58</v>
      </c>
      <c r="D93" s="222"/>
      <c r="E93" s="222"/>
      <c r="F93" s="222"/>
      <c r="G93" s="222"/>
      <c r="H93" s="222"/>
      <c r="I93" s="222"/>
      <c r="J93" s="222"/>
      <c r="K93" s="223"/>
      <c r="L93" s="105"/>
      <c r="M93" s="106"/>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row>
    <row r="94" spans="1:47" ht="16.5" customHeight="1" x14ac:dyDescent="0.2">
      <c r="A94" s="47"/>
      <c r="B94" s="217" t="s">
        <v>289</v>
      </c>
      <c r="C94" s="218"/>
      <c r="D94" s="218"/>
      <c r="E94" s="218"/>
      <c r="F94" s="218"/>
      <c r="G94" s="218"/>
      <c r="H94" s="218"/>
      <c r="I94" s="218"/>
      <c r="J94" s="218"/>
      <c r="K94" s="219"/>
      <c r="L94" s="105"/>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row>
    <row r="95" spans="1:47" ht="26.25" customHeight="1" x14ac:dyDescent="0.2">
      <c r="A95" s="47"/>
      <c r="B95" s="220" t="s">
        <v>293</v>
      </c>
      <c r="C95" s="108" t="s">
        <v>64</v>
      </c>
      <c r="D95" s="108" t="s">
        <v>66</v>
      </c>
      <c r="E95" s="108" t="s">
        <v>121</v>
      </c>
      <c r="F95" s="108" t="s">
        <v>122</v>
      </c>
      <c r="G95" s="108" t="s">
        <v>123</v>
      </c>
      <c r="H95" s="108" t="s">
        <v>81</v>
      </c>
      <c r="I95" s="108" t="s">
        <v>124</v>
      </c>
      <c r="J95" s="108" t="s">
        <v>125</v>
      </c>
      <c r="K95" s="151" t="s">
        <v>126</v>
      </c>
      <c r="L95" s="66"/>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row>
    <row r="96" spans="1:47" ht="23.25" customHeight="1" x14ac:dyDescent="0.2">
      <c r="A96" s="47"/>
      <c r="B96" s="221"/>
      <c r="C96" s="43"/>
      <c r="D96" s="43"/>
      <c r="E96" s="43"/>
      <c r="F96" s="43"/>
      <c r="G96" s="43"/>
      <c r="H96" s="43"/>
      <c r="I96" s="43"/>
      <c r="J96" s="43"/>
      <c r="K96" s="43"/>
      <c r="L96" s="149" t="s">
        <v>117</v>
      </c>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row>
    <row r="97" spans="1:39" ht="23.25" customHeight="1" x14ac:dyDescent="0.2">
      <c r="A97" s="47"/>
      <c r="B97" s="221"/>
      <c r="C97" s="109" t="s">
        <v>58</v>
      </c>
      <c r="D97" s="222"/>
      <c r="E97" s="222"/>
      <c r="F97" s="222"/>
      <c r="G97" s="222"/>
      <c r="H97" s="222"/>
      <c r="I97" s="222"/>
      <c r="J97" s="222"/>
      <c r="K97" s="223"/>
      <c r="L97" s="105"/>
      <c r="M97" s="106"/>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row>
    <row r="98" spans="1:39" ht="22.5" customHeight="1" thickBot="1" x14ac:dyDescent="0.25">
      <c r="A98" s="47"/>
      <c r="B98" s="152" t="s">
        <v>219</v>
      </c>
      <c r="C98" s="224"/>
      <c r="D98" s="224"/>
      <c r="E98" s="224"/>
      <c r="F98" s="224"/>
      <c r="G98" s="224"/>
      <c r="H98" s="224"/>
      <c r="I98" s="224"/>
      <c r="J98" s="224"/>
      <c r="K98" s="225"/>
      <c r="L98" s="105"/>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row>
    <row r="99" spans="1:39" ht="17.25" customHeight="1" x14ac:dyDescent="0.2">
      <c r="A99" s="47"/>
      <c r="B99" s="47"/>
      <c r="C99" s="47"/>
      <c r="D99" s="47"/>
      <c r="E99" s="47"/>
      <c r="F99" s="47"/>
      <c r="G99" s="47"/>
      <c r="H99" s="47"/>
      <c r="I99" s="47"/>
      <c r="J99" s="47"/>
      <c r="K99" s="47"/>
    </row>
    <row r="100" spans="1:39" ht="17.25" customHeight="1" thickBot="1" x14ac:dyDescent="0.25">
      <c r="A100" s="47"/>
      <c r="B100" s="63" t="s">
        <v>279</v>
      </c>
      <c r="C100" s="47"/>
      <c r="D100" s="47"/>
      <c r="E100" s="47"/>
      <c r="F100" s="47"/>
      <c r="G100" s="47"/>
      <c r="H100" s="47"/>
      <c r="I100" s="47"/>
      <c r="J100" s="47"/>
      <c r="K100" s="47"/>
    </row>
    <row r="101" spans="1:39" ht="22.5" customHeight="1" x14ac:dyDescent="0.2">
      <c r="A101" s="47"/>
      <c r="B101" s="74"/>
      <c r="C101" s="198" t="s">
        <v>127</v>
      </c>
      <c r="D101" s="199"/>
      <c r="E101" s="199"/>
      <c r="F101" s="199"/>
      <c r="G101" s="199"/>
      <c r="H101" s="127" t="s">
        <v>128</v>
      </c>
      <c r="I101" s="127" t="s">
        <v>291</v>
      </c>
      <c r="J101" s="112" t="s">
        <v>290</v>
      </c>
      <c r="K101" s="47"/>
    </row>
    <row r="102" spans="1:39" ht="18.75" customHeight="1" x14ac:dyDescent="0.2">
      <c r="A102" s="47"/>
      <c r="B102" s="74"/>
      <c r="C102" s="184" t="s">
        <v>220</v>
      </c>
      <c r="D102" s="185"/>
      <c r="E102" s="185"/>
      <c r="F102" s="185"/>
      <c r="G102" s="185"/>
      <c r="H102" s="43"/>
      <c r="I102" s="119"/>
      <c r="J102" s="153"/>
      <c r="K102" s="110" t="str">
        <f>IF(H102="○",IF(I102=ISTEXT(I102),"開始日を入力してください",""),"")</f>
        <v/>
      </c>
    </row>
    <row r="103" spans="1:39" ht="18.75" customHeight="1" x14ac:dyDescent="0.2">
      <c r="A103" s="47"/>
      <c r="B103" s="74"/>
      <c r="C103" s="184" t="s">
        <v>221</v>
      </c>
      <c r="D103" s="185"/>
      <c r="E103" s="185"/>
      <c r="F103" s="185"/>
      <c r="G103" s="185"/>
      <c r="H103" s="43"/>
      <c r="I103" s="119"/>
      <c r="J103" s="153"/>
      <c r="K103" s="110" t="str">
        <f>IF(H103="○",IF(I103=ISTEXT(I103),"開始日を入力してください",""),"")</f>
        <v/>
      </c>
    </row>
    <row r="104" spans="1:39" ht="18.75" customHeight="1" x14ac:dyDescent="0.2">
      <c r="A104" s="47"/>
      <c r="B104" s="74"/>
      <c r="C104" s="184" t="s">
        <v>222</v>
      </c>
      <c r="D104" s="185"/>
      <c r="E104" s="185"/>
      <c r="F104" s="185"/>
      <c r="G104" s="185"/>
      <c r="H104" s="43"/>
      <c r="I104" s="119"/>
      <c r="J104" s="154"/>
      <c r="K104" s="110" t="str">
        <f>IF(H104="○",IF(I104=ISTEXT(I104),"開始日を入力してください",IF(J104=ISTEXT(J104),"終了日を入力してください","")),"")</f>
        <v/>
      </c>
    </row>
    <row r="105" spans="1:39" ht="18.75" customHeight="1" thickBot="1" x14ac:dyDescent="0.25">
      <c r="A105" s="47"/>
      <c r="B105" s="74"/>
      <c r="C105" s="214" t="s">
        <v>223</v>
      </c>
      <c r="D105" s="215"/>
      <c r="E105" s="215"/>
      <c r="F105" s="215"/>
      <c r="G105" s="215"/>
      <c r="H105" s="155"/>
      <c r="I105" s="156"/>
      <c r="J105" s="157"/>
      <c r="K105" s="110"/>
    </row>
    <row r="106" spans="1:39" ht="14" x14ac:dyDescent="0.2">
      <c r="A106" s="47"/>
      <c r="B106" s="65"/>
      <c r="C106" s="111" t="s">
        <v>133</v>
      </c>
      <c r="D106" s="57"/>
      <c r="E106" s="57"/>
      <c r="F106" s="57"/>
      <c r="G106" s="47"/>
      <c r="H106" s="47"/>
      <c r="I106" s="47"/>
      <c r="J106" s="47"/>
      <c r="K106" s="47"/>
    </row>
    <row r="107" spans="1:39" ht="10.5" customHeight="1" x14ac:dyDescent="0.2">
      <c r="A107" s="47"/>
      <c r="B107" s="65"/>
      <c r="C107" s="47"/>
      <c r="D107" s="47"/>
      <c r="E107" s="47"/>
      <c r="F107" s="47"/>
      <c r="G107" s="47"/>
      <c r="H107" s="47"/>
      <c r="I107" s="47"/>
      <c r="J107" s="47"/>
      <c r="K107" s="47"/>
    </row>
    <row r="108" spans="1:39" ht="36" customHeight="1" x14ac:dyDescent="0.2">
      <c r="A108" s="47"/>
      <c r="B108" s="216" t="s">
        <v>280</v>
      </c>
      <c r="C108" s="216"/>
      <c r="D108" s="216"/>
      <c r="E108" s="216"/>
      <c r="F108" s="216"/>
      <c r="G108" s="216"/>
      <c r="H108" s="216"/>
      <c r="I108" s="216"/>
      <c r="J108" s="216"/>
      <c r="K108" s="216"/>
    </row>
    <row r="109" spans="1:39" x14ac:dyDescent="0.2">
      <c r="A109" s="47"/>
      <c r="B109" s="63" t="s">
        <v>83</v>
      </c>
      <c r="C109" s="47"/>
      <c r="D109" s="47"/>
      <c r="E109" s="47"/>
      <c r="F109" s="47"/>
      <c r="G109" s="47"/>
      <c r="H109" s="47"/>
      <c r="I109" s="47"/>
      <c r="J109" s="47"/>
      <c r="K109" s="47"/>
    </row>
    <row r="110" spans="1:39" ht="16.5" customHeight="1" x14ac:dyDescent="0.2">
      <c r="A110" s="47"/>
      <c r="B110" s="47"/>
      <c r="C110" s="198" t="s">
        <v>134</v>
      </c>
      <c r="D110" s="199"/>
      <c r="E110" s="199"/>
      <c r="F110" s="199"/>
      <c r="G110" s="199"/>
      <c r="H110" s="112" t="s">
        <v>281</v>
      </c>
      <c r="I110" s="47"/>
      <c r="J110" s="47"/>
      <c r="K110" s="47"/>
    </row>
    <row r="111" spans="1:39" ht="16.5" customHeight="1" x14ac:dyDescent="0.2">
      <c r="A111" s="47"/>
      <c r="B111" s="47"/>
      <c r="C111" s="184" t="s">
        <v>224</v>
      </c>
      <c r="D111" s="185"/>
      <c r="E111" s="185"/>
      <c r="F111" s="185"/>
      <c r="G111" s="185"/>
      <c r="H111" s="44"/>
      <c r="I111" s="47"/>
      <c r="J111" s="47"/>
      <c r="K111" s="47"/>
    </row>
    <row r="112" spans="1:39" ht="16.5" customHeight="1" thickBot="1" x14ac:dyDescent="0.25">
      <c r="A112" s="47"/>
      <c r="B112" s="47"/>
      <c r="C112" s="203" t="s">
        <v>225</v>
      </c>
      <c r="D112" s="204"/>
      <c r="E112" s="204"/>
      <c r="F112" s="204"/>
      <c r="G112" s="204"/>
      <c r="H112" s="120"/>
      <c r="I112" s="47"/>
      <c r="J112" s="47"/>
      <c r="K112" s="47"/>
    </row>
    <row r="113" spans="1:43" ht="16.5" customHeight="1" x14ac:dyDescent="0.2">
      <c r="A113" s="47"/>
      <c r="B113" s="47"/>
      <c r="C113" s="205" t="s">
        <v>226</v>
      </c>
      <c r="D113" s="206"/>
      <c r="E113" s="206"/>
      <c r="F113" s="206"/>
      <c r="G113" s="206"/>
      <c r="H113" s="45"/>
      <c r="I113" s="47"/>
      <c r="J113" s="47"/>
      <c r="K113" s="47"/>
    </row>
    <row r="114" spans="1:43" ht="16.5" customHeight="1" thickBot="1" x14ac:dyDescent="0.25">
      <c r="A114" s="47"/>
      <c r="B114" s="47"/>
      <c r="C114" s="113" t="s">
        <v>108</v>
      </c>
      <c r="D114" s="207"/>
      <c r="E114" s="208"/>
      <c r="F114" s="208"/>
      <c r="G114" s="208"/>
      <c r="H114" s="209"/>
      <c r="I114" s="47"/>
      <c r="J114" s="47"/>
      <c r="K114" s="47"/>
    </row>
    <row r="115" spans="1:43" ht="16.5" customHeight="1" x14ac:dyDescent="0.2">
      <c r="A115" s="47"/>
      <c r="B115" s="47"/>
      <c r="C115" s="205" t="s">
        <v>227</v>
      </c>
      <c r="D115" s="206"/>
      <c r="E115" s="206"/>
      <c r="F115" s="206"/>
      <c r="G115" s="206"/>
      <c r="H115" s="44"/>
      <c r="I115" s="47"/>
      <c r="J115" s="47"/>
      <c r="K115" s="47"/>
    </row>
    <row r="116" spans="1:43" ht="16.5" customHeight="1" x14ac:dyDescent="0.2">
      <c r="A116" s="47"/>
      <c r="B116" s="47"/>
      <c r="C116" s="114" t="s">
        <v>228</v>
      </c>
      <c r="D116" s="210"/>
      <c r="E116" s="210"/>
      <c r="F116" s="210"/>
      <c r="G116" s="210"/>
      <c r="H116" s="211"/>
      <c r="I116" s="47"/>
      <c r="J116" s="47"/>
      <c r="K116" s="47"/>
      <c r="AN116" s="51"/>
    </row>
    <row r="117" spans="1:43" ht="16.5" customHeight="1" x14ac:dyDescent="0.2">
      <c r="A117" s="47"/>
      <c r="B117" s="47"/>
      <c r="C117" s="114" t="s">
        <v>229</v>
      </c>
      <c r="D117" s="212"/>
      <c r="E117" s="212"/>
      <c r="F117" s="212"/>
      <c r="G117" s="212"/>
      <c r="H117" s="213"/>
      <c r="I117" s="47"/>
      <c r="J117" s="47"/>
      <c r="K117" s="47"/>
      <c r="AN117" s="51"/>
      <c r="AO117" s="50"/>
    </row>
    <row r="118" spans="1:43" ht="12" customHeight="1" x14ac:dyDescent="0.2">
      <c r="A118" s="47"/>
      <c r="B118" s="47"/>
      <c r="C118" s="184" t="s">
        <v>230</v>
      </c>
      <c r="D118" s="87" t="s">
        <v>142</v>
      </c>
      <c r="E118" s="200" t="s">
        <v>143</v>
      </c>
      <c r="F118" s="201"/>
      <c r="G118" s="201"/>
      <c r="H118" s="202"/>
      <c r="I118" s="47"/>
      <c r="J118" s="47"/>
      <c r="K118" s="47"/>
      <c r="AN118" s="51"/>
      <c r="AO118" s="50"/>
    </row>
    <row r="119" spans="1:43" ht="24.75" customHeight="1" x14ac:dyDescent="0.2">
      <c r="A119" s="47"/>
      <c r="B119" s="47"/>
      <c r="C119" s="184"/>
      <c r="D119" s="46"/>
      <c r="E119" s="178"/>
      <c r="F119" s="179"/>
      <c r="G119" s="179"/>
      <c r="H119" s="180"/>
      <c r="I119" s="47"/>
      <c r="J119" s="47"/>
      <c r="K119" s="47"/>
      <c r="AN119" s="51"/>
      <c r="AO119" s="50"/>
      <c r="AQ119" s="51" t="s">
        <v>107</v>
      </c>
    </row>
    <row r="120" spans="1:43" ht="24.75" customHeight="1" thickBot="1" x14ac:dyDescent="0.25">
      <c r="A120" s="47"/>
      <c r="B120" s="47"/>
      <c r="C120" s="115" t="s">
        <v>294</v>
      </c>
      <c r="D120" s="194"/>
      <c r="E120" s="195"/>
      <c r="F120" s="195"/>
      <c r="G120" s="195"/>
      <c r="H120" s="196"/>
      <c r="I120" s="47"/>
      <c r="J120" s="47"/>
      <c r="K120" s="47"/>
      <c r="AN120" s="51"/>
      <c r="AO120" s="50"/>
      <c r="AQ120" s="51" t="s">
        <v>144</v>
      </c>
    </row>
    <row r="121" spans="1:43" ht="24.75" customHeight="1" thickBot="1" x14ac:dyDescent="0.25">
      <c r="A121" s="47"/>
      <c r="B121" s="47"/>
      <c r="C121" s="116" t="s">
        <v>231</v>
      </c>
      <c r="D121" s="181"/>
      <c r="E121" s="182"/>
      <c r="F121" s="182"/>
      <c r="G121" s="182"/>
      <c r="H121" s="183"/>
      <c r="I121" s="47"/>
      <c r="J121" s="47"/>
      <c r="K121" s="47"/>
      <c r="AN121" s="51"/>
      <c r="AO121" s="50"/>
    </row>
    <row r="122" spans="1:43" ht="11.25" customHeight="1" x14ac:dyDescent="0.2">
      <c r="A122" s="47"/>
      <c r="B122" s="65"/>
      <c r="C122" s="47"/>
      <c r="D122" s="47"/>
      <c r="E122" s="47"/>
      <c r="F122" s="47"/>
      <c r="G122" s="47"/>
      <c r="H122" s="47"/>
      <c r="I122" s="47"/>
      <c r="J122" s="47"/>
      <c r="K122" s="47"/>
      <c r="AN122" s="51"/>
      <c r="AO122" s="50"/>
    </row>
    <row r="123" spans="1:43" ht="35.25" customHeight="1" x14ac:dyDescent="0.2">
      <c r="A123" s="47"/>
      <c r="B123" s="197" t="s">
        <v>295</v>
      </c>
      <c r="C123" s="197"/>
      <c r="D123" s="197"/>
      <c r="E123" s="197"/>
      <c r="F123" s="197"/>
      <c r="G123" s="197"/>
      <c r="H123" s="197"/>
      <c r="I123" s="197"/>
      <c r="J123" s="197"/>
      <c r="K123" s="197"/>
      <c r="AN123" s="51"/>
      <c r="AO123" s="50"/>
    </row>
    <row r="124" spans="1:43" ht="13" customHeight="1" thickBot="1" x14ac:dyDescent="0.25">
      <c r="A124" s="47"/>
      <c r="B124" s="77" t="s">
        <v>145</v>
      </c>
      <c r="C124" s="78"/>
      <c r="D124" s="78"/>
      <c r="E124" s="47"/>
      <c r="F124" s="47"/>
      <c r="G124" s="47"/>
      <c r="H124" s="47"/>
      <c r="I124" s="47"/>
      <c r="J124" s="47"/>
      <c r="K124" s="47"/>
      <c r="AN124" s="51"/>
      <c r="AO124" s="50"/>
    </row>
    <row r="125" spans="1:43" x14ac:dyDescent="0.2">
      <c r="A125" s="47"/>
      <c r="B125" s="74"/>
      <c r="C125" s="198" t="s">
        <v>146</v>
      </c>
      <c r="D125" s="199"/>
      <c r="E125" s="199"/>
      <c r="F125" s="199"/>
      <c r="G125" s="199"/>
      <c r="H125" s="112" t="s">
        <v>147</v>
      </c>
      <c r="I125" s="47"/>
      <c r="J125" s="47"/>
      <c r="K125" s="47"/>
      <c r="AN125" s="51"/>
      <c r="AO125" s="50"/>
    </row>
    <row r="126" spans="1:43" ht="24.75" customHeight="1" x14ac:dyDescent="0.2">
      <c r="A126" s="47"/>
      <c r="B126" s="74"/>
      <c r="C126" s="184" t="s">
        <v>232</v>
      </c>
      <c r="D126" s="185"/>
      <c r="E126" s="185"/>
      <c r="F126" s="185"/>
      <c r="G126" s="185"/>
      <c r="H126" s="158"/>
      <c r="I126" s="47"/>
      <c r="J126" s="47"/>
      <c r="K126" s="47"/>
      <c r="AN126" s="51"/>
      <c r="AO126" s="50"/>
    </row>
    <row r="127" spans="1:43" ht="24.75" customHeight="1" x14ac:dyDescent="0.2">
      <c r="A127" s="47"/>
      <c r="B127" s="74"/>
      <c r="C127" s="184" t="s">
        <v>233</v>
      </c>
      <c r="D127" s="185"/>
      <c r="E127" s="185"/>
      <c r="F127" s="185"/>
      <c r="G127" s="185"/>
      <c r="H127" s="158"/>
      <c r="I127" s="47"/>
      <c r="J127" s="47"/>
      <c r="K127" s="47"/>
      <c r="AO127" s="50"/>
    </row>
    <row r="128" spans="1:43" ht="24.75" customHeight="1" x14ac:dyDescent="0.2">
      <c r="A128" s="47"/>
      <c r="B128" s="74"/>
      <c r="C128" s="184" t="s">
        <v>234</v>
      </c>
      <c r="D128" s="185"/>
      <c r="E128" s="185"/>
      <c r="F128" s="185"/>
      <c r="G128" s="185"/>
      <c r="H128" s="158"/>
      <c r="I128" s="47"/>
      <c r="J128" s="47"/>
      <c r="K128" s="47"/>
    </row>
    <row r="129" spans="1:14" ht="24.75" customHeight="1" x14ac:dyDescent="0.2">
      <c r="A129" s="47"/>
      <c r="B129" s="74"/>
      <c r="C129" s="184" t="s">
        <v>235</v>
      </c>
      <c r="D129" s="185"/>
      <c r="E129" s="185"/>
      <c r="F129" s="185"/>
      <c r="G129" s="185"/>
      <c r="H129" s="158"/>
      <c r="I129" s="47"/>
      <c r="J129" s="47"/>
      <c r="K129" s="47"/>
    </row>
    <row r="130" spans="1:14" ht="24.75" customHeight="1" x14ac:dyDescent="0.2">
      <c r="A130" s="47"/>
      <c r="B130" s="74"/>
      <c r="C130" s="184" t="s">
        <v>236</v>
      </c>
      <c r="D130" s="185"/>
      <c r="E130" s="185"/>
      <c r="F130" s="185"/>
      <c r="G130" s="185"/>
      <c r="H130" s="158"/>
      <c r="I130" s="47"/>
      <c r="J130" s="47"/>
      <c r="K130" s="47"/>
    </row>
    <row r="131" spans="1:14" ht="24.75" customHeight="1" x14ac:dyDescent="0.2">
      <c r="A131" s="47"/>
      <c r="B131" s="74"/>
      <c r="C131" s="184" t="s">
        <v>237</v>
      </c>
      <c r="D131" s="185"/>
      <c r="E131" s="185"/>
      <c r="F131" s="185"/>
      <c r="G131" s="185"/>
      <c r="H131" s="158"/>
      <c r="I131" s="47"/>
      <c r="J131" s="47"/>
      <c r="K131" s="47"/>
    </row>
    <row r="132" spans="1:14" ht="24.75" customHeight="1" x14ac:dyDescent="0.2">
      <c r="A132" s="47"/>
      <c r="B132" s="74"/>
      <c r="C132" s="186" t="s">
        <v>238</v>
      </c>
      <c r="D132" s="187"/>
      <c r="E132" s="187"/>
      <c r="F132" s="187"/>
      <c r="G132" s="188"/>
      <c r="H132" s="158"/>
      <c r="I132" s="47"/>
      <c r="J132" s="47"/>
      <c r="K132" s="47"/>
    </row>
    <row r="133" spans="1:14" ht="32" customHeight="1" thickBot="1" x14ac:dyDescent="0.25">
      <c r="A133" s="47"/>
      <c r="B133" s="74"/>
      <c r="C133" s="160" t="s">
        <v>242</v>
      </c>
      <c r="D133" s="192"/>
      <c r="E133" s="192"/>
      <c r="F133" s="192"/>
      <c r="G133" s="192"/>
      <c r="H133" s="193"/>
      <c r="I133" s="47"/>
      <c r="J133" s="47"/>
      <c r="K133" s="47"/>
    </row>
    <row r="134" spans="1:14" ht="24" customHeight="1" thickTop="1" thickBot="1" x14ac:dyDescent="0.25">
      <c r="A134" s="47"/>
      <c r="B134" s="74"/>
      <c r="C134" s="189" t="s">
        <v>96</v>
      </c>
      <c r="D134" s="190"/>
      <c r="E134" s="190"/>
      <c r="F134" s="190"/>
      <c r="G134" s="191"/>
      <c r="H134" s="159">
        <f>SUM(H126:H132)</f>
        <v>0</v>
      </c>
      <c r="I134" s="47"/>
      <c r="J134" s="47"/>
      <c r="K134" s="47"/>
    </row>
    <row r="135" spans="1:14" ht="11.25" customHeight="1" x14ac:dyDescent="0.2">
      <c r="A135" s="47"/>
      <c r="B135" s="74"/>
      <c r="C135" s="74"/>
      <c r="D135" s="74"/>
      <c r="E135" s="74"/>
      <c r="F135" s="74"/>
      <c r="G135" s="74"/>
      <c r="H135" s="74"/>
      <c r="I135" s="47"/>
      <c r="J135" s="47"/>
      <c r="K135" s="47"/>
      <c r="N135" s="51"/>
    </row>
    <row r="136" spans="1:14" ht="17" customHeight="1" thickBot="1" x14ac:dyDescent="0.25">
      <c r="A136" s="47"/>
      <c r="B136" s="63" t="s">
        <v>309</v>
      </c>
      <c r="C136" s="47"/>
      <c r="D136" s="47"/>
      <c r="E136" s="47"/>
      <c r="F136" s="47"/>
      <c r="G136" s="47"/>
      <c r="H136" s="47"/>
      <c r="I136" s="47"/>
      <c r="J136" s="47"/>
      <c r="K136" s="47"/>
    </row>
    <row r="137" spans="1:14" ht="67.5" customHeight="1" thickBot="1" x14ac:dyDescent="0.25">
      <c r="A137" s="47"/>
      <c r="B137" s="175"/>
      <c r="C137" s="176"/>
      <c r="D137" s="176"/>
      <c r="E137" s="176"/>
      <c r="F137" s="176"/>
      <c r="G137" s="176"/>
      <c r="H137" s="176"/>
      <c r="I137" s="176"/>
      <c r="J137" s="176"/>
      <c r="K137" s="177"/>
    </row>
    <row r="138" spans="1:14" ht="17.25" customHeight="1" x14ac:dyDescent="0.2">
      <c r="A138" s="47"/>
      <c r="B138" s="65"/>
      <c r="C138" s="47"/>
      <c r="D138" s="47"/>
      <c r="E138" s="47"/>
      <c r="F138" s="47"/>
      <c r="G138" s="47"/>
      <c r="H138" s="47"/>
      <c r="I138" s="47"/>
      <c r="J138" s="47"/>
      <c r="K138" s="47"/>
    </row>
    <row r="139" spans="1:14" ht="17.25" customHeight="1" thickBot="1" x14ac:dyDescent="0.25">
      <c r="A139" s="47"/>
      <c r="B139" s="63" t="s">
        <v>310</v>
      </c>
      <c r="C139" s="47"/>
      <c r="D139" s="47"/>
      <c r="E139" s="47"/>
      <c r="F139" s="47"/>
      <c r="G139" s="47"/>
      <c r="H139" s="47"/>
      <c r="I139" s="47"/>
      <c r="J139" s="47"/>
      <c r="K139" s="47"/>
    </row>
    <row r="140" spans="1:14" ht="61.5" customHeight="1" thickBot="1" x14ac:dyDescent="0.25">
      <c r="A140" s="47"/>
      <c r="B140" s="175"/>
      <c r="C140" s="176"/>
      <c r="D140" s="176"/>
      <c r="E140" s="176"/>
      <c r="F140" s="176"/>
      <c r="G140" s="176"/>
      <c r="H140" s="176"/>
      <c r="I140" s="176"/>
      <c r="J140" s="176"/>
      <c r="K140" s="177"/>
    </row>
    <row r="141" spans="1:14" ht="17.25" customHeight="1" x14ac:dyDescent="0.2">
      <c r="A141" s="47"/>
      <c r="B141" s="65"/>
      <c r="C141" s="47"/>
      <c r="D141" s="47"/>
      <c r="E141" s="47"/>
      <c r="F141" s="47"/>
      <c r="G141" s="47"/>
      <c r="H141" s="47"/>
      <c r="I141" s="47"/>
      <c r="J141" s="47"/>
      <c r="K141" s="47"/>
    </row>
    <row r="142" spans="1:14" x14ac:dyDescent="0.2">
      <c r="A142" s="47"/>
      <c r="B142" s="117" t="s">
        <v>306</v>
      </c>
      <c r="C142" s="47"/>
      <c r="D142" s="47"/>
      <c r="E142" s="47"/>
      <c r="F142" s="47"/>
      <c r="G142" s="47"/>
      <c r="H142" s="47"/>
      <c r="I142" s="47"/>
      <c r="J142" s="47"/>
      <c r="K142" s="47"/>
    </row>
    <row r="143" spans="1:14" x14ac:dyDescent="0.2">
      <c r="A143" s="74"/>
      <c r="B143" s="117" t="s">
        <v>308</v>
      </c>
      <c r="C143" s="47"/>
      <c r="D143" s="47"/>
      <c r="E143" s="47"/>
      <c r="F143" s="47"/>
      <c r="G143" s="47"/>
      <c r="H143" s="47"/>
      <c r="I143" s="47"/>
      <c r="J143" s="47"/>
      <c r="K143" s="47"/>
    </row>
    <row r="144" spans="1:14" x14ac:dyDescent="0.2">
      <c r="A144" s="74"/>
      <c r="B144" s="174" t="s">
        <v>305</v>
      </c>
      <c r="C144" s="174"/>
      <c r="D144" s="174"/>
      <c r="E144" s="38" t="s">
        <v>307</v>
      </c>
      <c r="F144" s="47"/>
      <c r="G144" s="47"/>
      <c r="H144" s="47"/>
      <c r="I144" s="47"/>
      <c r="J144" s="47"/>
      <c r="K144" s="47"/>
    </row>
    <row r="145" spans="1:11" x14ac:dyDescent="0.2">
      <c r="A145" s="74"/>
      <c r="B145" s="74"/>
      <c r="C145" s="47"/>
      <c r="D145" s="47"/>
      <c r="E145" s="47"/>
      <c r="F145" s="47"/>
      <c r="G145" s="47"/>
      <c r="H145" s="47"/>
      <c r="I145" s="47"/>
      <c r="J145" s="47"/>
      <c r="K145" s="47"/>
    </row>
    <row r="146" spans="1:11" x14ac:dyDescent="0.2">
      <c r="B146" s="74"/>
      <c r="C146" s="47"/>
      <c r="D146" s="47"/>
      <c r="E146" s="47"/>
      <c r="F146" s="47"/>
      <c r="G146" s="47"/>
      <c r="H146" s="47"/>
      <c r="I146" s="47"/>
      <c r="J146" s="47"/>
      <c r="K146" s="47"/>
    </row>
    <row r="147" spans="1:11" x14ac:dyDescent="0.2">
      <c r="B147" s="74"/>
      <c r="C147" s="47"/>
      <c r="D147" s="47"/>
      <c r="E147" s="47"/>
      <c r="F147" s="47"/>
      <c r="G147" s="47"/>
      <c r="H147" s="47"/>
      <c r="I147" s="47"/>
      <c r="J147" s="47"/>
      <c r="K147" s="47"/>
    </row>
    <row r="148" spans="1:11" x14ac:dyDescent="0.2">
      <c r="B148" s="74"/>
      <c r="C148" s="47"/>
      <c r="D148" s="47"/>
      <c r="E148" s="47"/>
      <c r="F148" s="47"/>
      <c r="G148" s="47"/>
      <c r="H148" s="47"/>
      <c r="I148" s="47"/>
      <c r="J148" s="47"/>
      <c r="K148" s="47"/>
    </row>
    <row r="149" spans="1:11" x14ac:dyDescent="0.2">
      <c r="B149" s="74"/>
      <c r="C149" s="47"/>
      <c r="D149" s="47"/>
      <c r="E149" s="47"/>
      <c r="F149" s="47"/>
      <c r="G149" s="47"/>
      <c r="H149" s="47"/>
      <c r="I149" s="47"/>
      <c r="J149" s="47"/>
      <c r="K149" s="47"/>
    </row>
    <row r="150" spans="1:11" x14ac:dyDescent="0.2">
      <c r="B150" s="74"/>
      <c r="C150" s="47"/>
      <c r="D150" s="47"/>
      <c r="E150" s="47"/>
      <c r="F150" s="47"/>
      <c r="G150" s="47"/>
      <c r="H150" s="47"/>
      <c r="I150" s="47"/>
      <c r="J150" s="47"/>
      <c r="K150" s="47"/>
    </row>
    <row r="151" spans="1:11" x14ac:dyDescent="0.2">
      <c r="B151" s="74"/>
      <c r="C151" s="47"/>
      <c r="D151" s="47"/>
      <c r="E151" s="47"/>
      <c r="F151" s="47"/>
      <c r="G151" s="47"/>
      <c r="H151" s="47"/>
      <c r="I151" s="47"/>
      <c r="J151" s="47"/>
      <c r="K151" s="47"/>
    </row>
    <row r="152" spans="1:11" x14ac:dyDescent="0.2">
      <c r="B152" s="74"/>
      <c r="C152" s="47"/>
      <c r="D152" s="47"/>
      <c r="E152" s="47"/>
      <c r="F152" s="47"/>
      <c r="G152" s="47"/>
      <c r="H152" s="47"/>
      <c r="I152" s="47"/>
      <c r="J152" s="47"/>
      <c r="K152" s="47"/>
    </row>
    <row r="153" spans="1:11" x14ac:dyDescent="0.2">
      <c r="B153" s="74"/>
      <c r="C153" s="47"/>
      <c r="D153" s="47"/>
      <c r="E153" s="47"/>
      <c r="F153" s="47"/>
      <c r="G153" s="47"/>
      <c r="H153" s="47"/>
      <c r="I153" s="47"/>
      <c r="J153" s="47"/>
      <c r="K153" s="47"/>
    </row>
  </sheetData>
  <sheetProtection sheet="1" selectLockedCells="1"/>
  <mergeCells count="125">
    <mergeCell ref="B36:C36"/>
    <mergeCell ref="D36:H36"/>
    <mergeCell ref="D31:F31"/>
    <mergeCell ref="G31:I31"/>
    <mergeCell ref="A23:B23"/>
    <mergeCell ref="D29:F29"/>
    <mergeCell ref="G29:I29"/>
    <mergeCell ref="D43:H43"/>
    <mergeCell ref="D40:H40"/>
    <mergeCell ref="D41:H41"/>
    <mergeCell ref="D42:H42"/>
    <mergeCell ref="D37:H37"/>
    <mergeCell ref="D38:H38"/>
    <mergeCell ref="D39:H39"/>
    <mergeCell ref="E27:F27"/>
    <mergeCell ref="D30:F30"/>
    <mergeCell ref="G30:I30"/>
    <mergeCell ref="AD7:AD9"/>
    <mergeCell ref="AE7:AE9"/>
    <mergeCell ref="D14:E14"/>
    <mergeCell ref="B14:C14"/>
    <mergeCell ref="F14:G14"/>
    <mergeCell ref="H14:I14"/>
    <mergeCell ref="B27:D27"/>
    <mergeCell ref="B29:C29"/>
    <mergeCell ref="B30:C30"/>
    <mergeCell ref="B26:K26"/>
    <mergeCell ref="A2:K2"/>
    <mergeCell ref="B6:C6"/>
    <mergeCell ref="A18:B18"/>
    <mergeCell ref="A19:B19"/>
    <mergeCell ref="A22:B22"/>
    <mergeCell ref="B15:K15"/>
    <mergeCell ref="B7:C7"/>
    <mergeCell ref="B8:C8"/>
    <mergeCell ref="D7:I7"/>
    <mergeCell ref="D8:I8"/>
    <mergeCell ref="B9:C10"/>
    <mergeCell ref="D6:I6"/>
    <mergeCell ref="H9:I9"/>
    <mergeCell ref="E10:I10"/>
    <mergeCell ref="J7:K7"/>
    <mergeCell ref="E9:F9"/>
    <mergeCell ref="I3:K3"/>
    <mergeCell ref="B11:J11"/>
    <mergeCell ref="I45:I46"/>
    <mergeCell ref="D46:H46"/>
    <mergeCell ref="B47:H47"/>
    <mergeCell ref="B48:H48"/>
    <mergeCell ref="B39:C39"/>
    <mergeCell ref="B45:C46"/>
    <mergeCell ref="D44:H44"/>
    <mergeCell ref="D45:H45"/>
    <mergeCell ref="B53:B54"/>
    <mergeCell ref="C53:C54"/>
    <mergeCell ref="D53:E54"/>
    <mergeCell ref="F53:K53"/>
    <mergeCell ref="J48:K48"/>
    <mergeCell ref="D61:E61"/>
    <mergeCell ref="D62:E62"/>
    <mergeCell ref="B64:K64"/>
    <mergeCell ref="B76:K76"/>
    <mergeCell ref="B81:I81"/>
    <mergeCell ref="J81:K81"/>
    <mergeCell ref="J82:K82"/>
    <mergeCell ref="J83:K83"/>
    <mergeCell ref="D55:E55"/>
    <mergeCell ref="D56:E56"/>
    <mergeCell ref="D57:E57"/>
    <mergeCell ref="D58:E58"/>
    <mergeCell ref="D59:E59"/>
    <mergeCell ref="D60:E60"/>
    <mergeCell ref="B85:I85"/>
    <mergeCell ref="J85:K85"/>
    <mergeCell ref="B86:I86"/>
    <mergeCell ref="J86:K86"/>
    <mergeCell ref="B87:I87"/>
    <mergeCell ref="J87:K87"/>
    <mergeCell ref="B82:I82"/>
    <mergeCell ref="B83:I83"/>
    <mergeCell ref="B84:I84"/>
    <mergeCell ref="J84:K84"/>
    <mergeCell ref="B94:K94"/>
    <mergeCell ref="B95:B97"/>
    <mergeCell ref="D97:K97"/>
    <mergeCell ref="C98:K98"/>
    <mergeCell ref="C101:G101"/>
    <mergeCell ref="C102:G102"/>
    <mergeCell ref="C88:K88"/>
    <mergeCell ref="B89:I89"/>
    <mergeCell ref="J89:K89"/>
    <mergeCell ref="B90:K90"/>
    <mergeCell ref="B91:B93"/>
    <mergeCell ref="D93:K93"/>
    <mergeCell ref="C112:G112"/>
    <mergeCell ref="C113:G113"/>
    <mergeCell ref="D114:H114"/>
    <mergeCell ref="C115:G115"/>
    <mergeCell ref="D116:H116"/>
    <mergeCell ref="D117:H117"/>
    <mergeCell ref="C103:G103"/>
    <mergeCell ref="C104:G104"/>
    <mergeCell ref="C105:G105"/>
    <mergeCell ref="B108:K108"/>
    <mergeCell ref="C110:G110"/>
    <mergeCell ref="C111:G111"/>
    <mergeCell ref="B144:D144"/>
    <mergeCell ref="B140:K140"/>
    <mergeCell ref="E119:H119"/>
    <mergeCell ref="D121:H121"/>
    <mergeCell ref="B137:K137"/>
    <mergeCell ref="C130:G130"/>
    <mergeCell ref="C131:G131"/>
    <mergeCell ref="C132:G132"/>
    <mergeCell ref="C134:G134"/>
    <mergeCell ref="D133:H133"/>
    <mergeCell ref="D120:H120"/>
    <mergeCell ref="B123:K123"/>
    <mergeCell ref="C125:G125"/>
    <mergeCell ref="C126:G126"/>
    <mergeCell ref="C127:G127"/>
    <mergeCell ref="C128:G128"/>
    <mergeCell ref="C129:G129"/>
    <mergeCell ref="C118:C119"/>
    <mergeCell ref="E118:H118"/>
  </mergeCells>
  <phoneticPr fontId="28" type="Hiragana"/>
  <conditionalFormatting sqref="J48:K48">
    <cfRule type="expression" dxfId="15" priority="19">
      <formula>$I$48="その他"</formula>
    </cfRule>
  </conditionalFormatting>
  <conditionalFormatting sqref="C88:K88">
    <cfRule type="cellIs" dxfId="14" priority="6" operator="equal">
      <formula>" "</formula>
    </cfRule>
    <cfRule type="expression" dxfId="13" priority="18">
      <formula>$J$87="その他"</formula>
    </cfRule>
  </conditionalFormatting>
  <conditionalFormatting sqref="I102">
    <cfRule type="expression" dxfId="12" priority="17">
      <formula>$H$102="○"</formula>
    </cfRule>
  </conditionalFormatting>
  <conditionalFormatting sqref="I103">
    <cfRule type="expression" dxfId="11" priority="16">
      <formula>$H$103="○"</formula>
    </cfRule>
  </conditionalFormatting>
  <conditionalFormatting sqref="I104:J104">
    <cfRule type="expression" dxfId="10" priority="15">
      <formula>$H$104="○"</formula>
    </cfRule>
  </conditionalFormatting>
  <conditionalFormatting sqref="D114:H114">
    <cfRule type="expression" dxfId="9" priority="14">
      <formula>$H$113="○"</formula>
    </cfRule>
  </conditionalFormatting>
  <conditionalFormatting sqref="D116:H117 D119:H119">
    <cfRule type="expression" dxfId="8" priority="13">
      <formula>$H$115="○"</formula>
    </cfRule>
  </conditionalFormatting>
  <conditionalFormatting sqref="D133:H133">
    <cfRule type="expression" dxfId="7" priority="12">
      <formula>$H$132&gt;0</formula>
    </cfRule>
  </conditionalFormatting>
  <conditionalFormatting sqref="D93:K93">
    <cfRule type="cellIs" dxfId="6" priority="10" operator="equal">
      <formula>" "</formula>
    </cfRule>
  </conditionalFormatting>
  <conditionalFormatting sqref="D97:K97">
    <cfRule type="cellIs" dxfId="5" priority="8" operator="equal">
      <formula>" "</formula>
    </cfRule>
  </conditionalFormatting>
  <conditionalFormatting sqref="C98:K98">
    <cfRule type="cellIs" dxfId="4" priority="7" operator="equal">
      <formula>" "</formula>
    </cfRule>
  </conditionalFormatting>
  <conditionalFormatting sqref="D120:H120">
    <cfRule type="expression" dxfId="3" priority="5">
      <formula>$H$115="○"</formula>
    </cfRule>
  </conditionalFormatting>
  <conditionalFormatting sqref="D30:I30">
    <cfRule type="expression" dxfId="2" priority="3">
      <formula>$E$27="有り"</formula>
    </cfRule>
  </conditionalFormatting>
  <conditionalFormatting sqref="I37:I46">
    <cfRule type="expression" dxfId="1" priority="2">
      <formula>$E$27="有り"</formula>
    </cfRule>
  </conditionalFormatting>
  <conditionalFormatting sqref="D46:H46">
    <cfRule type="expression" dxfId="0" priority="1">
      <formula>$I$45&gt;0</formula>
    </cfRule>
  </conditionalFormatting>
  <dataValidations xWindow="563" yWindow="491" count="15">
    <dataValidation type="list" allowBlank="1" showInputMessage="1" showErrorMessage="1" sqref="H115 J89 C92:AM92 H113 H102:H105 H111 J82:J86 C96:AM96" xr:uid="{00000000-0002-0000-0100-000000000000}">
      <formula1>$AR$88:$AR$89</formula1>
    </dataValidation>
    <dataValidation type="list" allowBlank="1" showInputMessage="1" showErrorMessage="1" sqref="J87:K87" xr:uid="{00000000-0002-0000-0100-000001000000}">
      <formula1>$AS$88:$AS$91</formula1>
    </dataValidation>
    <dataValidation type="list" allowBlank="1" showInputMessage="1" showErrorMessage="1" sqref="H112" xr:uid="{00000000-0002-0000-0100-000002000000}">
      <formula1>$AQ$119:$AQ$120</formula1>
    </dataValidation>
    <dataValidation type="list" allowBlank="1" showInputMessage="1" showErrorMessage="1" sqref="E27:F27" xr:uid="{00000000-0002-0000-0100-00000B000000}">
      <formula1>$AP$28:$AP$30</formula1>
    </dataValidation>
    <dataValidation type="list" allowBlank="1" showInputMessage="1" showErrorMessage="1" sqref="C55:C62" xr:uid="{00000000-0002-0000-0100-00000A000000}">
      <formula1>$B$37:$B$45</formula1>
    </dataValidation>
    <dataValidation operator="greaterThanOrEqual" allowBlank="1" showInputMessage="1" showErrorMessage="1" sqref="D8:I8" xr:uid="{A788B873-308E-4ACD-97DA-6C5A12B6FC9F}"/>
    <dataValidation type="whole" operator="greaterThanOrEqual" allowBlank="1" showInputMessage="1" showErrorMessage="1" error="数字で入力してください。" sqref="D14:E14 H14:I14 C19:J19 C23:I23 D30:I30 I37:I45 D66:G66 C72:I72 H126:H132" xr:uid="{586BEF01-6933-4866-BE19-FAC2AC52F5A5}">
      <formula1>0</formula1>
    </dataValidation>
    <dataValidation type="list" allowBlank="1" showInputMessage="1" showErrorMessage="1" sqref="I48" xr:uid="{00000000-0002-0000-0100-00000C000000}">
      <formula1>$AO$48:$AO$52</formula1>
    </dataValidation>
    <dataValidation type="list" allowBlank="1" showInputMessage="1" showErrorMessage="1" prompt="プルダウンから選択してください。" sqref="D7:I7" xr:uid="{65FED6FB-378C-40B2-8A69-20BA7970F286}">
      <formula1>$AD$10:$AD$20</formula1>
    </dataValidation>
    <dataValidation type="list" allowBlank="1" showInputMessage="1" showErrorMessage="1" sqref="F55:F62" xr:uid="{00000000-0002-0000-0100-000005000000}">
      <formula1>$AW$64:$AW$71</formula1>
    </dataValidation>
    <dataValidation type="list" allowBlank="1" showInputMessage="1" showErrorMessage="1" sqref="G55:G62" xr:uid="{DC81D8F6-517E-4EC5-AF49-5F92E0B44E83}">
      <formula1>$AP$65:$AP$71</formula1>
    </dataValidation>
    <dataValidation type="list" allowBlank="1" showInputMessage="1" showErrorMessage="1" sqref="H55:H62" xr:uid="{AEB2FD14-352E-4A67-B20D-3885B42EA9C6}">
      <formula1>$AQ$65:$AQ$70</formula1>
    </dataValidation>
    <dataValidation type="list" allowBlank="1" showInputMessage="1" showErrorMessage="1" sqref="I55:I62" xr:uid="{DE75310C-D58B-4ACA-80D1-4C29EE6EBAF6}">
      <formula1>$AR$65:$AR$68</formula1>
    </dataValidation>
    <dataValidation type="list" allowBlank="1" showInputMessage="1" showErrorMessage="1" sqref="J55:J62" xr:uid="{B21CE2BE-2569-41CD-851F-ED032E469153}">
      <formula1>$AS$65:$AS$70</formula1>
    </dataValidation>
    <dataValidation type="list" allowBlank="1" showInputMessage="1" showErrorMessage="1" sqref="K55:K62" xr:uid="{AA0EEE0A-F49C-4A14-BD2F-E6918A996BF3}">
      <formula1>$AT$65:$AT$71</formula1>
    </dataValidation>
  </dataValidations>
  <hyperlinks>
    <hyperlink ref="E144" r:id="rId1" xr:uid="{F8EB0CB9-AA34-4BAD-9B55-41E9273F7B33}"/>
  </hyperlinks>
  <pageMargins left="0.23622047244094491" right="0.19685039370078741" top="0.39" bottom="0.41" header="0.38" footer="0.4"/>
  <pageSetup paperSize="9" scale="93" firstPageNumber="0" fitToHeight="0" orientation="portrait" r:id="rId2"/>
  <rowBreaks count="3" manualBreakCount="3">
    <brk id="34" max="11" man="1"/>
    <brk id="69" max="11" man="1"/>
    <brk id="10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tint="-0.499984740745262"/>
  </sheetPr>
  <dimension ref="A1:FO19"/>
  <sheetViews>
    <sheetView zoomScaleNormal="100" workbookViewId="0">
      <selection activeCell="FJ8" sqref="FJ8"/>
    </sheetView>
  </sheetViews>
  <sheetFormatPr defaultColWidth="9" defaultRowHeight="13" x14ac:dyDescent="0.2"/>
  <cols>
    <col min="1" max="2" width="7.26953125" style="18" bestFit="1" customWidth="1"/>
    <col min="3" max="3" width="7.26953125" style="18" customWidth="1"/>
    <col min="4" max="5" width="9.08984375" style="18" bestFit="1" customWidth="1"/>
    <col min="6" max="6" width="6" style="18" bestFit="1" customWidth="1"/>
    <col min="7" max="7" width="5.6328125" style="18" bestFit="1" customWidth="1"/>
    <col min="8" max="12" width="2.6328125" style="18" bestFit="1" customWidth="1"/>
    <col min="13" max="13" width="4.6328125" style="18" bestFit="1" customWidth="1"/>
    <col min="14" max="15" width="6" style="18" bestFit="1" customWidth="1"/>
    <col min="16" max="19" width="6.36328125" style="18" bestFit="1" customWidth="1"/>
    <col min="20" max="20" width="6.26953125" style="18" bestFit="1" customWidth="1"/>
    <col min="21" max="21" width="4.90625" style="18" bestFit="1" customWidth="1"/>
    <col min="22" max="22" width="6" style="18" bestFit="1" customWidth="1"/>
    <col min="23" max="143" width="9" style="18" bestFit="1" customWidth="1"/>
    <col min="144" max="144" width="9.6328125" style="18" bestFit="1" customWidth="1"/>
    <col min="145" max="145" width="9" style="18" bestFit="1" customWidth="1"/>
    <col min="146" max="146" width="9.6328125" style="18" bestFit="1" customWidth="1"/>
    <col min="147" max="147" width="9" style="18" bestFit="1" customWidth="1"/>
    <col min="148" max="149" width="9.6328125" style="18" bestFit="1" customWidth="1"/>
    <col min="150" max="150" width="9" style="18" bestFit="1"/>
    <col min="151" max="16384" width="9" style="18"/>
  </cols>
  <sheetData>
    <row r="1" spans="1:171" s="19" customFormat="1" ht="108" x14ac:dyDescent="0.2">
      <c r="A1" s="21" t="s">
        <v>156</v>
      </c>
      <c r="B1" s="21" t="s">
        <v>93</v>
      </c>
      <c r="C1" s="21" t="s">
        <v>3</v>
      </c>
      <c r="D1" s="21" t="s">
        <v>157</v>
      </c>
      <c r="E1" s="21" t="s">
        <v>30</v>
      </c>
      <c r="F1" s="21" t="s">
        <v>28</v>
      </c>
      <c r="G1" s="21" t="s">
        <v>29</v>
      </c>
      <c r="H1" s="21">
        <v>1</v>
      </c>
      <c r="I1" s="21">
        <v>2</v>
      </c>
      <c r="J1" s="21">
        <v>3</v>
      </c>
      <c r="K1" s="21">
        <v>4</v>
      </c>
      <c r="L1" s="21">
        <v>5</v>
      </c>
      <c r="M1" s="21" t="s">
        <v>9</v>
      </c>
      <c r="N1" s="21" t="s">
        <v>4</v>
      </c>
      <c r="O1" s="21" t="s">
        <v>33</v>
      </c>
      <c r="P1" s="21" t="s">
        <v>34</v>
      </c>
      <c r="Q1" s="21" t="s">
        <v>35</v>
      </c>
      <c r="R1" s="21" t="s">
        <v>36</v>
      </c>
      <c r="S1" s="21" t="s">
        <v>37</v>
      </c>
      <c r="T1" s="21" t="s">
        <v>39</v>
      </c>
      <c r="U1" s="21" t="s">
        <v>40</v>
      </c>
      <c r="V1" s="21" t="s">
        <v>4</v>
      </c>
      <c r="W1" s="21" t="s">
        <v>77</v>
      </c>
      <c r="X1" s="21" t="s">
        <v>158</v>
      </c>
      <c r="Y1" s="21" t="s">
        <v>42</v>
      </c>
      <c r="Z1" s="21" t="s">
        <v>11</v>
      </c>
      <c r="AA1" s="21" t="s">
        <v>2</v>
      </c>
      <c r="AB1" s="21" t="s">
        <v>43</v>
      </c>
      <c r="AC1" s="21" t="s">
        <v>155</v>
      </c>
      <c r="AD1" s="21" t="s">
        <v>46</v>
      </c>
      <c r="AE1" s="21" t="s">
        <v>49</v>
      </c>
      <c r="AF1" s="21" t="s">
        <v>112</v>
      </c>
      <c r="AG1" s="21" t="s">
        <v>54</v>
      </c>
      <c r="AH1" s="21" t="s">
        <v>159</v>
      </c>
      <c r="AI1" s="21" t="s">
        <v>140</v>
      </c>
      <c r="AJ1" s="21" t="s">
        <v>160</v>
      </c>
      <c r="AK1" s="21" t="s">
        <v>114</v>
      </c>
      <c r="AL1" s="21" t="s">
        <v>161</v>
      </c>
      <c r="AM1" s="10" t="s">
        <v>61</v>
      </c>
      <c r="AN1" s="10" t="s">
        <v>162</v>
      </c>
      <c r="AO1" s="10" t="s">
        <v>163</v>
      </c>
      <c r="AP1" s="10" t="s">
        <v>164</v>
      </c>
      <c r="AQ1" s="10" t="s">
        <v>165</v>
      </c>
      <c r="AR1" s="10" t="s">
        <v>166</v>
      </c>
      <c r="AS1" s="21" t="s">
        <v>114</v>
      </c>
      <c r="AT1" s="21" t="s">
        <v>161</v>
      </c>
      <c r="AU1" s="10" t="s">
        <v>61</v>
      </c>
      <c r="AV1" s="10" t="s">
        <v>162</v>
      </c>
      <c r="AW1" s="10" t="s">
        <v>163</v>
      </c>
      <c r="AX1" s="10" t="s">
        <v>164</v>
      </c>
      <c r="AY1" s="10" t="s">
        <v>165</v>
      </c>
      <c r="AZ1" s="10" t="s">
        <v>166</v>
      </c>
      <c r="BA1" s="21" t="s">
        <v>114</v>
      </c>
      <c r="BB1" s="21" t="s">
        <v>161</v>
      </c>
      <c r="BC1" s="10" t="s">
        <v>61</v>
      </c>
      <c r="BD1" s="10" t="s">
        <v>162</v>
      </c>
      <c r="BE1" s="10" t="s">
        <v>163</v>
      </c>
      <c r="BF1" s="10" t="s">
        <v>164</v>
      </c>
      <c r="BG1" s="10" t="s">
        <v>165</v>
      </c>
      <c r="BH1" s="10" t="s">
        <v>166</v>
      </c>
      <c r="BI1" s="21" t="s">
        <v>114</v>
      </c>
      <c r="BJ1" s="21" t="s">
        <v>161</v>
      </c>
      <c r="BK1" s="10" t="s">
        <v>61</v>
      </c>
      <c r="BL1" s="10" t="s">
        <v>162</v>
      </c>
      <c r="BM1" s="10" t="s">
        <v>163</v>
      </c>
      <c r="BN1" s="10" t="s">
        <v>164</v>
      </c>
      <c r="BO1" s="10" t="s">
        <v>165</v>
      </c>
      <c r="BP1" s="10" t="s">
        <v>166</v>
      </c>
      <c r="BQ1" s="21" t="s">
        <v>114</v>
      </c>
      <c r="BR1" s="21" t="s">
        <v>161</v>
      </c>
      <c r="BS1" s="10" t="s">
        <v>61</v>
      </c>
      <c r="BT1" s="10" t="s">
        <v>162</v>
      </c>
      <c r="BU1" s="10" t="s">
        <v>163</v>
      </c>
      <c r="BV1" s="10" t="s">
        <v>164</v>
      </c>
      <c r="BW1" s="10" t="s">
        <v>165</v>
      </c>
      <c r="BX1" s="10" t="s">
        <v>166</v>
      </c>
      <c r="BY1" s="21" t="s">
        <v>114</v>
      </c>
      <c r="BZ1" s="21" t="s">
        <v>161</v>
      </c>
      <c r="CA1" s="10" t="s">
        <v>61</v>
      </c>
      <c r="CB1" s="10" t="s">
        <v>162</v>
      </c>
      <c r="CC1" s="10" t="s">
        <v>163</v>
      </c>
      <c r="CD1" s="10" t="s">
        <v>164</v>
      </c>
      <c r="CE1" s="10" t="s">
        <v>165</v>
      </c>
      <c r="CF1" s="10" t="s">
        <v>166</v>
      </c>
      <c r="CG1" s="21" t="s">
        <v>114</v>
      </c>
      <c r="CH1" s="21" t="s">
        <v>161</v>
      </c>
      <c r="CI1" s="10" t="s">
        <v>61</v>
      </c>
      <c r="CJ1" s="10" t="s">
        <v>162</v>
      </c>
      <c r="CK1" s="10" t="s">
        <v>163</v>
      </c>
      <c r="CL1" s="10" t="s">
        <v>164</v>
      </c>
      <c r="CM1" s="10" t="s">
        <v>165</v>
      </c>
      <c r="CN1" s="10" t="s">
        <v>166</v>
      </c>
      <c r="CO1" s="21" t="s">
        <v>114</v>
      </c>
      <c r="CP1" s="21" t="s">
        <v>161</v>
      </c>
      <c r="CQ1" s="10" t="s">
        <v>61</v>
      </c>
      <c r="CR1" s="10" t="s">
        <v>162</v>
      </c>
      <c r="CS1" s="10" t="s">
        <v>163</v>
      </c>
      <c r="CT1" s="10" t="s">
        <v>164</v>
      </c>
      <c r="CU1" s="10" t="s">
        <v>165</v>
      </c>
      <c r="CV1" s="10" t="s">
        <v>166</v>
      </c>
      <c r="CW1" s="11" t="s">
        <v>75</v>
      </c>
      <c r="CX1" s="12" t="s">
        <v>57</v>
      </c>
      <c r="CY1" s="12" t="s">
        <v>76</v>
      </c>
      <c r="CZ1" s="12" t="s">
        <v>78</v>
      </c>
      <c r="DA1" s="3" t="s">
        <v>4</v>
      </c>
      <c r="DB1" s="11" t="s">
        <v>100</v>
      </c>
      <c r="DC1" s="11" t="s">
        <v>101</v>
      </c>
      <c r="DD1" s="11" t="s">
        <v>102</v>
      </c>
      <c r="DE1" s="12" t="s">
        <v>103</v>
      </c>
      <c r="DF1" s="12" t="s">
        <v>104</v>
      </c>
      <c r="DG1" s="12" t="s">
        <v>105</v>
      </c>
      <c r="DH1" s="12" t="s">
        <v>18</v>
      </c>
      <c r="DI1" s="3" t="s">
        <v>4</v>
      </c>
      <c r="DJ1" s="2" t="s">
        <v>109</v>
      </c>
      <c r="DK1" s="2" t="s">
        <v>110</v>
      </c>
      <c r="DL1" s="2" t="s">
        <v>111</v>
      </c>
      <c r="DM1" s="2" t="s">
        <v>113</v>
      </c>
      <c r="DN1" s="2" t="s">
        <v>115</v>
      </c>
      <c r="DO1" s="13" t="s">
        <v>167</v>
      </c>
      <c r="DP1" s="15" t="s">
        <v>73</v>
      </c>
      <c r="DQ1" s="13" t="s">
        <v>89</v>
      </c>
      <c r="DR1" s="14" t="s">
        <v>64</v>
      </c>
      <c r="DS1" s="14" t="s">
        <v>66</v>
      </c>
      <c r="DT1" s="14" t="s">
        <v>121</v>
      </c>
      <c r="DU1" s="14" t="s">
        <v>122</v>
      </c>
      <c r="DV1" s="14" t="s">
        <v>123</v>
      </c>
      <c r="DW1" s="14" t="s">
        <v>81</v>
      </c>
      <c r="DX1" s="14" t="s">
        <v>124</v>
      </c>
      <c r="DY1" s="14" t="s">
        <v>125</v>
      </c>
      <c r="DZ1" s="14" t="s">
        <v>126</v>
      </c>
      <c r="EA1" s="14" t="s">
        <v>58</v>
      </c>
      <c r="EB1" s="14" t="s">
        <v>64</v>
      </c>
      <c r="EC1" s="14" t="s">
        <v>66</v>
      </c>
      <c r="ED1" s="14" t="s">
        <v>121</v>
      </c>
      <c r="EE1" s="14" t="s">
        <v>122</v>
      </c>
      <c r="EF1" s="14" t="s">
        <v>123</v>
      </c>
      <c r="EG1" s="14" t="s">
        <v>81</v>
      </c>
      <c r="EH1" s="14" t="s">
        <v>124</v>
      </c>
      <c r="EI1" s="14" t="s">
        <v>125</v>
      </c>
      <c r="EJ1" s="14" t="s">
        <v>126</v>
      </c>
      <c r="EK1" s="14" t="s">
        <v>58</v>
      </c>
      <c r="EL1" s="16" t="s">
        <v>168</v>
      </c>
      <c r="EM1" s="16" t="s">
        <v>129</v>
      </c>
      <c r="EN1" s="16" t="s">
        <v>106</v>
      </c>
      <c r="EO1" s="16" t="s">
        <v>130</v>
      </c>
      <c r="EP1" s="16" t="s">
        <v>106</v>
      </c>
      <c r="EQ1" s="16" t="s">
        <v>131</v>
      </c>
      <c r="ER1" s="16" t="s">
        <v>106</v>
      </c>
      <c r="ES1" s="8" t="s">
        <v>169</v>
      </c>
      <c r="ET1" s="16" t="s">
        <v>132</v>
      </c>
      <c r="EU1" s="16" t="s">
        <v>136</v>
      </c>
      <c r="EV1" s="16" t="s">
        <v>137</v>
      </c>
      <c r="EW1" s="16" t="s">
        <v>135</v>
      </c>
      <c r="EX1" s="8" t="s">
        <v>108</v>
      </c>
      <c r="EY1" s="16" t="s">
        <v>138</v>
      </c>
      <c r="EZ1" s="16" t="s">
        <v>139</v>
      </c>
      <c r="FA1" s="16" t="s">
        <v>141</v>
      </c>
      <c r="FB1" s="8" t="s">
        <v>142</v>
      </c>
      <c r="FC1" s="8" t="s">
        <v>143</v>
      </c>
      <c r="FD1" s="16" t="s">
        <v>47</v>
      </c>
      <c r="FE1" s="17" t="s">
        <v>170</v>
      </c>
      <c r="FF1" s="16" t="s">
        <v>148</v>
      </c>
      <c r="FG1" s="16" t="s">
        <v>149</v>
      </c>
      <c r="FH1" s="16" t="s">
        <v>150</v>
      </c>
      <c r="FI1" s="16" t="s">
        <v>151</v>
      </c>
      <c r="FJ1" s="16" t="s">
        <v>152</v>
      </c>
      <c r="FK1" s="16" t="s">
        <v>153</v>
      </c>
      <c r="FL1" s="16" t="s">
        <v>154</v>
      </c>
      <c r="FM1" s="8" t="s">
        <v>140</v>
      </c>
      <c r="FN1" s="37" t="s">
        <v>253</v>
      </c>
      <c r="FO1" s="37" t="s">
        <v>254</v>
      </c>
    </row>
    <row r="2" spans="1:171" s="20" customFormat="1" ht="14" x14ac:dyDescent="0.2">
      <c r="A2" s="22">
        <f>調査票!D6</f>
        <v>0</v>
      </c>
      <c r="B2" s="22">
        <f>調査票!D7</f>
        <v>0</v>
      </c>
      <c r="C2" s="22">
        <f>調査票!D8</f>
        <v>0</v>
      </c>
      <c r="D2" s="22">
        <f>調査票!D14</f>
        <v>0</v>
      </c>
      <c r="E2" s="22">
        <f>調査票!H14</f>
        <v>0</v>
      </c>
      <c r="F2" s="22">
        <f>調査票!C19</f>
        <v>0</v>
      </c>
      <c r="G2" s="22">
        <f>調査票!D19</f>
        <v>0</v>
      </c>
      <c r="H2" s="22">
        <f>調査票!E19</f>
        <v>0</v>
      </c>
      <c r="I2" s="22">
        <f>調査票!F19</f>
        <v>0</v>
      </c>
      <c r="J2" s="22">
        <f>調査票!G19</f>
        <v>0</v>
      </c>
      <c r="K2" s="22">
        <f>調査票!H19</f>
        <v>0</v>
      </c>
      <c r="L2" s="22">
        <f>調査票!I19</f>
        <v>0</v>
      </c>
      <c r="M2" s="22">
        <f>調査票!J19</f>
        <v>0</v>
      </c>
      <c r="N2" s="22">
        <f>調査票!K19</f>
        <v>0</v>
      </c>
      <c r="O2" s="7">
        <f>調査票!C23</f>
        <v>0</v>
      </c>
      <c r="P2" s="7">
        <f>調査票!D23</f>
        <v>0</v>
      </c>
      <c r="Q2" s="7">
        <f>調査票!E23</f>
        <v>0</v>
      </c>
      <c r="R2" s="7">
        <f>調査票!F23</f>
        <v>0</v>
      </c>
      <c r="S2" s="7">
        <f>調査票!G23</f>
        <v>0</v>
      </c>
      <c r="T2" s="7">
        <f>調査票!H23</f>
        <v>0</v>
      </c>
      <c r="U2" s="7">
        <f>調査票!I23</f>
        <v>0</v>
      </c>
      <c r="V2" s="7">
        <f>調査票!J23</f>
        <v>0</v>
      </c>
      <c r="W2" s="22">
        <f>調査票!D30</f>
        <v>0</v>
      </c>
      <c r="X2" s="22">
        <f>調査票!G30</f>
        <v>0</v>
      </c>
      <c r="Y2" s="22">
        <f>調査票!I37</f>
        <v>0</v>
      </c>
      <c r="Z2" s="22">
        <f>調査票!I38</f>
        <v>0</v>
      </c>
      <c r="AA2" s="22">
        <f>調査票!I39</f>
        <v>0</v>
      </c>
      <c r="AB2" s="22">
        <f>調査票!I40</f>
        <v>0</v>
      </c>
      <c r="AC2" s="22">
        <f>調査票!I41</f>
        <v>0</v>
      </c>
      <c r="AD2" s="22">
        <f>調査票!I42</f>
        <v>0</v>
      </c>
      <c r="AE2" s="22">
        <f>調査票!I43</f>
        <v>0</v>
      </c>
      <c r="AF2" s="22">
        <f>調査票!I44</f>
        <v>0</v>
      </c>
      <c r="AG2" s="22">
        <f>調査票!I45</f>
        <v>0</v>
      </c>
      <c r="AH2" s="22">
        <f>調査票!D46</f>
        <v>0</v>
      </c>
      <c r="AI2" s="22">
        <f>調査票!I47</f>
        <v>0</v>
      </c>
      <c r="AJ2" s="22" t="str">
        <f>調査票!AQ48</f>
        <v/>
      </c>
      <c r="AK2" s="22">
        <f>調査票!C55</f>
        <v>0</v>
      </c>
      <c r="AL2" s="22">
        <f>調査票!D55</f>
        <v>0</v>
      </c>
      <c r="AM2" s="22" t="str">
        <f>調査票!AO55</f>
        <v/>
      </c>
      <c r="AN2" s="22" t="str">
        <f>調査票!AP55</f>
        <v/>
      </c>
      <c r="AO2" s="22" t="str">
        <f>調査票!AQ55</f>
        <v/>
      </c>
      <c r="AP2" s="22" t="str">
        <f>調査票!AR55</f>
        <v/>
      </c>
      <c r="AQ2" s="22" t="str">
        <f>調査票!AS55</f>
        <v/>
      </c>
      <c r="AR2" s="22" t="str">
        <f>調査票!AT55</f>
        <v/>
      </c>
      <c r="AS2" s="22">
        <f>調査票!C56</f>
        <v>0</v>
      </c>
      <c r="AT2" s="22">
        <f>調査票!D56</f>
        <v>0</v>
      </c>
      <c r="AU2" s="22" t="str">
        <f>調査票!AO56</f>
        <v/>
      </c>
      <c r="AV2" s="22" t="str">
        <f>調査票!AP56</f>
        <v/>
      </c>
      <c r="AW2" s="22" t="str">
        <f>調査票!AQ56</f>
        <v/>
      </c>
      <c r="AX2" s="22" t="str">
        <f>調査票!AR56</f>
        <v/>
      </c>
      <c r="AY2" s="22" t="str">
        <f>調査票!AS56</f>
        <v/>
      </c>
      <c r="AZ2" s="22" t="str">
        <f>調査票!AT56</f>
        <v/>
      </c>
      <c r="BA2" s="22">
        <f>調査票!C57</f>
        <v>0</v>
      </c>
      <c r="BB2" s="22">
        <f>調査票!D57</f>
        <v>0</v>
      </c>
      <c r="BC2" s="22" t="str">
        <f>調査票!AO57</f>
        <v/>
      </c>
      <c r="BD2" s="22" t="str">
        <f>調査票!AP57</f>
        <v/>
      </c>
      <c r="BE2" s="22" t="str">
        <f>調査票!AQ57</f>
        <v/>
      </c>
      <c r="BF2" s="22" t="str">
        <f>調査票!AR57</f>
        <v/>
      </c>
      <c r="BG2" s="22" t="str">
        <f>調査票!AS57</f>
        <v/>
      </c>
      <c r="BH2" s="22" t="str">
        <f>調査票!AT57</f>
        <v/>
      </c>
      <c r="BI2" s="22">
        <f>調査票!C58</f>
        <v>0</v>
      </c>
      <c r="BJ2" s="22">
        <f>調査票!D58</f>
        <v>0</v>
      </c>
      <c r="BK2" s="22" t="str">
        <f>調査票!AO58</f>
        <v/>
      </c>
      <c r="BL2" s="22" t="str">
        <f>調査票!AP58</f>
        <v/>
      </c>
      <c r="BM2" s="22" t="str">
        <f>調査票!AQ58</f>
        <v/>
      </c>
      <c r="BN2" s="22" t="str">
        <f>調査票!AR58</f>
        <v/>
      </c>
      <c r="BO2" s="22" t="str">
        <f>調査票!AS58</f>
        <v/>
      </c>
      <c r="BP2" s="22" t="str">
        <f>調査票!AT58</f>
        <v/>
      </c>
      <c r="BQ2" s="22">
        <f>調査票!C59</f>
        <v>0</v>
      </c>
      <c r="BR2" s="22">
        <f>調査票!D59</f>
        <v>0</v>
      </c>
      <c r="BS2" s="22" t="str">
        <f>調査票!AO59</f>
        <v/>
      </c>
      <c r="BT2" s="22" t="str">
        <f>調査票!AP59</f>
        <v/>
      </c>
      <c r="BU2" s="22" t="str">
        <f>調査票!AQ59</f>
        <v/>
      </c>
      <c r="BV2" s="22" t="str">
        <f>調査票!AR59</f>
        <v/>
      </c>
      <c r="BW2" s="22" t="str">
        <f>調査票!AS59</f>
        <v/>
      </c>
      <c r="BX2" s="22" t="str">
        <f>調査票!AT59</f>
        <v/>
      </c>
      <c r="BY2" s="22">
        <f>調査票!C60</f>
        <v>0</v>
      </c>
      <c r="BZ2" s="22">
        <f>調査票!D60</f>
        <v>0</v>
      </c>
      <c r="CA2" s="22" t="str">
        <f>調査票!AO60</f>
        <v/>
      </c>
      <c r="CB2" s="22" t="str">
        <f>調査票!AP60</f>
        <v/>
      </c>
      <c r="CC2" s="22" t="str">
        <f>調査票!AQ60</f>
        <v/>
      </c>
      <c r="CD2" s="22" t="str">
        <f>調査票!AR60</f>
        <v/>
      </c>
      <c r="CE2" s="22" t="str">
        <f>調査票!AS60</f>
        <v/>
      </c>
      <c r="CF2" s="22" t="str">
        <f>調査票!AT60</f>
        <v/>
      </c>
      <c r="CG2" s="22">
        <f>調査票!C61</f>
        <v>0</v>
      </c>
      <c r="CH2" s="22">
        <f>調査票!D61</f>
        <v>0</v>
      </c>
      <c r="CI2" s="22" t="str">
        <f>調査票!AO61</f>
        <v/>
      </c>
      <c r="CJ2" s="22" t="str">
        <f>調査票!AP61</f>
        <v/>
      </c>
      <c r="CK2" s="22" t="str">
        <f>調査票!AQ61</f>
        <v/>
      </c>
      <c r="CL2" s="22" t="str">
        <f>調査票!AR61</f>
        <v/>
      </c>
      <c r="CM2" s="22" t="str">
        <f>調査票!AS61</f>
        <v/>
      </c>
      <c r="CN2" s="22" t="str">
        <f>調査票!AT61</f>
        <v/>
      </c>
      <c r="CO2" s="22">
        <f>調査票!C62</f>
        <v>0</v>
      </c>
      <c r="CP2" s="22">
        <f>調査票!D62</f>
        <v>0</v>
      </c>
      <c r="CQ2" s="22" t="str">
        <f>調査票!AO62</f>
        <v/>
      </c>
      <c r="CR2" s="22" t="str">
        <f>調査票!AP62</f>
        <v/>
      </c>
      <c r="CS2" s="22" t="str">
        <f>調査票!AQ62</f>
        <v/>
      </c>
      <c r="CT2" s="22" t="str">
        <f>調査票!AR62</f>
        <v/>
      </c>
      <c r="CU2" s="22" t="str">
        <f>調査票!AS62</f>
        <v/>
      </c>
      <c r="CV2" s="22" t="str">
        <f>調査票!AT62</f>
        <v/>
      </c>
      <c r="CW2" s="22">
        <f>調査票!D66</f>
        <v>0</v>
      </c>
      <c r="CX2" s="22">
        <f>調査票!E66</f>
        <v>0</v>
      </c>
      <c r="CY2" s="22">
        <f>調査票!F66</f>
        <v>0</v>
      </c>
      <c r="CZ2" s="22">
        <f>調査票!G66</f>
        <v>0</v>
      </c>
      <c r="DA2" s="22">
        <f>調査票!H66</f>
        <v>0</v>
      </c>
      <c r="DB2" s="23">
        <f>調査票!C72</f>
        <v>0</v>
      </c>
      <c r="DC2" s="23">
        <f>調査票!D72</f>
        <v>0</v>
      </c>
      <c r="DD2" s="23">
        <f>調査票!E72</f>
        <v>0</v>
      </c>
      <c r="DE2" s="23">
        <f>調査票!F72</f>
        <v>0</v>
      </c>
      <c r="DF2" s="23">
        <f>調査票!G72</f>
        <v>0</v>
      </c>
      <c r="DG2" s="23">
        <f>調査票!H72</f>
        <v>0</v>
      </c>
      <c r="DH2" s="23">
        <f>調査票!I72</f>
        <v>0</v>
      </c>
      <c r="DI2" s="23">
        <f>調査票!J72</f>
        <v>0</v>
      </c>
      <c r="DJ2" s="24">
        <f>調査票!J82</f>
        <v>0</v>
      </c>
      <c r="DK2" s="24">
        <f>調査票!J83</f>
        <v>0</v>
      </c>
      <c r="DL2" s="24">
        <f>調査票!J84</f>
        <v>0</v>
      </c>
      <c r="DM2" s="24">
        <f>調査票!J85</f>
        <v>0</v>
      </c>
      <c r="DN2" s="24">
        <f>調査票!J86</f>
        <v>0</v>
      </c>
      <c r="DO2" s="24">
        <f>調査票!K87</f>
        <v>0</v>
      </c>
      <c r="DP2" s="24">
        <f>調査票!C88</f>
        <v>0</v>
      </c>
      <c r="DQ2" s="24">
        <f>調査票!J89</f>
        <v>0</v>
      </c>
      <c r="DR2" s="8">
        <f>調査票!C92</f>
        <v>0</v>
      </c>
      <c r="DS2" s="8">
        <f>調査票!D92</f>
        <v>0</v>
      </c>
      <c r="DT2" s="8">
        <f>調査票!E92</f>
        <v>0</v>
      </c>
      <c r="DU2" s="8">
        <f>調査票!F92</f>
        <v>0</v>
      </c>
      <c r="DV2" s="8">
        <f>調査票!G92</f>
        <v>0</v>
      </c>
      <c r="DW2" s="8">
        <f>調査票!H92</f>
        <v>0</v>
      </c>
      <c r="DX2" s="8">
        <f>調査票!I92</f>
        <v>0</v>
      </c>
      <c r="DY2" s="8">
        <f>調査票!J92</f>
        <v>0</v>
      </c>
      <c r="DZ2" s="8">
        <f>調査票!K92</f>
        <v>0</v>
      </c>
      <c r="EA2" s="8">
        <f>調査票!D93</f>
        <v>0</v>
      </c>
      <c r="EB2" s="8">
        <f>調査票!C96</f>
        <v>0</v>
      </c>
      <c r="EC2" s="8">
        <f>調査票!D96</f>
        <v>0</v>
      </c>
      <c r="ED2" s="8">
        <f>調査票!E96</f>
        <v>0</v>
      </c>
      <c r="EE2" s="8">
        <f>調査票!F96</f>
        <v>0</v>
      </c>
      <c r="EF2" s="8">
        <f>調査票!G96</f>
        <v>0</v>
      </c>
      <c r="EG2" s="8">
        <f>調査票!H96</f>
        <v>0</v>
      </c>
      <c r="EH2" s="8">
        <f>調査票!I96</f>
        <v>0</v>
      </c>
      <c r="EI2" s="8">
        <f>調査票!J96</f>
        <v>0</v>
      </c>
      <c r="EJ2" s="8">
        <f>調査票!K96</f>
        <v>0</v>
      </c>
      <c r="EK2" s="24">
        <f>調査票!D97</f>
        <v>0</v>
      </c>
      <c r="EL2" s="9">
        <f>調査票!C98</f>
        <v>0</v>
      </c>
      <c r="EM2" s="9">
        <f>調査票!H102</f>
        <v>0</v>
      </c>
      <c r="EN2" s="25" t="str">
        <f>EN4</f>
        <v/>
      </c>
      <c r="EO2" s="26">
        <f>調査票!H103</f>
        <v>0</v>
      </c>
      <c r="EP2" s="25" t="str">
        <f>EP4</f>
        <v/>
      </c>
      <c r="EQ2" s="26">
        <f>調査票!H104</f>
        <v>0</v>
      </c>
      <c r="ER2" s="25" t="str">
        <f>ER4</f>
        <v/>
      </c>
      <c r="ES2" s="25" t="str">
        <f>ES4</f>
        <v/>
      </c>
      <c r="ET2" s="9">
        <f>調査票!H105</f>
        <v>0</v>
      </c>
      <c r="EU2" s="9">
        <f>調査票!H111</f>
        <v>0</v>
      </c>
      <c r="EV2" s="9">
        <f>調査票!H112</f>
        <v>0</v>
      </c>
      <c r="EW2" s="9">
        <f>調査票!H113</f>
        <v>0</v>
      </c>
      <c r="EX2" s="9">
        <f>調査票!D114</f>
        <v>0</v>
      </c>
      <c r="EY2" s="9">
        <f>調査票!H115</f>
        <v>0</v>
      </c>
      <c r="EZ2" s="9">
        <f>調査票!D116</f>
        <v>0</v>
      </c>
      <c r="FA2" s="25" t="str">
        <f>FA4</f>
        <v/>
      </c>
      <c r="FB2" s="9">
        <f>調査票!D119</f>
        <v>0</v>
      </c>
      <c r="FC2" s="9">
        <f>調査票!E119</f>
        <v>0</v>
      </c>
      <c r="FD2" s="9">
        <f>調査票!D120</f>
        <v>0</v>
      </c>
      <c r="FE2" s="9">
        <f>調査票!D121</f>
        <v>0</v>
      </c>
      <c r="FF2" s="9">
        <f>調査票!$H126</f>
        <v>0</v>
      </c>
      <c r="FG2" s="9">
        <f>調査票!$H127</f>
        <v>0</v>
      </c>
      <c r="FH2" s="9">
        <f>調査票!$H128</f>
        <v>0</v>
      </c>
      <c r="FI2" s="9">
        <f>調査票!$H129</f>
        <v>0</v>
      </c>
      <c r="FJ2" s="9">
        <f>調査票!$H130</f>
        <v>0</v>
      </c>
      <c r="FK2" s="9">
        <f>調査票!$H131</f>
        <v>0</v>
      </c>
      <c r="FL2" s="9">
        <f>調査票!H132</f>
        <v>0</v>
      </c>
      <c r="FM2" s="9">
        <f>調査票!H134</f>
        <v>0</v>
      </c>
      <c r="FN2" s="9">
        <f>調査票!B137</f>
        <v>0</v>
      </c>
      <c r="FO2" s="9">
        <f>調査票!B140</f>
        <v>0</v>
      </c>
    </row>
    <row r="3" spans="1:171" s="20" customFormat="1" ht="14" x14ac:dyDescent="0.2">
      <c r="A3" s="166"/>
      <c r="B3" s="166"/>
      <c r="C3" s="166"/>
      <c r="D3" s="166"/>
      <c r="E3" s="166"/>
      <c r="F3" s="166"/>
      <c r="G3" s="166"/>
      <c r="H3" s="166"/>
      <c r="I3" s="166"/>
      <c r="J3" s="166"/>
      <c r="K3" s="166"/>
      <c r="L3" s="166"/>
      <c r="M3" s="166"/>
      <c r="N3" s="166"/>
      <c r="O3" s="167"/>
      <c r="P3" s="167"/>
      <c r="Q3" s="167"/>
      <c r="R3" s="167"/>
      <c r="S3" s="167"/>
      <c r="T3" s="167"/>
      <c r="U3" s="167"/>
      <c r="V3" s="167"/>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F3" s="166"/>
      <c r="CG3" s="166"/>
      <c r="CH3" s="166"/>
      <c r="CI3" s="166"/>
      <c r="CJ3" s="166"/>
      <c r="CK3" s="166"/>
      <c r="CL3" s="166"/>
      <c r="CM3" s="166"/>
      <c r="CN3" s="166"/>
      <c r="CO3" s="166"/>
      <c r="CP3" s="166"/>
      <c r="CQ3" s="166"/>
      <c r="CR3" s="166"/>
      <c r="CS3" s="166"/>
      <c r="CT3" s="166"/>
      <c r="CU3" s="166"/>
      <c r="CV3" s="166"/>
      <c r="CW3" s="166"/>
      <c r="CX3" s="166"/>
      <c r="CY3" s="166"/>
      <c r="CZ3" s="166"/>
      <c r="DA3" s="166"/>
      <c r="DB3" s="168"/>
      <c r="DC3" s="168"/>
      <c r="DD3" s="168"/>
      <c r="DE3" s="168"/>
      <c r="DF3" s="168"/>
      <c r="DG3" s="168"/>
      <c r="DH3" s="168"/>
      <c r="DI3" s="168"/>
      <c r="DJ3" s="169"/>
      <c r="DK3" s="169"/>
      <c r="DL3" s="169"/>
      <c r="DM3" s="169"/>
      <c r="DN3" s="169"/>
      <c r="DO3" s="169"/>
      <c r="DP3" s="169"/>
      <c r="DQ3" s="169"/>
      <c r="DR3" s="170"/>
      <c r="DS3" s="170"/>
      <c r="DT3" s="170"/>
      <c r="DU3" s="170"/>
      <c r="DV3" s="170"/>
      <c r="DW3" s="170"/>
      <c r="DX3" s="170"/>
      <c r="DY3" s="170"/>
      <c r="DZ3" s="170"/>
      <c r="EA3" s="170"/>
      <c r="EB3" s="170"/>
      <c r="EC3" s="170"/>
      <c r="ED3" s="170"/>
      <c r="EE3" s="170"/>
      <c r="EF3" s="170"/>
      <c r="EG3" s="170"/>
      <c r="EH3" s="170"/>
      <c r="EI3" s="170"/>
      <c r="EJ3" s="170"/>
      <c r="EK3" s="169"/>
      <c r="EL3" s="171"/>
      <c r="EM3" s="171"/>
      <c r="EN3" s="172"/>
      <c r="EO3" s="173"/>
      <c r="EP3" s="172"/>
      <c r="EQ3" s="173"/>
      <c r="ER3" s="172"/>
      <c r="ES3" s="172"/>
      <c r="ET3" s="171"/>
      <c r="EU3" s="171"/>
      <c r="EV3" s="171"/>
      <c r="EW3" s="171"/>
      <c r="EX3" s="171"/>
      <c r="EY3" s="171"/>
      <c r="EZ3" s="171"/>
      <c r="FA3" s="172"/>
      <c r="FB3" s="171"/>
      <c r="FC3" s="171"/>
      <c r="FD3" s="171"/>
      <c r="FE3" s="171"/>
      <c r="FF3" s="171"/>
      <c r="FG3" s="171"/>
      <c r="FH3" s="171"/>
      <c r="FI3" s="171"/>
      <c r="FJ3" s="171"/>
      <c r="FK3" s="171"/>
      <c r="FL3" s="171"/>
      <c r="FM3" s="171"/>
      <c r="FN3" s="171"/>
      <c r="FO3" s="171"/>
    </row>
    <row r="4" spans="1:171" x14ac:dyDescent="0.2">
      <c r="EN4" s="27" t="str">
        <f>IF(調査票!I102="","",調査票!I102)</f>
        <v/>
      </c>
      <c r="EO4" s="27"/>
      <c r="EP4" s="27" t="str">
        <f>IF(調査票!I103="","",調査票!I103)</f>
        <v/>
      </c>
      <c r="EQ4" s="27"/>
      <c r="ER4" s="27" t="str">
        <f>IF(調査票!I104="","",調査票!I104)</f>
        <v/>
      </c>
      <c r="ES4" s="27" t="str">
        <f>IF(調査票!J104="","",調査票!J104)</f>
        <v/>
      </c>
      <c r="FA4" s="27" t="str">
        <f>IF(調査票!D117="","",調査票!D117)</f>
        <v/>
      </c>
    </row>
    <row r="7" spans="1:171" ht="15.5" x14ac:dyDescent="0.2">
      <c r="B7" s="299" t="s">
        <v>3</v>
      </c>
      <c r="C7" s="299" t="s">
        <v>14</v>
      </c>
      <c r="AJ7" s="18" t="s">
        <v>160</v>
      </c>
      <c r="AL7" s="28"/>
      <c r="AM7" s="29" t="s">
        <v>28</v>
      </c>
      <c r="AN7" s="30" t="s">
        <v>65</v>
      </c>
      <c r="AO7" s="30" t="s">
        <v>67</v>
      </c>
      <c r="AP7" s="30" t="s">
        <v>68</v>
      </c>
      <c r="AQ7" s="30" t="s">
        <v>20</v>
      </c>
      <c r="AR7" s="30" t="s">
        <v>70</v>
      </c>
      <c r="AT7" s="3" t="s">
        <v>28</v>
      </c>
      <c r="AU7" s="9">
        <v>0</v>
      </c>
    </row>
    <row r="8" spans="1:171" ht="39" x14ac:dyDescent="0.2">
      <c r="B8" s="299"/>
      <c r="C8" s="299"/>
      <c r="AJ8" s="1">
        <v>1</v>
      </c>
      <c r="AK8" s="1" t="s">
        <v>55</v>
      </c>
      <c r="AL8" s="31">
        <v>0</v>
      </c>
      <c r="AM8" s="29" t="s">
        <v>29</v>
      </c>
      <c r="AN8" s="32" t="s">
        <v>33</v>
      </c>
      <c r="AO8" s="30" t="s">
        <v>71</v>
      </c>
      <c r="AP8" s="30" t="s">
        <v>60</v>
      </c>
      <c r="AQ8" s="30" t="s">
        <v>72</v>
      </c>
      <c r="AR8" s="30" t="s">
        <v>1</v>
      </c>
      <c r="AT8" s="5" t="s">
        <v>29</v>
      </c>
      <c r="AU8" s="9">
        <v>1</v>
      </c>
      <c r="DN8" s="33" t="s">
        <v>118</v>
      </c>
      <c r="DO8" s="1">
        <v>1</v>
      </c>
    </row>
    <row r="9" spans="1:171" ht="39" x14ac:dyDescent="0.2">
      <c r="B9" s="4">
        <v>1</v>
      </c>
      <c r="C9" s="4" t="s">
        <v>24</v>
      </c>
      <c r="AJ9" s="1">
        <v>2</v>
      </c>
      <c r="AK9" s="1" t="s">
        <v>56</v>
      </c>
      <c r="AL9" s="31">
        <v>1</v>
      </c>
      <c r="AM9" s="29">
        <v>1</v>
      </c>
      <c r="AN9" s="32" t="s">
        <v>79</v>
      </c>
      <c r="AO9" s="30" t="s">
        <v>7</v>
      </c>
      <c r="AP9" s="30" t="s">
        <v>5</v>
      </c>
      <c r="AQ9" s="30" t="s">
        <v>53</v>
      </c>
      <c r="AR9" s="30" t="s">
        <v>50</v>
      </c>
      <c r="AT9" s="6">
        <v>1</v>
      </c>
      <c r="AU9" s="9">
        <v>2</v>
      </c>
      <c r="DN9" s="33" t="s">
        <v>119</v>
      </c>
      <c r="DO9" s="1">
        <v>2</v>
      </c>
    </row>
    <row r="10" spans="1:171" ht="39" x14ac:dyDescent="0.2">
      <c r="B10" s="4">
        <v>2</v>
      </c>
      <c r="C10" s="4" t="s">
        <v>171</v>
      </c>
      <c r="AJ10" s="1">
        <v>3</v>
      </c>
      <c r="AK10" s="34" t="s">
        <v>172</v>
      </c>
      <c r="AL10" s="31">
        <v>2</v>
      </c>
      <c r="AM10" s="29">
        <v>2</v>
      </c>
      <c r="AN10" s="32" t="s">
        <v>80</v>
      </c>
      <c r="AO10" s="30" t="s">
        <v>82</v>
      </c>
      <c r="AP10" s="30" t="s">
        <v>84</v>
      </c>
      <c r="AQ10" s="30" t="s">
        <v>85</v>
      </c>
      <c r="AR10" s="30" t="s">
        <v>86</v>
      </c>
      <c r="AT10" s="6">
        <v>2</v>
      </c>
      <c r="AU10" s="9">
        <v>3</v>
      </c>
      <c r="DN10" s="33" t="s">
        <v>120</v>
      </c>
      <c r="DO10" s="1">
        <v>3</v>
      </c>
    </row>
    <row r="11" spans="1:171" ht="19" x14ac:dyDescent="0.2">
      <c r="B11" s="4">
        <v>3</v>
      </c>
      <c r="C11" s="4" t="s">
        <v>25</v>
      </c>
      <c r="AJ11" s="1">
        <v>4</v>
      </c>
      <c r="AK11" s="1" t="s">
        <v>58</v>
      </c>
      <c r="AL11" s="31">
        <v>3</v>
      </c>
      <c r="AM11" s="29">
        <v>3</v>
      </c>
      <c r="AN11" s="32" t="s">
        <v>38</v>
      </c>
      <c r="AO11" s="30" t="s">
        <v>87</v>
      </c>
      <c r="AP11" s="30" t="s">
        <v>88</v>
      </c>
      <c r="AQ11" s="30" t="s">
        <v>90</v>
      </c>
      <c r="AR11" s="30" t="s">
        <v>69</v>
      </c>
      <c r="AT11" s="6">
        <v>3</v>
      </c>
      <c r="AU11" s="9">
        <v>4</v>
      </c>
      <c r="DN11" s="33" t="s">
        <v>88</v>
      </c>
      <c r="DO11" s="1">
        <v>4</v>
      </c>
    </row>
    <row r="12" spans="1:171" ht="19" x14ac:dyDescent="0.2">
      <c r="B12" s="4">
        <v>4</v>
      </c>
      <c r="C12" s="4" t="s">
        <v>17</v>
      </c>
      <c r="AL12" s="31">
        <v>4</v>
      </c>
      <c r="AM12" s="29">
        <v>4</v>
      </c>
      <c r="AN12" s="32" t="s">
        <v>92</v>
      </c>
      <c r="AO12" s="30" t="s">
        <v>94</v>
      </c>
      <c r="AP12" s="35"/>
      <c r="AQ12" s="30" t="s">
        <v>59</v>
      </c>
      <c r="AR12" s="30" t="s">
        <v>95</v>
      </c>
      <c r="AT12" s="6">
        <v>4</v>
      </c>
      <c r="AU12" s="9">
        <v>5</v>
      </c>
    </row>
    <row r="13" spans="1:171" x14ac:dyDescent="0.2">
      <c r="B13" s="4">
        <v>5</v>
      </c>
      <c r="C13" s="4" t="s">
        <v>12</v>
      </c>
      <c r="AL13" s="31">
        <v>5</v>
      </c>
      <c r="AM13" s="29">
        <v>5</v>
      </c>
      <c r="AN13" s="32" t="s">
        <v>97</v>
      </c>
      <c r="AO13" s="30" t="s">
        <v>88</v>
      </c>
      <c r="AP13" s="35"/>
      <c r="AQ13" s="35"/>
      <c r="AR13" s="30" t="s">
        <v>98</v>
      </c>
      <c r="AT13" s="6">
        <v>5</v>
      </c>
      <c r="AU13" s="9">
        <v>6</v>
      </c>
    </row>
    <row r="14" spans="1:171" x14ac:dyDescent="0.2">
      <c r="B14" s="4">
        <v>6</v>
      </c>
      <c r="C14" s="4" t="s">
        <v>27</v>
      </c>
      <c r="AL14" s="31">
        <v>6</v>
      </c>
      <c r="AM14" s="29" t="s">
        <v>9</v>
      </c>
      <c r="AN14" s="32" t="s">
        <v>40</v>
      </c>
      <c r="AO14" s="35"/>
      <c r="AP14" s="35"/>
      <c r="AQ14" s="35"/>
      <c r="AR14" s="30" t="s">
        <v>88</v>
      </c>
      <c r="AT14" s="1" t="s">
        <v>99</v>
      </c>
      <c r="AU14" s="9">
        <v>7</v>
      </c>
    </row>
    <row r="15" spans="1:171" x14ac:dyDescent="0.2">
      <c r="B15" s="4">
        <v>7</v>
      </c>
      <c r="C15" s="4" t="s">
        <v>173</v>
      </c>
      <c r="AL15" s="31">
        <v>7</v>
      </c>
      <c r="AM15" s="36"/>
      <c r="AN15" s="36"/>
      <c r="AO15" s="36"/>
      <c r="AP15" s="36"/>
      <c r="AQ15" s="36"/>
      <c r="AR15" s="36"/>
    </row>
    <row r="16" spans="1:171" x14ac:dyDescent="0.2">
      <c r="B16" s="4">
        <v>8</v>
      </c>
      <c r="C16" s="4" t="s">
        <v>16</v>
      </c>
      <c r="AL16" s="31">
        <v>8</v>
      </c>
      <c r="AM16" s="36"/>
      <c r="AN16" s="36"/>
      <c r="AO16" s="36"/>
      <c r="AP16" s="36"/>
      <c r="AQ16" s="36"/>
      <c r="AR16" s="36"/>
    </row>
    <row r="17" spans="2:3" x14ac:dyDescent="0.2">
      <c r="B17" s="4">
        <v>9</v>
      </c>
      <c r="C17" s="4" t="s">
        <v>26</v>
      </c>
    </row>
    <row r="18" spans="2:3" x14ac:dyDescent="0.2">
      <c r="B18" s="4">
        <v>10</v>
      </c>
      <c r="C18" s="4" t="s">
        <v>45</v>
      </c>
    </row>
    <row r="19" spans="2:3" x14ac:dyDescent="0.2">
      <c r="B19" s="4">
        <v>11</v>
      </c>
      <c r="C19" s="4" t="s">
        <v>174</v>
      </c>
    </row>
  </sheetData>
  <sheetProtection sheet="1" selectLockedCells="1"/>
  <mergeCells count="2">
    <mergeCell ref="B7:B8"/>
    <mergeCell ref="C7:C8"/>
  </mergeCells>
  <phoneticPr fontId="28"/>
  <pageMargins left="0.75" right="0.75" top="1" bottom="1" header="0.51200000000000001" footer="0.51200000000000001"/>
  <pageSetup paperSize="9"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集計用</vt:lpstr>
      <vt:lpstr>調査票!Print_Area</vt:lpstr>
    </vt:vector>
  </TitlesOfParts>
  <Company>京都府</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h-murata12</dc:creator>
  <cp:lastModifiedBy>川上　真依</cp:lastModifiedBy>
  <cp:lastPrinted>2026-10-08T05:36:19Z</cp:lastPrinted>
  <dcterms:created xsi:type="dcterms:W3CDTF">2006-10-24T04:00:34Z</dcterms:created>
  <dcterms:modified xsi:type="dcterms:W3CDTF">2026-10-14T01:59:05Z</dcterms:modified>
</cp:coreProperties>
</file>