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963101D2-F947-4E85-8BB0-8AB1B7EAEB84}" xr6:coauthVersionLast="47" xr6:coauthVersionMax="47" xr10:uidLastSave="{00000000-0000-0000-0000-000000000000}"/>
  <bookViews>
    <workbookView xWindow="3210" yWindow="60" windowWidth="19320" windowHeight="15420" tabRatio="620" xr2:uid="{00000000-000D-0000-FFFF-FFFF00000000}"/>
  </bookViews>
  <sheets>
    <sheet name="121" sheetId="7" r:id="rId1"/>
    <sheet name="122" sheetId="8" r:id="rId2"/>
    <sheet name="123" sheetId="9" r:id="rId3"/>
    <sheet name="124" sheetId="36" r:id="rId4"/>
    <sheet name="125" sheetId="32" r:id="rId5"/>
    <sheet name="127" sheetId="13" r:id="rId6"/>
    <sheet name="129" sheetId="15" r:id="rId7"/>
    <sheet name="132" sheetId="17" r:id="rId8"/>
    <sheet name="133" sheetId="18" r:id="rId9"/>
    <sheet name="134" sheetId="19" r:id="rId10"/>
    <sheet name="135" sheetId="35" r:id="rId11"/>
    <sheet name="136" sheetId="26" r:id="rId12"/>
    <sheet name="137" sheetId="23" r:id="rId13"/>
    <sheet name="138" sheetId="24" r:id="rId14"/>
    <sheet name="139" sheetId="3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137copy" localSheetId="3"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'124'!$E$7:$R$7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'[3]235'!$F$6:$AF$6</definedName>
    <definedName name="_Fill" localSheetId="11" hidden="1">'[4]124'!#REF!</definedName>
    <definedName name="_Fill" localSheetId="12" hidden="1">'[5]138'!$B$6:$R$6</definedName>
    <definedName name="_Fill" localSheetId="13" hidden="1">'[5]138'!$B$6:$R$6</definedName>
    <definedName name="_Fill" localSheetId="14" hidden="1">'[6]228'!$C$5:$AC$5</definedName>
    <definedName name="_Fill" hidden="1">#REF!</definedName>
    <definedName name="_Key1" localSheetId="3" hidden="1">'[7]261'!$BC$195:$BC$264</definedName>
    <definedName name="_Key1" hidden="1">'[7]261'!$BC$195:$BC$264</definedName>
    <definedName name="_Key2" localSheetId="3" hidden="1">'[7]261'!$BE$195:$BE$264</definedName>
    <definedName name="_Key2" hidden="1">'[7]261'!$BE$195:$BE$264</definedName>
    <definedName name="_Order1" localSheetId="3" hidden="1">1</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10" hidden="1">1</definedName>
    <definedName name="_Sort" localSheetId="3" hidden="1">'[7]261'!$BA$194:$BT$264</definedName>
    <definedName name="_Sort" hidden="1">'[7]261'!$BA$194:$BT$264</definedName>
    <definedName name="Ⅰ期" localSheetId="3">'[8]4半原指数'!$C$4:$V$50</definedName>
    <definedName name="Ⅰ期" localSheetId="10">'[9]4半原指数'!$C$4:$V$50</definedName>
    <definedName name="Ⅰ期" localSheetId="14">'[10]4半原指数'!$C$4:$V$50</definedName>
    <definedName name="Ⅰ期">'[8]4半原指数'!$C$4:$V$50</definedName>
    <definedName name="a" localSheetId="3" hidden="1">#REF!</definedName>
    <definedName name="a" hidden="1">#REF!</definedName>
    <definedName name="BASE" localSheetId="3">'[11]243'!$B$5:$B$57</definedName>
    <definedName name="BASE" localSheetId="10">#REF!</definedName>
    <definedName name="BASE">'[11]243'!$B$5:$B$57</definedName>
    <definedName name="_xlnm.Print_Area" localSheetId="0">'121'!$A$1:$BL$33</definedName>
    <definedName name="_xlnm.Print_Area" localSheetId="1">'122'!$A$1:$K$43</definedName>
    <definedName name="_xlnm.Print_Area" localSheetId="2">'123'!$A$1:$O$35</definedName>
    <definedName name="_xlnm.Print_Area" localSheetId="3">'124'!$A$1:$S$40</definedName>
    <definedName name="_xlnm.Print_Area" localSheetId="4">'125'!$A$1:$N$17</definedName>
    <definedName name="_xlnm.Print_Area" localSheetId="5">'127'!$A$1:$G$26</definedName>
    <definedName name="_xlnm.Print_Area" localSheetId="6">'129'!$B$1:$K$40</definedName>
    <definedName name="_xlnm.Print_Area" localSheetId="7">'132'!$A$1:$I$54</definedName>
    <definedName name="_xlnm.Print_Area" localSheetId="8">'133'!$A$1:$D$16</definedName>
    <definedName name="_xlnm.Print_Area" localSheetId="9">'134'!$A$1:$H$12</definedName>
    <definedName name="_xlnm.Print_Area" localSheetId="10">[12]総計!$A$1:$H$68</definedName>
    <definedName name="_xlnm.Print_Area" localSheetId="11">[13]総計!$A$1:$H$68</definedName>
    <definedName name="_xlnm.Print_Area" localSheetId="12">'137'!$A$1:$F$20</definedName>
    <definedName name="_xlnm.Print_Area" localSheetId="13">'138'!$A$1:$L$49</definedName>
    <definedName name="_xlnm.Print_Area" localSheetId="14">'139'!$A$1:$N$21</definedName>
    <definedName name="_xlnm.Print_Area">[14]総計!$A$1:$H$68</definedName>
    <definedName name="print_title" localSheetId="10">#REF!</definedName>
    <definedName name="print_title">#REF!</definedName>
    <definedName name="ｓｓｓ" localSheetId="10" hidden="1">'[15]179'!$H$4:$H$21</definedName>
    <definedName name="ｓｓｓ" hidden="1">'[16]179'!$H$4:$H$21</definedName>
    <definedName name="ssss" hidden="1">'[17]235'!$F$6:$AF$6</definedName>
    <definedName name="ssssssssss" hidden="1">'[18]138'!$B$6:$R$6</definedName>
    <definedName name="ssssssssssssss" hidden="1">'[19]179'!$H$4:$H$21</definedName>
    <definedName name="ふ" hidden="1">'[5]138'!$B$6:$R$6</definedName>
    <definedName name="ふぇ" localSheetId="3" hidden="1">'[20]138'!$B$6:$R$6</definedName>
    <definedName name="ふぇ" localSheetId="10" hidden="1">'[21]138'!$B$6:$R$6</definedName>
    <definedName name="ふぇ" localSheetId="11" hidden="1">'[22]138'!$B$6:$R$6</definedName>
    <definedName name="ふぇ" localSheetId="12" hidden="1">'[5]138'!$B$6:$R$6</definedName>
    <definedName name="ふぇ" localSheetId="13" hidden="1">'[5]138'!$B$6:$R$6</definedName>
    <definedName name="ふぇ" hidden="1">'[20]138'!$B$6:$R$6</definedName>
    <definedName name="記入済み" hidden="1">'[23]228'!$C$5:$AC$5</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2" i="9" l="1"/>
  <c r="G42" i="9"/>
  <c r="H42" i="9"/>
  <c r="I42" i="9"/>
  <c r="J42" i="9"/>
  <c r="K42" i="9"/>
  <c r="L42" i="9"/>
  <c r="M42" i="9"/>
  <c r="N42" i="9"/>
  <c r="O42" i="9"/>
  <c r="E42" i="9"/>
  <c r="F40" i="9"/>
  <c r="G40" i="9"/>
  <c r="H40" i="9"/>
  <c r="I40" i="9"/>
  <c r="J40" i="9"/>
  <c r="K40" i="9"/>
  <c r="L40" i="9"/>
  <c r="M40" i="9"/>
  <c r="N40" i="9"/>
  <c r="O40" i="9"/>
  <c r="E40" i="9"/>
  <c r="F38" i="9"/>
  <c r="G38" i="9"/>
  <c r="H38" i="9"/>
  <c r="I38" i="9"/>
  <c r="J38" i="9"/>
  <c r="K38" i="9"/>
  <c r="L38" i="9"/>
  <c r="M38" i="9"/>
  <c r="N38" i="9"/>
  <c r="E38" i="9"/>
  <c r="AO14" i="7"/>
  <c r="AL15" i="7"/>
  <c r="AL14" i="7" s="1"/>
  <c r="AM15" i="7"/>
  <c r="AM14" i="7" s="1"/>
  <c r="AN15" i="7"/>
  <c r="AN14" i="7" s="1"/>
  <c r="AO15" i="7"/>
  <c r="AP15" i="7"/>
  <c r="AP14" i="7" s="1"/>
  <c r="AQ15" i="7"/>
  <c r="AQ14" i="7" s="1"/>
  <c r="AR15" i="7"/>
  <c r="AR14" i="7" s="1"/>
  <c r="AS15" i="7"/>
  <c r="AS14" i="7" s="1"/>
  <c r="AT15" i="7"/>
  <c r="AT14" i="7" s="1"/>
  <c r="AY15" i="7"/>
  <c r="AZ15" i="7"/>
  <c r="BA15" i="7"/>
  <c r="BA14" i="7" s="1"/>
  <c r="BB15" i="7"/>
  <c r="BC15" i="7"/>
  <c r="BC14" i="7" s="1"/>
  <c r="BD15" i="7"/>
  <c r="BD14" i="7" s="1"/>
  <c r="BE15" i="7"/>
  <c r="BE14" i="7" s="1"/>
  <c r="BF15" i="7"/>
  <c r="BF14" i="7" s="1"/>
  <c r="BG15" i="7"/>
  <c r="BG14" i="7" s="1"/>
  <c r="F15" i="7"/>
  <c r="G15" i="7"/>
  <c r="I15" i="7"/>
  <c r="J15" i="7"/>
  <c r="L15" i="7"/>
  <c r="F14" i="7"/>
  <c r="Q15" i="7"/>
  <c r="D57" i="17"/>
  <c r="L38" i="17"/>
  <c r="L39" i="17"/>
  <c r="L40" i="17"/>
  <c r="L41" i="17"/>
  <c r="L42" i="17"/>
  <c r="L43" i="17"/>
  <c r="L44" i="17"/>
  <c r="L45" i="17"/>
  <c r="L46" i="17"/>
  <c r="L47" i="17"/>
  <c r="L48" i="17"/>
  <c r="K38" i="17"/>
  <c r="K39" i="17"/>
  <c r="K40" i="17"/>
  <c r="K41" i="17"/>
  <c r="K42" i="17"/>
  <c r="K43" i="17"/>
  <c r="K44" i="17"/>
  <c r="K45" i="17"/>
  <c r="K46" i="17"/>
  <c r="K47" i="17"/>
  <c r="K48" i="17"/>
  <c r="K49" i="17"/>
  <c r="L37" i="17"/>
  <c r="K37" i="17"/>
  <c r="L14" i="17"/>
  <c r="L15" i="17"/>
  <c r="L16" i="17"/>
  <c r="L17" i="17"/>
  <c r="L18" i="17"/>
  <c r="L19" i="17"/>
  <c r="L20" i="17"/>
  <c r="L21" i="17"/>
  <c r="L22" i="17"/>
  <c r="L23" i="17"/>
  <c r="L24" i="17"/>
  <c r="L13" i="17"/>
  <c r="K13" i="17"/>
  <c r="K14" i="17"/>
  <c r="K15" i="17"/>
  <c r="K16" i="17"/>
  <c r="K17" i="17"/>
  <c r="K18" i="17"/>
  <c r="K19" i="17"/>
  <c r="K20" i="17"/>
  <c r="K21" i="17"/>
  <c r="K22" i="17"/>
  <c r="K23" i="17"/>
  <c r="K24" i="17"/>
  <c r="K25" i="17"/>
  <c r="E59" i="17"/>
  <c r="F59" i="17"/>
  <c r="G59" i="17"/>
  <c r="H59" i="17"/>
  <c r="D59" i="17"/>
  <c r="E57" i="17"/>
  <c r="F57" i="17"/>
  <c r="G57" i="17"/>
  <c r="H57" i="17"/>
  <c r="I57" i="17"/>
  <c r="F26" i="15" l="1"/>
  <c r="G26" i="15"/>
  <c r="H26" i="15"/>
  <c r="I26" i="15"/>
  <c r="E26" i="15"/>
  <c r="K14" i="7" l="1"/>
  <c r="X14" i="7"/>
  <c r="Q14" i="7"/>
  <c r="H14" i="7"/>
  <c r="G14" i="7"/>
  <c r="I14" i="7"/>
  <c r="J14" i="7"/>
  <c r="L14" i="7"/>
  <c r="R15" i="7" l="1"/>
  <c r="R14" i="7" s="1"/>
  <c r="S15" i="7"/>
  <c r="S14" i="7" s="1"/>
  <c r="T15" i="7"/>
  <c r="T14" i="7" s="1"/>
  <c r="U15" i="7"/>
  <c r="U14" i="7" s="1"/>
  <c r="V15" i="7"/>
  <c r="V14" i="7" s="1"/>
  <c r="W15" i="7"/>
  <c r="W14" i="7" s="1"/>
</calcChain>
</file>

<file path=xl/sharedStrings.xml><?xml version="1.0" encoding="utf-8"?>
<sst xmlns="http://schemas.openxmlformats.org/spreadsheetml/2006/main" count="730" uniqueCount="454">
  <si>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</si>
  <si>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</si>
  <si>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</si>
  <si>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</si>
  <si>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</si>
  <si>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</si>
  <si>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</si>
  <si>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</si>
  <si>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</si>
  <si>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</si>
  <si>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</si>
  <si>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</si>
  <si>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</si>
  <si>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</si>
  <si>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</si>
  <si>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</si>
  <si>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</si>
  <si>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</si>
  <si>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</si>
  <si>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</si>
  <si>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</si>
  <si>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</si>
  <si>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</si>
  <si>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</si>
  <si>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</si>
  <si>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</si>
  <si>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</si>
  <si>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</si>
  <si>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</si>
  <si>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</si>
  <si>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</si>
  <si>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</si>
  <si>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</si>
  <si>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</si>
  <si>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</si>
  <si>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</si>
  <si>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</si>
  <si>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</si>
  <si>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</si>
  <si>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</si>
  <si>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</si>
  <si>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</si>
  <si>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</si>
  <si>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</si>
  <si>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</si>
  <si>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</si>
  <si>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</si>
  <si>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</si>
  <si>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</si>
  <si>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</si>
  <si>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</si>
  <si>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</si>
  <si>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</si>
  <si>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</si>
  <si>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</si>
  <si>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</si>
  <si>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</si>
  <si>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</si>
  <si>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</si>
  <si>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</si>
  <si>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</si>
  <si>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</si>
  <si>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</si>
  <si>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</si>
  <si>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</si>
  <si>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</si>
  <si>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</si>
  <si>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</si>
  <si>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</si>
  <si>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</si>
  <si>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</si>
  <si>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</si>
  <si>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</si>
  <si>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</si>
  <si>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</si>
  <si>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</si>
  <si>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</si>
  <si>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</si>
  <si>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</si>
  <si>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</si>
  <si>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</si>
  <si>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</si>
  <si>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</si>
  <si>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</si>
  <si>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</si>
  <si>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</si>
  <si>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</si>
  <si>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</si>
  <si>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</si>
  <si>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</si>
  <si>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小型特殊自動車</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</si>
  <si>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</si>
  <si>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</si>
  <si>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</si>
  <si>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</si>
  <si>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</si>
  <si>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</si>
  <si>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</si>
  <si>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</si>
  <si>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</si>
  <si>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</si>
  <si>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</si>
  <si>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</si>
  <si>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</si>
  <si>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</si>
  <si>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２月</t>
  </si>
  <si>
    <t>３月</t>
  </si>
  <si>
    <t>４月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</si>
  <si>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</si>
  <si>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</si>
  <si>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</si>
  <si>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</si>
  <si>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</si>
  <si>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</si>
  <si>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</si>
  <si>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</si>
  <si>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</si>
  <si>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</si>
  <si>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</si>
  <si>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</si>
  <si>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</si>
  <si>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</si>
  <si>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</si>
  <si>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</si>
  <si>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</si>
  <si>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</si>
  <si>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</si>
  <si>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</si>
  <si>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</si>
  <si>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</si>
  <si>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</si>
  <si>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</si>
  <si>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</si>
  <si>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</si>
  <si>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</si>
  <si>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</si>
  <si>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</si>
  <si>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</si>
  <si>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</si>
  <si>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</si>
  <si>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</si>
  <si>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一般国道（指定区間）</t>
    <rPh sb="0" eb="2">
      <t>イッパン</t>
    </rPh>
    <rPh sb="2" eb="4">
      <t>コクドウ</t>
    </rPh>
    <rPh sb="5" eb="7">
      <t>シテイ</t>
    </rPh>
    <rPh sb="7" eb="9">
      <t>クカン</t>
    </rPh>
    <phoneticPr fontId="14"/>
  </si>
  <si>
    <t>161号</t>
    <rPh sb="3" eb="4">
      <t>ゴウ</t>
    </rPh>
    <phoneticPr fontId="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</si>
  <si>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</si>
  <si>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</si>
  <si>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</si>
  <si>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</si>
  <si>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</si>
  <si>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</si>
  <si>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</si>
  <si>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</si>
  <si>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</si>
  <si>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</si>
  <si>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</si>
  <si>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</si>
  <si>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</si>
  <si>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</si>
  <si>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</si>
  <si>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</si>
  <si>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</si>
  <si>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</si>
  <si>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</si>
  <si>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</si>
  <si>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</si>
  <si>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</si>
  <si>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</si>
  <si>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</si>
  <si>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</si>
  <si>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</si>
  <si>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</si>
  <si>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</si>
  <si>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</si>
  <si>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</si>
  <si>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</si>
  <si>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</si>
  <si>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</si>
  <si>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</si>
  <si>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</si>
  <si>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</si>
  <si>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</si>
  <si>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</si>
  <si>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</si>
  <si>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</si>
  <si>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セメント系</t>
    <phoneticPr fontId="14"/>
  </si>
  <si>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</si>
  <si>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</si>
  <si>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</si>
  <si>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</si>
  <si>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</si>
  <si>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</si>
  <si>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</si>
  <si>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</si>
  <si>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</si>
  <si>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</si>
  <si>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</si>
  <si>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</si>
  <si>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</si>
  <si>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</si>
  <si>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</si>
  <si>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</si>
  <si>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</si>
  <si>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</si>
  <si>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</si>
  <si>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</si>
  <si>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</si>
  <si>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</si>
  <si>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</si>
  <si>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</si>
  <si>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</si>
  <si>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貨 　物 　車</t>
    <rPh sb="0" eb="1">
      <t>カ</t>
    </rPh>
    <rPh sb="3" eb="4">
      <t>モノ</t>
    </rPh>
    <rPh sb="6" eb="7">
      <t>クルマ</t>
    </rPh>
    <phoneticPr fontId="4"/>
  </si>
  <si>
    <t>乗  合</t>
    <phoneticPr fontId="4"/>
  </si>
  <si>
    <t>乗　　　用</t>
    <rPh sb="0" eb="1">
      <t>ジョウ</t>
    </rPh>
    <rPh sb="4" eb="5">
      <t>ヨウ</t>
    </rPh>
    <phoneticPr fontId="4"/>
  </si>
  <si>
    <t>普通車</t>
    <phoneticPr fontId="4"/>
  </si>
  <si>
    <t>小型車</t>
    <phoneticPr fontId="4"/>
  </si>
  <si>
    <t>自動車</t>
    <phoneticPr fontId="4"/>
  </si>
  <si>
    <t>町計</t>
    <phoneticPr fontId="4"/>
  </si>
  <si>
    <t>　注　軽二輪車を除きます。</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</si>
  <si>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</si>
  <si>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</si>
  <si>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</si>
  <si>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</si>
  <si>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</si>
  <si>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</si>
  <si>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</si>
  <si>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</si>
  <si>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</si>
  <si>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</si>
  <si>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</si>
  <si>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</si>
  <si>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</si>
  <si>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</si>
  <si>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</si>
  <si>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</si>
  <si>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</si>
  <si>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</si>
  <si>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</si>
  <si>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</si>
  <si>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</si>
  <si>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</si>
  <si>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</si>
  <si>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</si>
  <si>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</si>
  <si>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</si>
  <si>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</si>
  <si>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</si>
  <si>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</si>
  <si>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</si>
  <si>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</si>
  <si>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</si>
  <si>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</si>
  <si>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</si>
  <si>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</si>
  <si>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</si>
  <si>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</si>
  <si>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(単位:台)</t>
    <rPh sb="1" eb="3">
      <t>タンイ</t>
    </rPh>
    <rPh sb="4" eb="5">
      <t>ダイ</t>
    </rPh>
    <phoneticPr fontId="34"/>
  </si>
  <si>
    <t>総　　数</t>
    <rPh sb="0" eb="1">
      <t>フサ</t>
    </rPh>
    <rPh sb="3" eb="4">
      <t>カズ</t>
    </rPh>
    <phoneticPr fontId="34"/>
  </si>
  <si>
    <t>デジタル</t>
  </si>
  <si>
    <t>アナログ</t>
  </si>
  <si>
    <t>公衆電話</t>
  </si>
  <si>
    <t>５ ～ ９歳</t>
    <phoneticPr fontId="33"/>
  </si>
  <si>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</si>
  <si>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</si>
  <si>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</si>
  <si>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</si>
  <si>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大  津</t>
    <phoneticPr fontId="20"/>
  </si>
  <si>
    <t>湖  南</t>
    <phoneticPr fontId="20"/>
  </si>
  <si>
    <t>甲  賀</t>
    <phoneticPr fontId="20"/>
  </si>
  <si>
    <t>東近江</t>
    <phoneticPr fontId="20"/>
  </si>
  <si>
    <t>湖　東</t>
    <phoneticPr fontId="20"/>
  </si>
  <si>
    <t>湖　北</t>
    <phoneticPr fontId="20"/>
  </si>
  <si>
    <t>輸送人員</t>
    <phoneticPr fontId="4"/>
  </si>
  <si>
    <t>走行キロ</t>
    <phoneticPr fontId="4"/>
  </si>
  <si>
    <t>実働車両数</t>
    <phoneticPr fontId="4"/>
  </si>
  <si>
    <t>ビアンカ
クル－ズ</t>
  </si>
  <si>
    <t>80・60分</t>
    <rPh sb="5" eb="6">
      <t>フン</t>
    </rPh>
    <phoneticPr fontId="13"/>
  </si>
  <si>
    <t>コース</t>
  </si>
  <si>
    <t>ミシガン
ナイト　　　</t>
    <phoneticPr fontId="14"/>
  </si>
  <si>
    <t>　資料　県税政課</t>
    <rPh sb="4" eb="5">
      <t>ケン</t>
    </rPh>
    <rPh sb="5" eb="7">
      <t>ゼイセイ</t>
    </rPh>
    <rPh sb="7" eb="8">
      <t>カ</t>
    </rPh>
    <phoneticPr fontId="26"/>
  </si>
  <si>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</si>
  <si>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</si>
  <si>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</si>
  <si>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</si>
  <si>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</si>
  <si>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</si>
  <si>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</si>
  <si>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</si>
  <si>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</si>
  <si>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</si>
  <si>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０ ～ ４歳</t>
    <phoneticPr fontId="33"/>
  </si>
  <si>
    <t>旅　券　発　行　状　況</t>
    <phoneticPr fontId="4"/>
  </si>
  <si>
    <t>軽自動車
合　　計</t>
    <rPh sb="0" eb="4">
      <t>ケイジドウシャ</t>
    </rPh>
    <rPh sb="5" eb="6">
      <t>ゴウ</t>
    </rPh>
    <rPh sb="8" eb="9">
      <t>ケイ</t>
    </rPh>
    <phoneticPr fontId="4"/>
  </si>
  <si>
    <t>二輪車
総排気量
125cc超
250㏄以下</t>
    <rPh sb="0" eb="3">
      <t>ニリンシャ</t>
    </rPh>
    <rPh sb="4" eb="8">
      <t>ソウハイキリョウ</t>
    </rPh>
    <rPh sb="14" eb="15">
      <t>コ</t>
    </rPh>
    <rPh sb="20" eb="22">
      <t>イカ</t>
    </rPh>
    <phoneticPr fontId="4"/>
  </si>
  <si>
    <t>乗　用</t>
    <rPh sb="0" eb="1">
      <t>ジョウ</t>
    </rPh>
    <rPh sb="2" eb="3">
      <t>ヨウ</t>
    </rPh>
    <phoneticPr fontId="33"/>
  </si>
  <si>
    <t>貨　物</t>
    <rPh sb="0" eb="1">
      <t>カ</t>
    </rPh>
    <rPh sb="2" eb="3">
      <t>モノ</t>
    </rPh>
    <phoneticPr fontId="33"/>
  </si>
  <si>
    <t>　資料　近畿地方整備局滋賀国道事務所、県道路保全課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4">
      <t>ホゼン</t>
    </rPh>
    <rPh sb="24" eb="25">
      <t>カ</t>
    </rPh>
    <phoneticPr fontId="4"/>
  </si>
  <si>
    <t>　資料　近畿地方整備局滋賀国道事務所、県道路保全課</t>
    <rPh sb="4" eb="6">
      <t>キンキ</t>
    </rPh>
    <rPh sb="6" eb="8">
      <t>チホウ</t>
    </rPh>
    <rPh sb="8" eb="10">
      <t>セイビ</t>
    </rPh>
    <rPh sb="10" eb="11">
      <t>キョク</t>
    </rPh>
    <rPh sb="11" eb="13">
      <t>シガ</t>
    </rPh>
    <rPh sb="19" eb="20">
      <t>ケン</t>
    </rPh>
    <rPh sb="22" eb="24">
      <t>ホゼン</t>
    </rPh>
    <rPh sb="24" eb="25">
      <t>カ</t>
    </rPh>
    <phoneticPr fontId="4"/>
  </si>
  <si>
    <t>(単位:台)</t>
    <phoneticPr fontId="14"/>
  </si>
  <si>
    <t>　資料　近畿運輸局滋賀運輸支局</t>
    <rPh sb="1" eb="3">
      <t>シリョウ</t>
    </rPh>
    <rPh sb="4" eb="6">
      <t>キンキ</t>
    </rPh>
    <rPh sb="6" eb="9">
      <t>ウンユキョク</t>
    </rPh>
    <rPh sb="9" eb="11">
      <t>シガ</t>
    </rPh>
    <rPh sb="11" eb="13">
      <t>ウンユ</t>
    </rPh>
    <rPh sb="13" eb="15">
      <t>シキョク</t>
    </rPh>
    <phoneticPr fontId="4"/>
  </si>
  <si>
    <t>令和２年度　F.Y.2020</t>
    <rPh sb="0" eb="2">
      <t>レイワ</t>
    </rPh>
    <rPh sb="3" eb="5">
      <t>ネンド</t>
    </rPh>
    <phoneticPr fontId="26"/>
  </si>
  <si>
    <t>　５月</t>
    <phoneticPr fontId="14"/>
  </si>
  <si>
    <t>１月</t>
    <phoneticPr fontId="14"/>
  </si>
  <si>
    <t>５月</t>
    <phoneticPr fontId="14"/>
  </si>
  <si>
    <t>１月</t>
    <phoneticPr fontId="14"/>
  </si>
  <si>
    <t>令和２年度　F.Y.2020</t>
    <rPh sb="0" eb="2">
      <t>レイワ</t>
    </rPh>
    <phoneticPr fontId="33"/>
  </si>
  <si>
    <t>　資料　NTTビジネスソリューションズ、総務省</t>
    <rPh sb="1" eb="3">
      <t>シリョウ</t>
    </rPh>
    <rPh sb="20" eb="23">
      <t>ソウムショウ</t>
    </rPh>
    <phoneticPr fontId="32"/>
  </si>
  <si>
    <t>令和２年度　F.Y.2020</t>
    <rPh sb="0" eb="2">
      <t>レイワ</t>
    </rPh>
    <rPh sb="3" eb="5">
      <t>ネンド</t>
    </rPh>
    <rPh sb="4" eb="5">
      <t>ド</t>
    </rPh>
    <phoneticPr fontId="33"/>
  </si>
  <si>
    <t>　資料　NTTビジネスソリューションズ</t>
    <rPh sb="1" eb="3">
      <t>シリョウ</t>
    </rPh>
    <phoneticPr fontId="34"/>
  </si>
  <si>
    <t>-</t>
    <phoneticPr fontId="14"/>
  </si>
  <si>
    <t>　注　１．電話加入数は、一般加入電話の有料施設数です。</t>
    <phoneticPr fontId="14"/>
  </si>
  <si>
    <t>　　　３．琵琶湖汽船分の乗船者数には、未就学児(小学生未満)や旅行会社の添乗員などの無賃乗船者数を含みません。</t>
    <rPh sb="10" eb="11">
      <t>ブン</t>
    </rPh>
    <rPh sb="12" eb="15">
      <t>ジョウセンシャ</t>
    </rPh>
    <rPh sb="15" eb="16">
      <t>スウ</t>
    </rPh>
    <rPh sb="47" eb="48">
      <t>スウ</t>
    </rPh>
    <rPh sb="49" eb="50">
      <t>フク</t>
    </rPh>
    <phoneticPr fontId="14"/>
  </si>
  <si>
    <t>　注　１．オーミマリンの「竹生島航路」の竹生島行きに限り、片道１名、往復２名で計上しています。</t>
    <rPh sb="13" eb="14">
      <t>タケ</t>
    </rPh>
    <rPh sb="29" eb="31">
      <t>カタミチ</t>
    </rPh>
    <rPh sb="39" eb="41">
      <t>ケイジョウ</t>
    </rPh>
    <phoneticPr fontId="34"/>
  </si>
  <si>
    <t>　　　２．琵琶湖汽船の「ビアンカクルーズ」にはビアンカ特発を、「特発船・その他」にはミシガン特発をそれぞれ</t>
    <phoneticPr fontId="34"/>
  </si>
  <si>
    <t>　　　　　含みます。</t>
    <phoneticPr fontId="14"/>
  </si>
  <si>
    <t>令和２年　2020</t>
    <rPh sb="0" eb="2">
      <t>レイワ</t>
    </rPh>
    <rPh sb="3" eb="4">
      <t>ネン</t>
    </rPh>
    <rPh sb="4" eb="5">
      <t>ヘイネン</t>
    </rPh>
    <phoneticPr fontId="5"/>
  </si>
  <si>
    <t>　資料　法務省「出入国管理統計」</t>
  </si>
  <si>
    <t>-</t>
    <phoneticPr fontId="14"/>
  </si>
  <si>
    <t>令和３年度　F.Y.2021</t>
    <rPh sb="0" eb="2">
      <t>レイワ</t>
    </rPh>
    <rPh sb="3" eb="5">
      <t>ネンド</t>
    </rPh>
    <phoneticPr fontId="26"/>
  </si>
  <si>
    <t>(単位：％)</t>
    <rPh sb="1" eb="3">
      <t>タンイ</t>
    </rPh>
    <phoneticPr fontId="20"/>
  </si>
  <si>
    <t>固定電話</t>
    <rPh sb="0" eb="4">
      <t>コテイデンワ</t>
    </rPh>
    <phoneticPr fontId="20"/>
  </si>
  <si>
    <t>パソコン</t>
    <phoneticPr fontId="20"/>
  </si>
  <si>
    <t>タブレット型端末</t>
    <rPh sb="5" eb="6">
      <t>ガタ</t>
    </rPh>
    <rPh sb="6" eb="8">
      <t>タンマツ</t>
    </rPh>
    <phoneticPr fontId="20"/>
  </si>
  <si>
    <t>　資料　総務省「通信利用動向調査」</t>
    <rPh sb="1" eb="3">
      <t>シリョウ</t>
    </rPh>
    <rPh sb="4" eb="7">
      <t>ソウムショウ</t>
    </rPh>
    <rPh sb="8" eb="12">
      <t>ツウシンリヨウ</t>
    </rPh>
    <rPh sb="12" eb="14">
      <t>ドウコウ</t>
    </rPh>
    <rPh sb="14" eb="16">
      <t>チョウサ</t>
    </rPh>
    <phoneticPr fontId="20"/>
  </si>
  <si>
    <t>令和３年　2021</t>
    <rPh sb="0" eb="2">
      <t>レイワ</t>
    </rPh>
    <rPh sb="3" eb="4">
      <t>ネン</t>
    </rPh>
    <rPh sb="4" eb="5">
      <t>ヘイネン</t>
    </rPh>
    <phoneticPr fontId="5"/>
  </si>
  <si>
    <t>令和３年度　F.Y.2021</t>
    <rPh sb="0" eb="2">
      <t>レイワ</t>
    </rPh>
    <rPh sb="3" eb="5">
      <t>ネンド</t>
    </rPh>
    <rPh sb="4" eb="5">
      <t>ド</t>
    </rPh>
    <phoneticPr fontId="33"/>
  </si>
  <si>
    <t>令和３年度　F.Y.2021</t>
    <rPh sb="0" eb="2">
      <t>レイワ</t>
    </rPh>
    <phoneticPr fontId="33"/>
  </si>
  <si>
    <t>10.0</t>
    <phoneticPr fontId="14"/>
  </si>
  <si>
    <t>日帰り客数</t>
  </si>
  <si>
    <t>宿泊客数</t>
  </si>
  <si>
    <t>総　　数</t>
    <phoneticPr fontId="4"/>
  </si>
  <si>
    <t>小型自動車</t>
    <rPh sb="0" eb="2">
      <t>コガタ</t>
    </rPh>
    <rPh sb="2" eb="5">
      <t>ジドウシャ</t>
    </rPh>
    <phoneticPr fontId="33"/>
  </si>
  <si>
    <t>軽　自　動　車</t>
    <phoneticPr fontId="33"/>
  </si>
  <si>
    <t>原　動　機　付　自　転　車</t>
    <phoneticPr fontId="4"/>
  </si>
  <si>
    <t xml:space="preserve">農 耕 用 </t>
    <phoneticPr fontId="33"/>
  </si>
  <si>
    <t>町計</t>
    <phoneticPr fontId="4"/>
  </si>
  <si>
    <t>　　　３．非課税車を含みます。</t>
  </si>
  <si>
    <t xml:space="preserve">  　　４．軽自動車の二輪車の中には側車付のものを含みます。</t>
    <phoneticPr fontId="20"/>
  </si>
  <si>
    <t>二輪車
総排気量
250cc超</t>
    <rPh sb="0" eb="3">
      <t>ニリンシャ</t>
    </rPh>
    <rPh sb="4" eb="8">
      <t>ソウハイキリョウ</t>
    </rPh>
    <rPh sb="14" eb="15">
      <t>コ</t>
    </rPh>
    <phoneticPr fontId="4"/>
  </si>
  <si>
    <t>四輪車
50cc超
660cc以下</t>
    <rPh sb="0" eb="2">
      <t>ヨンリン</t>
    </rPh>
    <rPh sb="2" eb="3">
      <t>シャ</t>
    </rPh>
    <phoneticPr fontId="4"/>
  </si>
  <si>
    <t>三輪車
50cc超
660cc以下</t>
    <rPh sb="0" eb="3">
      <t>サンリンシャ</t>
    </rPh>
    <rPh sb="8" eb="9">
      <t>チョウ</t>
    </rPh>
    <rPh sb="15" eb="17">
      <t>イカ</t>
    </rPh>
    <phoneticPr fontId="4"/>
  </si>
  <si>
    <t>三輪以上
総排気量
50cc以下</t>
    <rPh sb="5" eb="9">
      <t>ソウハイキリョウ</t>
    </rPh>
    <rPh sb="14" eb="16">
      <t>イカ</t>
    </rPh>
    <phoneticPr fontId="4"/>
  </si>
  <si>
    <t>二輪車
総排気量
50cc超
125cc以下</t>
    <rPh sb="0" eb="3">
      <t>ニリンシャ</t>
    </rPh>
    <rPh sb="4" eb="8">
      <t>ソウハイキリョウ</t>
    </rPh>
    <rPh sb="13" eb="14">
      <t>チョウ</t>
    </rPh>
    <phoneticPr fontId="4"/>
  </si>
  <si>
    <t>　注　１．道路運送車両法上の分類であり、道路交通法上の分類とは異なります。</t>
    <rPh sb="5" eb="7">
      <t>ドウロ</t>
    </rPh>
    <rPh sb="7" eb="9">
      <t>ウンソウ</t>
    </rPh>
    <rPh sb="9" eb="11">
      <t>シャリョウ</t>
    </rPh>
    <rPh sb="11" eb="12">
      <t>ホウ</t>
    </rPh>
    <rPh sb="12" eb="13">
      <t>ウエ</t>
    </rPh>
    <rPh sb="14" eb="16">
      <t>ブンルイ</t>
    </rPh>
    <rPh sb="20" eb="22">
      <t>ドウロ</t>
    </rPh>
    <rPh sb="22" eb="25">
      <t>コウツウホウ</t>
    </rPh>
    <rPh sb="25" eb="26">
      <t>ウエ</t>
    </rPh>
    <rPh sb="27" eb="29">
      <t>ブンルイ</t>
    </rPh>
    <rPh sb="31" eb="32">
      <t>コト</t>
    </rPh>
    <phoneticPr fontId="2"/>
  </si>
  <si>
    <t>　　　２．市町村税課税状況等の調によります。</t>
    <rPh sb="5" eb="8">
      <t>シチョウソン</t>
    </rPh>
    <rPh sb="8" eb="9">
      <t>ゼイ</t>
    </rPh>
    <rPh sb="9" eb="11">
      <t>カゼイ</t>
    </rPh>
    <rPh sb="11" eb="13">
      <t>ジョウキョウ</t>
    </rPh>
    <rPh sb="13" eb="14">
      <t>トウ</t>
    </rPh>
    <rPh sb="15" eb="16">
      <t>シラ</t>
    </rPh>
    <phoneticPr fontId="20"/>
  </si>
  <si>
    <t>令和３年　2021</t>
    <rPh sb="0" eb="2">
      <t>レイワ</t>
    </rPh>
    <rPh sb="3" eb="4">
      <t>ネン</t>
    </rPh>
    <phoneticPr fontId="2"/>
  </si>
  <si>
    <t>令和４年　2022</t>
    <rPh sb="0" eb="2">
      <t>レイワ</t>
    </rPh>
    <rPh sb="3" eb="4">
      <t>ネン</t>
    </rPh>
    <phoneticPr fontId="2"/>
  </si>
  <si>
    <t>令和元年度　F.Y.2019</t>
    <rPh sb="0" eb="2">
      <t>レイワ</t>
    </rPh>
    <rPh sb="2" eb="3">
      <t>ガン</t>
    </rPh>
    <rPh sb="3" eb="5">
      <t>ネンド</t>
    </rPh>
    <phoneticPr fontId="2"/>
  </si>
  <si>
    <t>令和２年度　F.Y.2020</t>
    <rPh sb="0" eb="2">
      <t>レイワ</t>
    </rPh>
    <rPh sb="3" eb="5">
      <t>ネンド</t>
    </rPh>
    <phoneticPr fontId="2"/>
  </si>
  <si>
    <t>令和３年度　F.Y.2021</t>
    <rPh sb="0" eb="2">
      <t>レイワ</t>
    </rPh>
    <rPh sb="3" eb="5">
      <t>ネンド</t>
    </rPh>
    <phoneticPr fontId="2"/>
  </si>
  <si>
    <t>近 江 鉄 道　（株）</t>
  </si>
  <si>
    <t>京阪電気鉄道（株）</t>
  </si>
  <si>
    <t>比叡山鉄道　（株）</t>
  </si>
  <si>
    <t>12歳以上20歳未満</t>
  </si>
  <si>
    <t>(箇所)</t>
    <rPh sb="1" eb="3">
      <t>カショ</t>
    </rPh>
    <phoneticPr fontId="14"/>
  </si>
  <si>
    <t>鉄道の交差箇所数</t>
    <rPh sb="5" eb="7">
      <t>カショ</t>
    </rPh>
    <phoneticPr fontId="4"/>
  </si>
  <si>
    <t>令和４年度　F.Y.2022</t>
    <rPh sb="0" eb="2">
      <t>レイワ</t>
    </rPh>
    <rPh sb="3" eb="5">
      <t>ネンド</t>
    </rPh>
    <phoneticPr fontId="26"/>
  </si>
  <si>
    <t>スマートフォン</t>
    <phoneticPr fontId="20"/>
  </si>
  <si>
    <t>令和２年　C.Y.2020</t>
    <rPh sb="0" eb="2">
      <t>レイワ</t>
    </rPh>
    <phoneticPr fontId="20"/>
  </si>
  <si>
    <t>令和３年　C.Y.2021</t>
    <rPh sb="0" eb="2">
      <t>レイワ</t>
    </rPh>
    <phoneticPr fontId="20"/>
  </si>
  <si>
    <t>令和４年　C.Y.2022</t>
    <rPh sb="0" eb="2">
      <t>レイワ</t>
    </rPh>
    <phoneticPr fontId="20"/>
  </si>
  <si>
    <t>モバイル端末
(携帯電話および
スマートフォンのうち、
1種類以上)</t>
    <rPh sb="4" eb="6">
      <t>タンマツ</t>
    </rPh>
    <phoneticPr fontId="20"/>
  </si>
  <si>
    <t>令和４年　2022</t>
    <rPh sb="0" eb="2">
      <t>レイワ</t>
    </rPh>
    <rPh sb="3" eb="4">
      <t>ネン</t>
    </rPh>
    <rPh sb="4" eb="5">
      <t>ヘイネン</t>
    </rPh>
    <phoneticPr fontId="5"/>
  </si>
  <si>
    <t>令和２年　2020</t>
    <rPh sb="0" eb="2">
      <t>レイワ</t>
    </rPh>
    <phoneticPr fontId="11"/>
  </si>
  <si>
    <t>令和３年　2021</t>
    <rPh sb="0" eb="2">
      <t>レイワ</t>
    </rPh>
    <phoneticPr fontId="11"/>
  </si>
  <si>
    <t>令和４年　2022</t>
    <rPh sb="0" eb="2">
      <t>レイワ</t>
    </rPh>
    <phoneticPr fontId="11"/>
  </si>
  <si>
    <t>令和４年度　F.Y.2022</t>
    <rPh sb="0" eb="2">
      <t>レイワ</t>
    </rPh>
    <phoneticPr fontId="33"/>
  </si>
  <si>
    <t>令和４年度　F.Y.2022</t>
    <rPh sb="0" eb="2">
      <t>レイワ</t>
    </rPh>
    <rPh sb="3" eb="5">
      <t>ネンド</t>
    </rPh>
    <rPh sb="4" eb="5">
      <t>ド</t>
    </rPh>
    <phoneticPr fontId="33"/>
  </si>
  <si>
    <t>令和２年　2020</t>
    <rPh sb="0" eb="2">
      <t>レイワ</t>
    </rPh>
    <phoneticPr fontId="3"/>
  </si>
  <si>
    <t>令和３年　2021</t>
    <rPh sb="0" eb="2">
      <t>レイワ</t>
    </rPh>
    <phoneticPr fontId="3"/>
  </si>
  <si>
    <t>令和４年　2022</t>
    <rPh sb="0" eb="2">
      <t>レイワ</t>
    </rPh>
    <phoneticPr fontId="3"/>
  </si>
  <si>
    <t>令和２年　2020</t>
    <rPh sb="0" eb="2">
      <t>レイワ</t>
    </rPh>
    <rPh sb="3" eb="4">
      <t>ネン</t>
    </rPh>
    <phoneticPr fontId="12"/>
  </si>
  <si>
    <t>令和３年　2021</t>
    <rPh sb="0" eb="2">
      <t>レイワ</t>
    </rPh>
    <rPh sb="3" eb="4">
      <t>ネン</t>
    </rPh>
    <phoneticPr fontId="12"/>
  </si>
  <si>
    <t>令和４年　2022</t>
    <rPh sb="0" eb="2">
      <t>レイワ</t>
    </rPh>
    <rPh sb="3" eb="4">
      <t>ネン</t>
    </rPh>
    <phoneticPr fontId="12"/>
  </si>
  <si>
    <t>21 号</t>
    <rPh sb="3" eb="4">
      <t>ゴウ</t>
    </rPh>
    <phoneticPr fontId="14"/>
  </si>
  <si>
    <t>８ 号</t>
    <rPh sb="2" eb="3">
      <t>ゴウ</t>
    </rPh>
    <phoneticPr fontId="4"/>
  </si>
  <si>
    <t>１ 号</t>
    <rPh sb="2" eb="3">
      <t>ゴウ</t>
    </rPh>
    <phoneticPr fontId="4"/>
  </si>
  <si>
    <t>　　　２．近江鉄道（株）の令和４年度（2022年度）の一日平均輸送人員は、１日全線無料デイを実施したため、364日で算出しました。</t>
    <rPh sb="5" eb="7">
      <t>オウミ</t>
    </rPh>
    <rPh sb="7" eb="9">
      <t>テツドウ</t>
    </rPh>
    <rPh sb="27" eb="29">
      <t>イチニチ</t>
    </rPh>
    <rPh sb="29" eb="31">
      <t>ヘイキン</t>
    </rPh>
    <rPh sb="31" eb="33">
      <t>ユソウ</t>
    </rPh>
    <rPh sb="33" eb="35">
      <t>ジンイン</t>
    </rPh>
    <rPh sb="38" eb="39">
      <t>ニチ</t>
    </rPh>
    <phoneticPr fontId="4"/>
  </si>
  <si>
    <t>令和５年　2023</t>
    <rPh sb="0" eb="2">
      <t>レイワ</t>
    </rPh>
    <rPh sb="3" eb="4">
      <t>ネン</t>
    </rPh>
    <phoneticPr fontId="2"/>
  </si>
  <si>
    <t>令和４年度　F.Y.2022</t>
    <rPh sb="0" eb="2">
      <t>レイワ</t>
    </rPh>
    <rPh sb="3" eb="5">
      <t>ネンド</t>
    </rPh>
    <phoneticPr fontId="2"/>
  </si>
  <si>
    <t>１２２．</t>
    <phoneticPr fontId="4"/>
  </si>
  <si>
    <t>令和５年　C.Y.2023</t>
    <rPh sb="0" eb="2">
      <t>レイワ</t>
    </rPh>
    <phoneticPr fontId="20"/>
  </si>
  <si>
    <t>令和５年度　F.Y.2023</t>
    <rPh sb="0" eb="2">
      <t>レイワ</t>
    </rPh>
    <rPh sb="3" eb="5">
      <t>ネンド</t>
    </rPh>
    <phoneticPr fontId="26"/>
  </si>
  <si>
    <t>令和５年　2023</t>
    <rPh sb="0" eb="2">
      <t>レイワ</t>
    </rPh>
    <rPh sb="3" eb="4">
      <t>ネン</t>
    </rPh>
    <rPh sb="4" eb="5">
      <t>ヘイネン</t>
    </rPh>
    <phoneticPr fontId="5"/>
  </si>
  <si>
    <t>令和５年度　F.Y.2023</t>
    <rPh sb="0" eb="2">
      <t>レイワ</t>
    </rPh>
    <rPh sb="3" eb="5">
      <t>ネンド</t>
    </rPh>
    <phoneticPr fontId="33"/>
  </si>
  <si>
    <t>令和５年度　F.Y.2023</t>
    <rPh sb="0" eb="2">
      <t>レイワ</t>
    </rPh>
    <rPh sb="3" eb="5">
      <t>ネンド</t>
    </rPh>
    <phoneticPr fontId="4"/>
  </si>
  <si>
    <t>令和５年　2023</t>
    <rPh sb="0" eb="2">
      <t>レイワ</t>
    </rPh>
    <phoneticPr fontId="11"/>
  </si>
  <si>
    <t>令和５年度　F.Y.2023</t>
    <rPh sb="0" eb="2">
      <t>レイワ</t>
    </rPh>
    <phoneticPr fontId="33"/>
  </si>
  <si>
    <t>令和５年度　F.Y.2023</t>
    <rPh sb="0" eb="2">
      <t>レイワ</t>
    </rPh>
    <rPh sb="3" eb="5">
      <t>ネンド</t>
    </rPh>
    <rPh sb="4" eb="5">
      <t>ド</t>
    </rPh>
    <phoneticPr fontId="33"/>
  </si>
  <si>
    <t>令和５年　2023</t>
    <rPh sb="0" eb="2">
      <t>レイワ</t>
    </rPh>
    <rPh sb="3" eb="4">
      <t>ネン</t>
    </rPh>
    <phoneticPr fontId="12"/>
  </si>
  <si>
    <t>令和５年　2023</t>
    <rPh sb="0" eb="2">
      <t>レイワ</t>
    </rPh>
    <phoneticPr fontId="3"/>
  </si>
  <si>
    <t>令和６年　2024</t>
    <rPh sb="0" eb="2">
      <t>レイワ</t>
    </rPh>
    <rPh sb="3" eb="4">
      <t>ネン</t>
    </rPh>
    <phoneticPr fontId="2"/>
  </si>
  <si>
    <t>令和５年度　F.Y.2023</t>
    <rPh sb="0" eb="2">
      <t>レイワ</t>
    </rPh>
    <rPh sb="3" eb="5">
      <t>ネンド</t>
    </rPh>
    <phoneticPr fontId="2"/>
  </si>
  <si>
    <t>-</t>
    <phoneticPr fontId="4"/>
  </si>
  <si>
    <t>　資料　県国際課</t>
    <rPh sb="1" eb="3">
      <t>シリョウ</t>
    </rPh>
    <rPh sb="4" eb="5">
      <t>ケン</t>
    </rPh>
    <rPh sb="5" eb="7">
      <t>コクサイ</t>
    </rPh>
    <rPh sb="7" eb="8">
      <t>カ</t>
    </rPh>
    <phoneticPr fontId="4"/>
  </si>
  <si>
    <t>令和６年度　F.Y.2024</t>
    <rPh sb="0" eb="2">
      <t>レイワ</t>
    </rPh>
    <rPh sb="3" eb="5">
      <t>ネンド</t>
    </rPh>
    <phoneticPr fontId="26"/>
  </si>
  <si>
    <t>１３６．郵　便　局　数</t>
    <phoneticPr fontId="26"/>
  </si>
  <si>
    <t>令和６年　C.Y.2024</t>
    <rPh sb="0" eb="2">
      <t>レイワ</t>
    </rPh>
    <phoneticPr fontId="20"/>
  </si>
  <si>
    <t xml:space="preserve"> 各年8月31日現在</t>
    <rPh sb="1" eb="3">
      <t>カクネン</t>
    </rPh>
    <rPh sb="4" eb="5">
      <t>ガツ</t>
    </rPh>
    <rPh sb="7" eb="10">
      <t>ニチゲンザイ</t>
    </rPh>
    <phoneticPr fontId="4"/>
  </si>
  <si>
    <t>　　　　　１３５．世帯における情報通信機器の保有率</t>
    <rPh sb="9" eb="11">
      <t>セタイ</t>
    </rPh>
    <rPh sb="15" eb="16">
      <t>ジョウ</t>
    </rPh>
    <rPh sb="16" eb="17">
      <t>ホウ</t>
    </rPh>
    <rPh sb="17" eb="18">
      <t>ツウ</t>
    </rPh>
    <rPh sb="18" eb="19">
      <t>シン</t>
    </rPh>
    <rPh sb="19" eb="20">
      <t>キ</t>
    </rPh>
    <rPh sb="20" eb="21">
      <t>ウツワ</t>
    </rPh>
    <rPh sb="22" eb="23">
      <t>タモツ</t>
    </rPh>
    <rPh sb="23" eb="24">
      <t>ユウ</t>
    </rPh>
    <rPh sb="24" eb="25">
      <t>リツ</t>
    </rPh>
    <phoneticPr fontId="20"/>
  </si>
  <si>
    <t>　注　モバイル端末の令和２年はPHSを含みます。</t>
    <rPh sb="1" eb="2">
      <t>チュウ</t>
    </rPh>
    <phoneticPr fontId="20"/>
  </si>
  <si>
    <t xml:space="preserve">  １３８．年 齢 、性 別 出 国 人 数</t>
    <rPh sb="6" eb="7">
      <t>トシ</t>
    </rPh>
    <rPh sb="8" eb="9">
      <t>ヨワイ</t>
    </rPh>
    <rPh sb="11" eb="12">
      <t>セイ</t>
    </rPh>
    <rPh sb="13" eb="14">
      <t>ベツ</t>
    </rPh>
    <rPh sb="15" eb="16">
      <t>デ</t>
    </rPh>
    <rPh sb="17" eb="18">
      <t>クニ</t>
    </rPh>
    <rPh sb="19" eb="20">
      <t>ヒト</t>
    </rPh>
    <rPh sb="21" eb="22">
      <t>カズ</t>
    </rPh>
    <phoneticPr fontId="4"/>
  </si>
  <si>
    <t>令和６年　2024</t>
    <rPh sb="0" eb="2">
      <t>レイワ</t>
    </rPh>
    <rPh sb="3" eb="4">
      <t>ネン</t>
    </rPh>
    <rPh sb="4" eb="5">
      <t>ヘイネン</t>
    </rPh>
    <phoneticPr fontId="5"/>
  </si>
  <si>
    <t>　　　　　１３３．加  入  電  話  施  設  状  況</t>
    <phoneticPr fontId="34"/>
  </si>
  <si>
    <t>令和６年度　F.Y.2024</t>
    <rPh sb="0" eb="2">
      <t>レイワ</t>
    </rPh>
    <phoneticPr fontId="33"/>
  </si>
  <si>
    <t xml:space="preserve">        　１３４．公　衆　電　話　施　設　状　況</t>
    <phoneticPr fontId="34"/>
  </si>
  <si>
    <t>令和６年度　F.Y.2024</t>
    <rPh sb="0" eb="2">
      <t>レイワ</t>
    </rPh>
    <rPh sb="3" eb="5">
      <t>ネンド</t>
    </rPh>
    <rPh sb="4" eb="5">
      <t>ド</t>
    </rPh>
    <phoneticPr fontId="33"/>
  </si>
  <si>
    <t>令和６年　2024</t>
    <rPh sb="0" eb="2">
      <t>レイワ</t>
    </rPh>
    <rPh sb="3" eb="4">
      <t>ネン</t>
    </rPh>
    <phoneticPr fontId="12"/>
  </si>
  <si>
    <t>資料  県観光振興局「滋賀県観光入込客統計調査」</t>
    <phoneticPr fontId="4"/>
  </si>
  <si>
    <t xml:space="preserve">    ４．全て延べ人数です。</t>
    <rPh sb="6" eb="7">
      <t>スベ</t>
    </rPh>
    <rPh sb="8" eb="9">
      <t>ノ</t>
    </rPh>
    <rPh sb="10" eb="12">
      <t>ニンズウ</t>
    </rPh>
    <phoneticPr fontId="4"/>
  </si>
  <si>
    <t>１３９．</t>
    <phoneticPr fontId="20"/>
  </si>
  <si>
    <t>令和６年度　F.Y.2024</t>
    <rPh sb="0" eb="2">
      <t>レイワ</t>
    </rPh>
    <rPh sb="3" eb="5">
      <t>ネンド</t>
    </rPh>
    <phoneticPr fontId="33"/>
  </si>
  <si>
    <t>令和６年（2024年）　４月</t>
    <rPh sb="0" eb="2">
      <t>レイワ</t>
    </rPh>
    <phoneticPr fontId="4"/>
  </si>
  <si>
    <t>令和７年（2025年）　１月</t>
    <rPh sb="0" eb="2">
      <t>レイワ</t>
    </rPh>
    <rPh sb="3" eb="4">
      <t>ネン</t>
    </rPh>
    <rPh sb="9" eb="10">
      <t>ネン</t>
    </rPh>
    <phoneticPr fontId="4"/>
  </si>
  <si>
    <t>　　　１２７．Ｊ Ｒ 自 動 車 運 輸 状 況</t>
    <phoneticPr fontId="4"/>
  </si>
  <si>
    <t xml:space="preserve"> １３７．</t>
    <phoneticPr fontId="4"/>
  </si>
  <si>
    <t>令和６年　2024</t>
    <rPh sb="0" eb="2">
      <t>レイワ</t>
    </rPh>
    <phoneticPr fontId="3"/>
  </si>
  <si>
    <t>令和２年度　F.Y.2020</t>
  </si>
  <si>
    <t>令和３年度　F.Y.2021</t>
  </si>
  <si>
    <t>令和４年度　F.Y.2022</t>
  </si>
  <si>
    <t>令和６年度　F.Y.2024</t>
    <rPh sb="0" eb="2">
      <t>レイワ</t>
    </rPh>
    <rPh sb="3" eb="5">
      <t>ネンド</t>
    </rPh>
    <phoneticPr fontId="4"/>
  </si>
  <si>
    <t>　　　４．比叡山鉄道（株）の令和２年度(2020年度)の一日平均輸送人員は、５日運転休止のため１年360日で算出しました。</t>
    <rPh sb="14" eb="16">
      <t>レイワ</t>
    </rPh>
    <phoneticPr fontId="11"/>
  </si>
  <si>
    <t>　　　５．比叡山鉄道（株）の令和３年度(2021年度)の一日平均輸送人員は、４日運転休止のため１年361日で算出しました。</t>
    <rPh sb="14" eb="16">
      <t>レイワ</t>
    </rPh>
    <phoneticPr fontId="11"/>
  </si>
  <si>
    <t>　　　６．比叡山鉄道（株）の令和４年度(2022年度)の一日平均輸送人員は、５日運転休止のため１年360日で算出しました。</t>
    <rPh sb="14" eb="16">
      <t>レイワ</t>
    </rPh>
    <phoneticPr fontId="11"/>
  </si>
  <si>
    <t>　　　７．比叡山鉄道（株）の令和５年度(2023年度)の一日平均輸送人員は、６日運転休止のため１年360日で算出しました。</t>
    <rPh sb="14" eb="16">
      <t>レイワ</t>
    </rPh>
    <phoneticPr fontId="14"/>
  </si>
  <si>
    <t>　　　８．比叡山鉄道（株）の令和６年度(2024年度)の一日平均輸送人員は、11日運転休止のため１年354日で算出しました。</t>
    <rPh sb="5" eb="10">
      <t>ヒエイザンテツドウ</t>
    </rPh>
    <rPh sb="10" eb="13">
      <t>カブ</t>
    </rPh>
    <rPh sb="14" eb="16">
      <t>レイワ</t>
    </rPh>
    <rPh sb="17" eb="19">
      <t>ネンド</t>
    </rPh>
    <rPh sb="24" eb="26">
      <t>ネンド</t>
    </rPh>
    <rPh sb="28" eb="30">
      <t>イチニチ</t>
    </rPh>
    <rPh sb="30" eb="32">
      <t>ヘイキン</t>
    </rPh>
    <rPh sb="32" eb="34">
      <t>ユソウ</t>
    </rPh>
    <rPh sb="34" eb="36">
      <t>ジンイン</t>
    </rPh>
    <rPh sb="40" eb="41">
      <t>ニチ</t>
    </rPh>
    <rPh sb="41" eb="45">
      <t>ウンテンキュウシ</t>
    </rPh>
    <rPh sb="49" eb="50">
      <t>ネン</t>
    </rPh>
    <rPh sb="53" eb="54">
      <t>ニチ</t>
    </rPh>
    <rPh sb="55" eb="57">
      <t>サンシュツ</t>
    </rPh>
    <phoneticPr fontId="11"/>
  </si>
  <si>
    <t>　　　３．京阪電気鉄道（株）の輸送人員および一日平均輸送人員は、発売実績に基づく推計値です。</t>
  </si>
  <si>
    <t xml:space="preserve"> 　１２９．私　鉄　運　輸　状　況　</t>
    <phoneticPr fontId="4"/>
  </si>
  <si>
    <t>１３２．</t>
    <phoneticPr fontId="34"/>
  </si>
  <si>
    <t>令和６年　2024</t>
    <rPh sb="0" eb="2">
      <t>レイワ</t>
    </rPh>
    <phoneticPr fontId="11"/>
  </si>
  <si>
    <t>琵琶湖汽船計</t>
    <rPh sb="0" eb="3">
      <t>ビワコ</t>
    </rPh>
    <rPh sb="3" eb="5">
      <t>キセン</t>
    </rPh>
    <rPh sb="5" eb="6">
      <t>ケイ</t>
    </rPh>
    <phoneticPr fontId="14"/>
  </si>
  <si>
    <t>オーミマリン計</t>
    <rPh sb="6" eb="7">
      <t>ケイ</t>
    </rPh>
    <phoneticPr fontId="14"/>
  </si>
  <si>
    <t>総計</t>
    <rPh sb="0" eb="2">
      <t>ソウケイ</t>
    </rPh>
    <phoneticPr fontId="14"/>
  </si>
  <si>
    <t>１２１．</t>
    <phoneticPr fontId="4"/>
  </si>
  <si>
    <t>令和２年　2020</t>
    <rPh sb="0" eb="2">
      <t>レイワ</t>
    </rPh>
    <phoneticPr fontId="15"/>
  </si>
  <si>
    <t>令和３年　2021</t>
    <rPh sb="0" eb="2">
      <t>レイワ</t>
    </rPh>
    <phoneticPr fontId="15"/>
  </si>
  <si>
    <t>令和４年　2022</t>
    <rPh sb="0" eb="2">
      <t>レイワ</t>
    </rPh>
    <phoneticPr fontId="15"/>
  </si>
  <si>
    <t>令和５年　2023</t>
    <rPh sb="0" eb="2">
      <t>レイワ</t>
    </rPh>
    <phoneticPr fontId="15"/>
  </si>
  <si>
    <t>令和６年　2024</t>
    <rPh sb="0" eb="2">
      <t>レイワ</t>
    </rPh>
    <phoneticPr fontId="15"/>
  </si>
  <si>
    <t xml:space="preserve"> 令和6年(2024年)4月1日現在</t>
    <phoneticPr fontId="15"/>
  </si>
  <si>
    <r>
      <t>　　　　　　　　１２４．軽 自 動 車 等 台 数</t>
    </r>
    <r>
      <rPr>
        <b/>
        <sz val="12"/>
        <rFont val="ＭＳ ゴシック"/>
        <family val="3"/>
        <charset val="128"/>
      </rPr>
      <t xml:space="preserve"> － 市 町 </t>
    </r>
    <rPh sb="11" eb="12">
      <t>ケイ</t>
    </rPh>
    <rPh sb="13" eb="14">
      <t>ジ</t>
    </rPh>
    <rPh sb="15" eb="16">
      <t>ドウ</t>
    </rPh>
    <rPh sb="17" eb="18">
      <t>クルマ</t>
    </rPh>
    <rPh sb="19" eb="20">
      <t>トウ</t>
    </rPh>
    <rPh sb="21" eb="22">
      <t>ダイ</t>
    </rPh>
    <rPh sb="23" eb="24">
      <t>カズ</t>
    </rPh>
    <rPh sb="27" eb="28">
      <t>シ</t>
    </rPh>
    <rPh sb="29" eb="30">
      <t>マチ</t>
    </rPh>
    <phoneticPr fontId="4"/>
  </si>
  <si>
    <t>令和２年　2020</t>
    <rPh sb="0" eb="2">
      <t>レイワ</t>
    </rPh>
    <rPh sb="3" eb="4">
      <t>ネン</t>
    </rPh>
    <phoneticPr fontId="20"/>
  </si>
  <si>
    <t>令和３年　2021</t>
    <rPh sb="0" eb="2">
      <t>レイワ</t>
    </rPh>
    <rPh sb="3" eb="4">
      <t>ネン</t>
    </rPh>
    <phoneticPr fontId="20"/>
  </si>
  <si>
    <t>令和４年　2022</t>
    <rPh sb="0" eb="2">
      <t>レイワ</t>
    </rPh>
    <rPh sb="3" eb="4">
      <t>ネン</t>
    </rPh>
    <phoneticPr fontId="20"/>
  </si>
  <si>
    <t>令和５年　2023</t>
    <rPh sb="0" eb="2">
      <t>レイワ</t>
    </rPh>
    <rPh sb="3" eb="4">
      <t>ネン</t>
    </rPh>
    <phoneticPr fontId="20"/>
  </si>
  <si>
    <t>令和６年　2024</t>
    <rPh sb="0" eb="2">
      <t>レイワ</t>
    </rPh>
    <rPh sb="3" eb="4">
      <t>ネン</t>
    </rPh>
    <phoneticPr fontId="20"/>
  </si>
  <si>
    <t>二輪車
総排気量
50cc以下
(特定小型除く)</t>
    <rPh sb="0" eb="3">
      <t>ニリンシャ</t>
    </rPh>
    <rPh sb="4" eb="8">
      <t>ソウハイキリョウ</t>
    </rPh>
    <rPh sb="13" eb="15">
      <t>イカ</t>
    </rPh>
    <rPh sb="17" eb="19">
      <t>トクテイ</t>
    </rPh>
    <rPh sb="19" eb="21">
      <t>コガタ</t>
    </rPh>
    <rPh sb="21" eb="22">
      <t>ノゾ</t>
    </rPh>
    <phoneticPr fontId="33"/>
  </si>
  <si>
    <t>特定小型</t>
    <rPh sb="0" eb="2">
      <t>トクテイ</t>
    </rPh>
    <rPh sb="2" eb="4">
      <t>コガタ</t>
    </rPh>
    <phoneticPr fontId="33"/>
  </si>
  <si>
    <t>-</t>
    <phoneticPr fontId="20"/>
  </si>
  <si>
    <t xml:space="preserve">  　　５．二輪車総排気量50cc以下の令和５年以前の数値は特定小型を含みます。</t>
    <rPh sb="20" eb="22">
      <t>レイワ</t>
    </rPh>
    <rPh sb="23" eb="26">
      <t>ネンイゼン</t>
    </rPh>
    <rPh sb="27" eb="29">
      <t>スウチ</t>
    </rPh>
    <rPh sb="30" eb="32">
      <t>トクテイ</t>
    </rPh>
    <rPh sb="32" eb="34">
      <t>コガタ</t>
    </rPh>
    <phoneticPr fontId="4"/>
  </si>
  <si>
    <r>
      <t>　１２３．車 種 別 自 動 車 保 有 台 数</t>
    </r>
    <r>
      <rPr>
        <b/>
        <sz val="14"/>
        <rFont val="ＭＳ ゴシック"/>
        <family val="3"/>
        <charset val="128"/>
      </rPr>
      <t xml:space="preserve"> － 市 町</t>
    </r>
    <phoneticPr fontId="14"/>
  </si>
  <si>
    <t>令和７年　2025</t>
    <rPh sb="0" eb="2">
      <t>レイワ</t>
    </rPh>
    <rPh sb="3" eb="4">
      <t>ネン</t>
    </rPh>
    <phoneticPr fontId="2"/>
  </si>
  <si>
    <t>市計</t>
    <rPh sb="0" eb="1">
      <t>シ</t>
    </rPh>
    <rPh sb="1" eb="2">
      <t>ケイ</t>
    </rPh>
    <phoneticPr fontId="14"/>
  </si>
  <si>
    <t>町計</t>
    <rPh sb="0" eb="1">
      <t>チョウ</t>
    </rPh>
    <rPh sb="1" eb="2">
      <t>ケイ</t>
    </rPh>
    <phoneticPr fontId="14"/>
  </si>
  <si>
    <t>年度計</t>
    <rPh sb="0" eb="2">
      <t>ネンド</t>
    </rPh>
    <rPh sb="2" eb="3">
      <t>ケイ</t>
    </rPh>
    <phoneticPr fontId="14"/>
  </si>
  <si>
    <t>１２５．</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</si>
</sst>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Red]\-#,##0.0"/>
    <numFmt numFmtId="177" formatCode="#,##0;\-#,##0;&quot;-&quot;"/>
    <numFmt numFmtId="178" formatCode="#,##0;\-#,##0;&quot;－&quot;"/>
    <numFmt numFmtId="179" formatCode="#,###;&quot; -&quot;#,###;\-"/>
    <numFmt numFmtId="180" formatCode="0.0"/>
    <numFmt numFmtId="181" formatCode="0.0_);[Red]\(0.0\)"/>
  </numFmts>
  <fonts count="39">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
      <sz val="7.5"/>
      <color rgb="FFFF0000"/>
      <name val="ＭＳ ゴシック"/>
      <family val="3"/>
      <charset val="128"/>
    </font>
    <font>
      <sz val="8"/>
      <color theme="1"/>
      <name val="ＭＳ ゴシック"/>
      <family val="3"/>
      <charset val="128"/>
    </font>
    <font>
      <sz val="10"/>
      <color rgb="FFFF0000"/>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6">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xf numFmtId="0" fontId="23" fillId="0" borderId="0">
      <alignment vertical="center"/>
    </xf>
    <xf numFmtId="0" fontId="2" fillId="0" borderId="0"/>
    <xf numFmtId="38" fontId="3" fillId="0" borderId="0" applyFont="0" applyFill="0" applyBorder="0" applyAlignment="0" applyProtection="0"/>
    <xf numFmtId="37" fontId="13" fillId="0" borderId="0"/>
    <xf numFmtId="0" fontId="2" fillId="0" borderId="0"/>
    <xf numFmtId="37" fontId="13" fillId="0" borderId="0"/>
    <xf numFmtId="0" fontId="13" fillId="0" borderId="0"/>
    <xf numFmtId="0" fontId="2" fillId="0" borderId="0"/>
    <xf numFmtId="38" fontId="2" fillId="0" borderId="0" applyFont="0" applyFill="0" applyBorder="0" applyAlignment="0" applyProtection="0"/>
  </cellStyleXfs>
  <cellXfs count="847">
    <xf numFmtId="0" fontId="0" fillId="0" borderId="0" xfId="0"/>
    <xf numFmtId="0" fontId="8" fillId="0" borderId="0" xfId="12" applyFont="1" applyFill="1"/>
    <xf numFmtId="0" fontId="7" fillId="0" borderId="0" xfId="12" applyFont="1" applyFill="1" applyAlignment="1">
      <alignment vertical="center"/>
    </xf>
    <xf numFmtId="0" fontId="8" fillId="0" borderId="0" xfId="12" quotePrefix="1" applyFont="1" applyFill="1" applyBorder="1" applyAlignment="1"/>
    <xf numFmtId="0" fontId="8" fillId="0" borderId="0" xfId="13" applyFont="1" applyFill="1" applyBorder="1"/>
    <xf numFmtId="0" fontId="8" fillId="0" borderId="0" xfId="13" applyFont="1" applyFill="1" applyBorder="1" applyAlignment="1"/>
    <xf numFmtId="0" fontId="8" fillId="0" borderId="0" xfId="13" applyFont="1" applyFill="1"/>
    <xf numFmtId="0" fontId="7" fillId="0" borderId="0" xfId="13"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3" applyFont="1" applyFill="1" applyBorder="1" applyAlignment="1">
      <alignment horizontal="right"/>
    </xf>
    <xf numFmtId="0" fontId="7" fillId="0" borderId="0" xfId="13" applyFont="1" applyFill="1" applyBorder="1" applyAlignment="1"/>
    <xf numFmtId="3" fontId="7" fillId="0" borderId="0" xfId="13" applyNumberFormat="1" applyFont="1" applyFill="1" applyBorder="1"/>
    <xf numFmtId="3" fontId="7" fillId="0" borderId="0" xfId="13" applyNumberFormat="1" applyFont="1" applyFill="1" applyBorder="1" applyAlignment="1">
      <alignment horizontal="right"/>
    </xf>
    <xf numFmtId="3" fontId="7" fillId="0" borderId="0" xfId="13" applyNumberFormat="1" applyFont="1" applyFill="1" applyBorder="1" applyAlignment="1"/>
    <xf numFmtId="0" fontId="7" fillId="0" borderId="0" xfId="13" applyFont="1" applyFill="1" applyBorder="1"/>
    <xf numFmtId="0" fontId="7" fillId="0" borderId="0" xfId="13" applyFont="1" applyFill="1" applyAlignment="1">
      <alignment vertical="center"/>
    </xf>
    <xf numFmtId="3" fontId="7" fillId="0" borderId="0" xfId="13" applyNumberFormat="1" applyFont="1" applyFill="1" applyAlignment="1">
      <alignment vertical="center"/>
    </xf>
    <xf numFmtId="49" fontId="10" fillId="0" borderId="0" xfId="12" quotePrefix="1" applyNumberFormat="1" applyFont="1" applyFill="1" applyAlignment="1">
      <alignment horizontal="right"/>
    </xf>
    <xf numFmtId="0" fontId="10" fillId="0" borderId="0" xfId="12" quotePrefix="1" applyFont="1" applyFill="1" applyAlignment="1"/>
    <xf numFmtId="0" fontId="8" fillId="0" borderId="0" xfId="12" quotePrefix="1" applyFont="1" applyFill="1" applyAlignment="1"/>
    <xf numFmtId="0" fontId="8" fillId="0" borderId="0" xfId="12" quotePrefix="1" applyFont="1" applyFill="1" applyAlignment="1">
      <alignment horizontal="right"/>
    </xf>
    <xf numFmtId="0" fontId="8" fillId="0" borderId="0" xfId="0" applyFont="1" applyFill="1"/>
    <xf numFmtId="0" fontId="8" fillId="0" borderId="0" xfId="12" applyFont="1" applyFill="1" applyBorder="1"/>
    <xf numFmtId="0" fontId="8" fillId="0" borderId="0" xfId="13" quotePrefix="1" applyFont="1" applyFill="1"/>
    <xf numFmtId="49" fontId="7" fillId="0" borderId="0" xfId="12" applyNumberFormat="1" applyFont="1" applyFill="1" applyAlignment="1">
      <alignment horizontal="left" vertical="center"/>
    </xf>
    <xf numFmtId="3" fontId="8" fillId="0" borderId="0" xfId="12" quotePrefix="1" applyNumberFormat="1" applyFont="1" applyFill="1" applyAlignment="1"/>
    <xf numFmtId="0" fontId="7" fillId="0" borderId="0" xfId="12" applyFont="1" applyFill="1" applyBorder="1" applyAlignment="1">
      <alignment vertical="center"/>
    </xf>
    <xf numFmtId="0" fontId="7" fillId="0" borderId="0" xfId="13" applyFont="1" applyFill="1" applyAlignment="1">
      <alignment horizontal="right" vertical="center"/>
    </xf>
    <xf numFmtId="0" fontId="7" fillId="0" borderId="1" xfId="13" applyFont="1" applyFill="1" applyBorder="1" applyAlignment="1">
      <alignment vertical="center"/>
    </xf>
    <xf numFmtId="0" fontId="7" fillId="0" borderId="12" xfId="13" applyFont="1" applyFill="1" applyBorder="1" applyAlignment="1">
      <alignment vertical="center"/>
    </xf>
    <xf numFmtId="0" fontId="7" fillId="0" borderId="13" xfId="0" applyFont="1" applyFill="1" applyBorder="1" applyAlignment="1">
      <alignment horizontal="center" vertical="center"/>
    </xf>
    <xf numFmtId="0" fontId="7" fillId="0" borderId="7" xfId="13" applyFont="1" applyFill="1" applyBorder="1" applyAlignment="1">
      <alignment horizontal="distributed"/>
    </xf>
    <xf numFmtId="0" fontId="7" fillId="0" borderId="0" xfId="13" applyFont="1" applyFill="1"/>
    <xf numFmtId="38" fontId="7" fillId="0" borderId="0" xfId="1" applyFont="1" applyFill="1"/>
    <xf numFmtId="0" fontId="9" fillId="0" borderId="0" xfId="13" applyFont="1" applyFill="1" applyBorder="1" applyAlignment="1">
      <alignment horizontal="distributed"/>
    </xf>
    <xf numFmtId="0" fontId="9" fillId="0" borderId="7" xfId="13" applyFont="1" applyFill="1" applyBorder="1" applyAlignment="1">
      <alignment horizontal="distributed"/>
    </xf>
    <xf numFmtId="0" fontId="9" fillId="0" borderId="0" xfId="13" applyFont="1" applyFill="1" applyBorder="1"/>
    <xf numFmtId="0" fontId="7" fillId="0" borderId="7" xfId="13" applyFont="1" applyFill="1" applyBorder="1"/>
    <xf numFmtId="0" fontId="7" fillId="0" borderId="12" xfId="13" applyFont="1" applyFill="1" applyBorder="1"/>
    <xf numFmtId="0" fontId="7" fillId="0" borderId="19" xfId="13" applyFont="1" applyFill="1" applyBorder="1"/>
    <xf numFmtId="3" fontId="7" fillId="0" borderId="12" xfId="13" applyNumberFormat="1" applyFont="1" applyFill="1" applyBorder="1"/>
    <xf numFmtId="3" fontId="7" fillId="0" borderId="12" xfId="13" applyNumberFormat="1" applyFont="1" applyFill="1" applyBorder="1" applyAlignment="1"/>
    <xf numFmtId="3" fontId="7" fillId="0" borderId="12" xfId="13" applyNumberFormat="1" applyFont="1" applyFill="1" applyBorder="1" applyAlignment="1">
      <alignment horizontal="right"/>
    </xf>
    <xf numFmtId="38" fontId="7" fillId="0" borderId="0" xfId="1" applyFont="1" applyFill="1" applyBorder="1" applyAlignment="1">
      <alignment horizontal="right"/>
    </xf>
    <xf numFmtId="0" fontId="15" fillId="0" borderId="0" xfId="13" applyFont="1" applyFill="1"/>
    <xf numFmtId="0" fontId="7" fillId="0" borderId="0" xfId="12" applyFont="1" applyFill="1"/>
    <xf numFmtId="0" fontId="7" fillId="0" borderId="0" xfId="12" applyFont="1" applyFill="1" applyBorder="1" applyAlignment="1"/>
    <xf numFmtId="0" fontId="8" fillId="0" borderId="0" xfId="12" quotePrefix="1" applyFont="1" applyFill="1" applyAlignment="1">
      <alignment horizontal="distributed"/>
    </xf>
    <xf numFmtId="0" fontId="8" fillId="0" borderId="0" xfId="12" applyFont="1" applyFill="1" applyBorder="1" applyAlignment="1"/>
    <xf numFmtId="49" fontId="8" fillId="0" borderId="0" xfId="12" quotePrefix="1" applyNumberFormat="1" applyFont="1" applyFill="1" applyAlignment="1">
      <alignment horizontal="left"/>
    </xf>
    <xf numFmtId="0" fontId="7" fillId="0" borderId="1" xfId="12" applyFont="1" applyFill="1" applyBorder="1" applyAlignment="1">
      <alignment vertical="center"/>
    </xf>
    <xf numFmtId="0" fontId="7" fillId="0" borderId="2"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4" xfId="12" applyFont="1" applyFill="1" applyBorder="1" applyAlignment="1">
      <alignment vertical="center"/>
    </xf>
    <xf numFmtId="0" fontId="7" fillId="0" borderId="12" xfId="12" applyFont="1" applyFill="1" applyBorder="1" applyAlignment="1">
      <alignment vertical="center"/>
    </xf>
    <xf numFmtId="0" fontId="7" fillId="0" borderId="19" xfId="12" applyFont="1" applyFill="1" applyBorder="1" applyAlignment="1">
      <alignment vertical="center"/>
    </xf>
    <xf numFmtId="0" fontId="7" fillId="0" borderId="18" xfId="12" applyFont="1" applyFill="1" applyBorder="1" applyAlignment="1">
      <alignment horizontal="center" vertical="center"/>
    </xf>
    <xf numFmtId="0" fontId="7" fillId="0" borderId="0" xfId="12" applyFont="1" applyFill="1" applyBorder="1" applyAlignment="1">
      <alignment horizontal="center"/>
    </xf>
    <xf numFmtId="0" fontId="9" fillId="0" borderId="0" xfId="12" applyFont="1" applyFill="1" applyBorder="1" applyAlignment="1">
      <alignment horizontal="center"/>
    </xf>
    <xf numFmtId="0" fontId="9" fillId="0" borderId="7" xfId="12" applyFont="1" applyFill="1" applyBorder="1"/>
    <xf numFmtId="0" fontId="7" fillId="0" borderId="0" xfId="0" applyFont="1" applyFill="1"/>
    <xf numFmtId="0" fontId="7" fillId="0" borderId="0" xfId="12" applyFont="1" applyFill="1" applyBorder="1"/>
    <xf numFmtId="0" fontId="7" fillId="0" borderId="0" xfId="12" applyFont="1" applyFill="1" applyBorder="1" applyAlignment="1">
      <alignment horizontal="right"/>
    </xf>
    <xf numFmtId="49" fontId="7" fillId="0" borderId="0" xfId="12" applyNumberFormat="1" applyFont="1" applyFill="1" applyBorder="1" applyAlignment="1">
      <alignment horizontal="center"/>
    </xf>
    <xf numFmtId="0" fontId="7" fillId="0" borderId="7" xfId="12" quotePrefix="1" applyFont="1" applyFill="1" applyBorder="1" applyAlignment="1">
      <alignment horizontal="center"/>
    </xf>
    <xf numFmtId="0" fontId="7" fillId="0" borderId="7" xfId="12" applyFont="1" applyFill="1" applyBorder="1"/>
    <xf numFmtId="3" fontId="7" fillId="0" borderId="0" xfId="12" applyNumberFormat="1" applyFont="1" applyFill="1" applyBorder="1" applyAlignment="1">
      <alignment horizontal="right"/>
    </xf>
    <xf numFmtId="0" fontId="7" fillId="0" borderId="0" xfId="12" quotePrefix="1" applyFont="1" applyFill="1" applyBorder="1" applyAlignment="1">
      <alignment horizontal="left"/>
    </xf>
    <xf numFmtId="0" fontId="7" fillId="0" borderId="0" xfId="12" applyFont="1" applyFill="1" applyBorder="1" applyAlignment="1">
      <alignment horizontal="center" vertical="distributed" textRotation="255" justifyLastLine="1"/>
    </xf>
    <xf numFmtId="0" fontId="7" fillId="0" borderId="0" xfId="12" applyFont="1" applyFill="1" applyBorder="1" applyAlignment="1">
      <alignment horizontal="center" textRotation="255"/>
    </xf>
    <xf numFmtId="0" fontId="7" fillId="0" borderId="0" xfId="12" applyFont="1" applyFill="1" applyAlignment="1"/>
    <xf numFmtId="38" fontId="7" fillId="0" borderId="0" xfId="1" applyFont="1" applyFill="1" applyBorder="1" applyAlignment="1">
      <alignment vertical="top"/>
    </xf>
    <xf numFmtId="0" fontId="7" fillId="0" borderId="0" xfId="12" quotePrefix="1" applyFont="1" applyFill="1" applyBorder="1" applyAlignment="1">
      <alignment horizontal="left" textRotation="255" wrapText="1"/>
    </xf>
    <xf numFmtId="0" fontId="7" fillId="0" borderId="7" xfId="12" quotePrefix="1" applyFont="1" applyFill="1" applyBorder="1" applyAlignment="1">
      <alignment horizontal="left"/>
    </xf>
    <xf numFmtId="0" fontId="7" fillId="0" borderId="12" xfId="12" applyFont="1" applyFill="1" applyBorder="1"/>
    <xf numFmtId="0" fontId="7" fillId="0" borderId="19" xfId="12"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2" applyNumberFormat="1" applyFont="1" applyFill="1" applyBorder="1" applyAlignment="1">
      <alignment horizontal="right"/>
    </xf>
    <xf numFmtId="3" fontId="7" fillId="0" borderId="12" xfId="12"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4" applyFont="1" applyFill="1"/>
    <xf numFmtId="37" fontId="8" fillId="0" borderId="0" xfId="14" quotePrefix="1" applyFont="1" applyFill="1" applyAlignment="1" applyProtection="1">
      <alignment horizontal="left"/>
    </xf>
    <xf numFmtId="37" fontId="8" fillId="0" borderId="0" xfId="14" quotePrefix="1" applyFont="1" applyFill="1" applyAlignment="1" applyProtection="1">
      <alignment horizontal="center"/>
    </xf>
    <xf numFmtId="0" fontId="8" fillId="0" borderId="0" xfId="11" applyFont="1" applyFill="1"/>
    <xf numFmtId="37" fontId="8" fillId="0" borderId="0" xfId="14" applyFont="1" applyFill="1" applyBorder="1"/>
    <xf numFmtId="37" fontId="8" fillId="0" borderId="0" xfId="14" quotePrefix="1" applyFont="1" applyFill="1" applyAlignment="1" applyProtection="1">
      <alignment horizontal="right"/>
    </xf>
    <xf numFmtId="37" fontId="7" fillId="0" borderId="0" xfId="14" applyFont="1" applyFill="1" applyAlignment="1" applyProtection="1">
      <alignment horizontal="left" vertical="center"/>
    </xf>
    <xf numFmtId="37" fontId="7" fillId="0" borderId="0" xfId="14" applyFont="1" applyFill="1" applyAlignment="1">
      <alignment vertical="center"/>
    </xf>
    <xf numFmtId="58" fontId="7" fillId="0" borderId="0" xfId="0" quotePrefix="1" applyNumberFormat="1" applyFont="1" applyFill="1" applyAlignment="1">
      <alignment vertical="center"/>
    </xf>
    <xf numFmtId="0" fontId="7" fillId="0" borderId="0" xfId="11" applyFont="1" applyFill="1" applyAlignment="1">
      <alignment vertical="center"/>
    </xf>
    <xf numFmtId="0" fontId="7" fillId="0" borderId="0" xfId="9" applyFont="1" applyFill="1" applyAlignment="1">
      <alignment vertical="center"/>
    </xf>
    <xf numFmtId="0" fontId="7" fillId="0" borderId="0" xfId="11" applyFont="1" applyFill="1" applyAlignment="1">
      <alignment horizontal="center" vertical="center"/>
    </xf>
    <xf numFmtId="37" fontId="7" fillId="0" borderId="0" xfId="14" applyFont="1" applyFill="1" applyAlignment="1">
      <alignment horizontal="right" vertical="center"/>
    </xf>
    <xf numFmtId="37" fontId="7" fillId="0" borderId="0" xfId="14" applyFont="1" applyFill="1" applyBorder="1" applyAlignment="1">
      <alignment vertical="center"/>
    </xf>
    <xf numFmtId="37" fontId="7" fillId="0" borderId="1" xfId="14" applyFont="1" applyFill="1" applyBorder="1" applyAlignment="1">
      <alignment vertical="center"/>
    </xf>
    <xf numFmtId="37" fontId="7" fillId="0" borderId="6" xfId="14" applyFont="1" applyFill="1" applyBorder="1" applyAlignment="1">
      <alignment horizontal="center"/>
    </xf>
    <xf numFmtId="0" fontId="7" fillId="0" borderId="6" xfId="11" applyFont="1" applyFill="1" applyBorder="1" applyAlignment="1">
      <alignment horizontal="center"/>
    </xf>
    <xf numFmtId="37" fontId="7" fillId="0" borderId="1" xfId="14" applyFont="1" applyFill="1" applyBorder="1" applyAlignment="1">
      <alignment horizontal="distributed" vertical="center"/>
    </xf>
    <xf numFmtId="37" fontId="7" fillId="0" borderId="12" xfId="14" applyFont="1" applyFill="1" applyBorder="1" applyAlignment="1">
      <alignment vertical="center"/>
    </xf>
    <xf numFmtId="37" fontId="7" fillId="0" borderId="19" xfId="14" applyFont="1" applyFill="1" applyBorder="1" applyAlignment="1">
      <alignment vertical="center"/>
    </xf>
    <xf numFmtId="37" fontId="7" fillId="0" borderId="18" xfId="14" applyFont="1" applyFill="1" applyBorder="1" applyAlignment="1" applyProtection="1">
      <alignment horizontal="center" vertical="center"/>
    </xf>
    <xf numFmtId="37" fontId="7" fillId="0" borderId="20" xfId="14" applyFont="1" applyFill="1" applyBorder="1" applyAlignment="1" applyProtection="1">
      <alignment horizontal="center" vertical="top"/>
    </xf>
    <xf numFmtId="37" fontId="7" fillId="0" borderId="12" xfId="14" applyFont="1" applyFill="1" applyBorder="1" applyAlignment="1" applyProtection="1">
      <alignment horizontal="center" vertical="center"/>
    </xf>
    <xf numFmtId="37" fontId="7" fillId="0" borderId="12" xfId="14" applyFont="1" applyFill="1" applyBorder="1" applyAlignment="1">
      <alignment horizontal="distributed" vertical="center"/>
    </xf>
    <xf numFmtId="37" fontId="7" fillId="0" borderId="0" xfId="14" applyFont="1" applyFill="1" applyBorder="1" applyAlignment="1">
      <alignment horizontal="distributed"/>
    </xf>
    <xf numFmtId="37" fontId="7" fillId="0" borderId="7" xfId="14" applyFont="1" applyFill="1" applyBorder="1" applyAlignment="1">
      <alignment horizontal="distributed"/>
    </xf>
    <xf numFmtId="177" fontId="7" fillId="0" borderId="0" xfId="14" applyNumberFormat="1" applyFont="1" applyFill="1" applyBorder="1" applyAlignment="1" applyProtection="1"/>
    <xf numFmtId="37" fontId="7" fillId="0" borderId="0" xfId="14" applyFont="1" applyFill="1" applyBorder="1" applyAlignment="1"/>
    <xf numFmtId="37" fontId="7" fillId="0" borderId="0" xfId="14" applyFont="1" applyFill="1" applyAlignment="1"/>
    <xf numFmtId="37" fontId="9" fillId="0" borderId="0" xfId="14" applyFont="1" applyFill="1" applyBorder="1" applyAlignment="1">
      <alignment horizontal="distributed"/>
    </xf>
    <xf numFmtId="37" fontId="9" fillId="0" borderId="7" xfId="14" applyFont="1" applyFill="1" applyBorder="1" applyAlignment="1">
      <alignment horizontal="distributed"/>
    </xf>
    <xf numFmtId="37" fontId="9" fillId="0" borderId="0" xfId="14" applyFont="1" applyFill="1" applyBorder="1" applyProtection="1"/>
    <xf numFmtId="37" fontId="9" fillId="0" borderId="0" xfId="14" applyFont="1" applyFill="1"/>
    <xf numFmtId="38" fontId="9" fillId="0" borderId="7" xfId="1" applyFont="1" applyFill="1" applyBorder="1" applyAlignment="1" applyProtection="1">
      <alignment horizontal="distributed"/>
    </xf>
    <xf numFmtId="38" fontId="7" fillId="0" borderId="7" xfId="1" applyFont="1" applyFill="1" applyBorder="1" applyAlignment="1" applyProtection="1">
      <alignment horizontal="distributed"/>
    </xf>
    <xf numFmtId="37" fontId="7" fillId="0" borderId="0" xfId="14" applyFont="1" applyFill="1" applyBorder="1"/>
    <xf numFmtId="37" fontId="7" fillId="0" borderId="0" xfId="14" applyFont="1" applyFill="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xf numFmtId="37" fontId="7" fillId="0" borderId="12" xfId="14" applyFont="1" applyFill="1" applyBorder="1" applyAlignment="1" applyProtection="1">
      <alignment horizontal="left"/>
    </xf>
    <xf numFmtId="37" fontId="7" fillId="0" borderId="19" xfId="14" applyFont="1" applyFill="1" applyBorder="1" applyAlignment="1" applyProtection="1">
      <alignment horizontal="left"/>
    </xf>
    <xf numFmtId="37" fontId="7" fillId="0" borderId="12" xfId="14" applyFont="1" applyFill="1" applyBorder="1" applyProtection="1"/>
    <xf numFmtId="37" fontId="7" fillId="0" borderId="12" xfId="14" applyFont="1" applyFill="1" applyBorder="1" applyAlignment="1" applyProtection="1">
      <alignment horizontal="right"/>
    </xf>
    <xf numFmtId="37" fontId="7" fillId="0" borderId="12" xfId="14" applyFont="1" applyFill="1" applyBorder="1"/>
    <xf numFmtId="37" fontId="7" fillId="0" borderId="0" xfId="14" applyFont="1" applyFill="1" applyBorder="1" applyProtection="1"/>
    <xf numFmtId="37" fontId="7" fillId="0" borderId="0" xfId="14" applyFont="1" applyFill="1" applyBorder="1" applyAlignment="1" applyProtection="1">
      <alignment horizontal="left"/>
    </xf>
    <xf numFmtId="37" fontId="8" fillId="0" borderId="0" xfId="15" quotePrefix="1" applyFont="1" applyFill="1" applyAlignment="1" applyProtection="1">
      <alignment horizontal="left"/>
    </xf>
    <xf numFmtId="37" fontId="8" fillId="0" borderId="0" xfId="15" applyFont="1" applyFill="1"/>
    <xf numFmtId="37" fontId="10" fillId="0" borderId="0" xfId="15" quotePrefix="1" applyFont="1" applyFill="1" applyAlignment="1" applyProtection="1"/>
    <xf numFmtId="37" fontId="8" fillId="0" borderId="0" xfId="15" quotePrefix="1" applyFont="1" applyFill="1" applyAlignment="1" applyProtection="1"/>
    <xf numFmtId="37" fontId="8" fillId="0" borderId="0" xfId="14" applyFont="1" applyFill="1" applyBorder="1" applyAlignment="1"/>
    <xf numFmtId="37" fontId="8" fillId="0" borderId="0" xfId="15" applyFont="1" applyFill="1" applyAlignment="1">
      <alignment horizontal="right"/>
    </xf>
    <xf numFmtId="37" fontId="19" fillId="0" borderId="0" xfId="15" applyFont="1" applyFill="1" applyAlignment="1" applyProtection="1">
      <alignment vertical="center"/>
    </xf>
    <xf numFmtId="37" fontId="19" fillId="0" borderId="0" xfId="15" applyFont="1" applyFill="1" applyAlignment="1">
      <alignment vertical="center"/>
    </xf>
    <xf numFmtId="0" fontId="19" fillId="0" borderId="0" xfId="11" applyFont="1" applyFill="1" applyAlignment="1">
      <alignment vertical="center"/>
    </xf>
    <xf numFmtId="37" fontId="19" fillId="0" borderId="0" xfId="14" applyFont="1" applyFill="1" applyAlignment="1">
      <alignment vertical="center"/>
    </xf>
    <xf numFmtId="37" fontId="19" fillId="0" borderId="0" xfId="14" applyFont="1" applyFill="1" applyBorder="1" applyAlignment="1">
      <alignment vertical="center"/>
    </xf>
    <xf numFmtId="37" fontId="19" fillId="0" borderId="1" xfId="15" applyFont="1" applyFill="1" applyBorder="1" applyAlignment="1" applyProtection="1">
      <alignment vertical="center"/>
    </xf>
    <xf numFmtId="37" fontId="19" fillId="0" borderId="4" xfId="15" applyFont="1" applyFill="1" applyBorder="1" applyAlignment="1">
      <alignment vertical="center"/>
    </xf>
    <xf numFmtId="37" fontId="19" fillId="0" borderId="0" xfId="15" applyFont="1" applyFill="1" applyBorder="1" applyAlignment="1" applyProtection="1">
      <alignment vertical="center"/>
    </xf>
    <xf numFmtId="37" fontId="19" fillId="0" borderId="0" xfId="15" applyFont="1" applyFill="1" applyBorder="1" applyAlignment="1">
      <alignment vertical="center"/>
    </xf>
    <xf numFmtId="37" fontId="19" fillId="0" borderId="12" xfId="15" applyFont="1" applyFill="1" applyBorder="1" applyAlignment="1">
      <alignment vertical="center"/>
    </xf>
    <xf numFmtId="37" fontId="19" fillId="0" borderId="12" xfId="15" applyFont="1" applyFill="1" applyBorder="1" applyAlignment="1" applyProtection="1">
      <alignment vertical="center"/>
    </xf>
    <xf numFmtId="37" fontId="19" fillId="0" borderId="0" xfId="14" applyFont="1" applyFill="1" applyBorder="1" applyAlignment="1">
      <alignment horizontal="distributed"/>
    </xf>
    <xf numFmtId="37" fontId="19" fillId="0" borderId="7" xfId="14" applyFont="1" applyFill="1" applyBorder="1" applyAlignment="1">
      <alignment horizontal="distributed"/>
    </xf>
    <xf numFmtId="37" fontId="19" fillId="0" borderId="0" xfId="15" applyFont="1" applyFill="1" applyBorder="1" applyAlignment="1" applyProtection="1"/>
    <xf numFmtId="37" fontId="19" fillId="0" borderId="0" xfId="15" applyFont="1" applyFill="1"/>
    <xf numFmtId="37" fontId="12" fillId="0" borderId="0" xfId="14" applyFont="1" applyFill="1" applyBorder="1" applyAlignment="1">
      <alignment horizontal="distributed"/>
    </xf>
    <xf numFmtId="37" fontId="12" fillId="0" borderId="0" xfId="15" applyFont="1" applyFill="1"/>
    <xf numFmtId="37" fontId="12" fillId="0" borderId="0" xfId="15" applyFont="1" applyFill="1" applyBorder="1" applyAlignment="1" applyProtection="1"/>
    <xf numFmtId="37" fontId="19" fillId="0" borderId="12" xfId="15" applyFont="1" applyFill="1" applyBorder="1" applyAlignment="1" applyProtection="1">
      <alignment horizontal="right"/>
    </xf>
    <xf numFmtId="37" fontId="19" fillId="0" borderId="12" xfId="15" applyFont="1" applyFill="1" applyBorder="1" applyAlignment="1" applyProtection="1"/>
    <xf numFmtId="37" fontId="19" fillId="0" borderId="0" xfId="15" applyFont="1" applyFill="1" applyAlignment="1">
      <alignment horizontal="right"/>
    </xf>
    <xf numFmtId="37" fontId="19" fillId="0" borderId="0" xfId="15" applyFont="1" applyFill="1" applyBorder="1" applyAlignment="1"/>
    <xf numFmtId="37" fontId="7" fillId="0" borderId="0" xfId="15" applyFont="1" applyFill="1"/>
    <xf numFmtId="37" fontId="7" fillId="0" borderId="0" xfId="15" applyFont="1" applyFill="1" applyAlignment="1">
      <alignment horizontal="right"/>
    </xf>
    <xf numFmtId="37" fontId="7" fillId="0" borderId="0" xfId="15" applyFont="1" applyFill="1" applyBorder="1" applyAlignment="1"/>
    <xf numFmtId="37" fontId="12" fillId="0" borderId="0" xfId="15" applyFont="1" applyFill="1" applyBorder="1" applyAlignment="1" applyProtection="1">
      <alignment horizontal="right"/>
    </xf>
    <xf numFmtId="37" fontId="8" fillId="0" borderId="0" xfId="16" applyFont="1" applyFill="1" applyAlignment="1"/>
    <xf numFmtId="37" fontId="8" fillId="0" borderId="0" xfId="16" applyFont="1" applyFill="1"/>
    <xf numFmtId="37" fontId="10" fillId="0" borderId="0" xfId="16" quotePrefix="1" applyFont="1" applyFill="1" applyAlignment="1" applyProtection="1">
      <alignment horizontal="right"/>
    </xf>
    <xf numFmtId="37" fontId="10" fillId="0" borderId="0" xfId="16" quotePrefix="1" applyFont="1" applyFill="1" applyAlignment="1" applyProtection="1">
      <alignment horizontal="left"/>
    </xf>
    <xf numFmtId="37" fontId="8" fillId="0" borderId="0" xfId="16" quotePrefix="1" applyFont="1" applyFill="1" applyAlignment="1" applyProtection="1">
      <alignment horizontal="left"/>
    </xf>
    <xf numFmtId="37" fontId="8" fillId="0" borderId="0" xfId="14" applyFont="1" applyFill="1" applyAlignment="1"/>
    <xf numFmtId="37" fontId="8" fillId="0" borderId="0" xfId="16" quotePrefix="1" applyFont="1" applyFill="1" applyAlignment="1" applyProtection="1">
      <alignment horizontal="right"/>
    </xf>
    <xf numFmtId="37" fontId="7" fillId="0" borderId="0" xfId="16" applyFont="1" applyFill="1" applyAlignment="1">
      <alignment vertical="center"/>
    </xf>
    <xf numFmtId="37" fontId="7" fillId="0" borderId="1" xfId="16" applyFont="1" applyFill="1" applyBorder="1" applyAlignment="1">
      <alignment vertical="center"/>
    </xf>
    <xf numFmtId="37" fontId="7" fillId="0" borderId="2" xfId="16" applyFont="1" applyFill="1" applyBorder="1" applyAlignment="1">
      <alignment vertical="center"/>
    </xf>
    <xf numFmtId="37" fontId="19" fillId="0" borderId="4" xfId="16" applyFont="1" applyFill="1" applyBorder="1" applyAlignment="1" applyProtection="1">
      <alignment horizontal="centerContinuous" vertical="center"/>
    </xf>
    <xf numFmtId="37" fontId="19" fillId="0" borderId="3" xfId="16" applyFont="1" applyFill="1" applyBorder="1" applyAlignment="1" applyProtection="1">
      <alignment horizontal="centerContinuous" vertical="center"/>
    </xf>
    <xf numFmtId="37" fontId="19" fillId="0" borderId="21" xfId="16" applyFont="1" applyFill="1" applyBorder="1" applyAlignment="1" applyProtection="1">
      <alignment horizontal="centerContinuous" vertical="center"/>
    </xf>
    <xf numFmtId="37" fontId="7" fillId="0" borderId="4" xfId="16" applyFont="1" applyFill="1" applyBorder="1" applyAlignment="1" applyProtection="1">
      <alignment vertical="center"/>
    </xf>
    <xf numFmtId="37" fontId="19" fillId="0" borderId="0" xfId="16" applyFont="1" applyFill="1" applyBorder="1" applyAlignment="1">
      <alignment horizontal="distributed"/>
    </xf>
    <xf numFmtId="37" fontId="19" fillId="0" borderId="7" xfId="16" applyFont="1" applyFill="1" applyBorder="1" applyAlignment="1">
      <alignment horizontal="distributed"/>
    </xf>
    <xf numFmtId="177" fontId="19" fillId="0" borderId="0" xfId="16" applyNumberFormat="1" applyFont="1" applyFill="1" applyBorder="1" applyAlignment="1" applyProtection="1">
      <alignment horizontal="right"/>
    </xf>
    <xf numFmtId="37" fontId="7" fillId="0" borderId="0" xfId="16" applyFont="1" applyFill="1" applyBorder="1" applyAlignment="1" applyProtection="1"/>
    <xf numFmtId="37" fontId="7" fillId="0" borderId="0" xfId="16" applyFont="1" applyFill="1" applyBorder="1"/>
    <xf numFmtId="37" fontId="7" fillId="0" borderId="0" xfId="16" applyFont="1" applyFill="1"/>
    <xf numFmtId="177" fontId="19" fillId="0" borderId="0" xfId="17" applyNumberFormat="1" applyFont="1" applyFill="1" applyBorder="1" applyAlignment="1" applyProtection="1">
      <alignment horizontal="right"/>
    </xf>
    <xf numFmtId="37" fontId="12" fillId="0" borderId="0" xfId="16" applyFont="1" applyFill="1" applyBorder="1" applyAlignment="1">
      <alignment horizontal="distributed"/>
    </xf>
    <xf numFmtId="37" fontId="12" fillId="0" borderId="7" xfId="16" applyFont="1" applyFill="1" applyBorder="1" applyAlignment="1">
      <alignment horizontal="distributed"/>
    </xf>
    <xf numFmtId="37" fontId="7" fillId="0" borderId="12" xfId="16" applyFont="1" applyFill="1" applyBorder="1" applyAlignment="1"/>
    <xf numFmtId="37" fontId="7" fillId="0" borderId="19" xfId="16" applyFont="1" applyFill="1" applyBorder="1" applyAlignment="1"/>
    <xf numFmtId="37" fontId="7" fillId="0" borderId="12" xfId="16" applyFont="1" applyFill="1" applyBorder="1"/>
    <xf numFmtId="37" fontId="7" fillId="0" borderId="0" xfId="16" applyFont="1" applyFill="1" applyAlignment="1"/>
    <xf numFmtId="37" fontId="8" fillId="0" borderId="0" xfId="18" quotePrefix="1" applyFont="1" applyFill="1" applyAlignment="1" applyProtection="1">
      <alignment horizontal="right"/>
    </xf>
    <xf numFmtId="37" fontId="10" fillId="0" borderId="0" xfId="18" quotePrefix="1" applyFont="1" applyFill="1" applyAlignment="1" applyProtection="1"/>
    <xf numFmtId="37" fontId="8" fillId="0" borderId="0" xfId="18" quotePrefix="1" applyFont="1" applyFill="1" applyAlignment="1" applyProtection="1"/>
    <xf numFmtId="37" fontId="8" fillId="0" borderId="0" xfId="18" applyFont="1" applyFill="1" applyBorder="1" applyAlignment="1">
      <alignment horizontal="right"/>
    </xf>
    <xf numFmtId="37" fontId="8" fillId="0" borderId="0" xfId="18" applyFont="1" applyFill="1"/>
    <xf numFmtId="37" fontId="7" fillId="0" borderId="0" xfId="18" quotePrefix="1" applyFont="1" applyFill="1" applyAlignment="1" applyProtection="1">
      <alignment horizontal="right"/>
    </xf>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7" fillId="0" borderId="0" xfId="18" applyFont="1" applyFill="1" applyAlignment="1" applyProtection="1">
      <alignment horizontal="left"/>
    </xf>
    <xf numFmtId="37" fontId="7" fillId="0" borderId="0" xfId="18" applyFont="1" applyFill="1" applyBorder="1"/>
    <xf numFmtId="37" fontId="7" fillId="0" borderId="0" xfId="18"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8" applyFont="1" applyFill="1" applyBorder="1" applyProtection="1"/>
    <xf numFmtId="37" fontId="12" fillId="0" borderId="0" xfId="18" applyFont="1" applyFill="1" applyBorder="1" applyAlignment="1" applyProtection="1">
      <alignment horizontal="distributed"/>
    </xf>
    <xf numFmtId="37" fontId="9" fillId="0" borderId="0" xfId="18" applyFont="1" applyFill="1" applyBorder="1" applyAlignment="1" applyProtection="1">
      <alignment horizontal="distributed"/>
    </xf>
    <xf numFmtId="37" fontId="12" fillId="0" borderId="7" xfId="18" applyFont="1" applyFill="1" applyBorder="1" applyAlignment="1" applyProtection="1">
      <alignment horizontal="distributed"/>
    </xf>
    <xf numFmtId="37" fontId="12" fillId="0" borderId="0" xfId="18" applyFont="1" applyFill="1" applyBorder="1" applyProtection="1"/>
    <xf numFmtId="37" fontId="12" fillId="0" borderId="0" xfId="18" applyFont="1" applyFill="1"/>
    <xf numFmtId="37" fontId="7" fillId="0" borderId="0" xfId="18" quotePrefix="1" applyFont="1" applyFill="1" applyBorder="1" applyAlignment="1" applyProtection="1">
      <alignment horizontal="right"/>
    </xf>
    <xf numFmtId="37" fontId="7" fillId="0" borderId="7" xfId="18" quotePrefix="1" applyFont="1" applyFill="1" applyBorder="1" applyAlignment="1" applyProtection="1">
      <alignment horizontal="right"/>
    </xf>
    <xf numFmtId="37" fontId="7" fillId="0" borderId="0" xfId="18" applyFont="1" applyFill="1" applyBorder="1" applyAlignment="1" applyProtection="1">
      <alignment horizontal="right"/>
    </xf>
    <xf numFmtId="37" fontId="7" fillId="0" borderId="7" xfId="18" applyFont="1" applyFill="1" applyBorder="1" applyAlignment="1" applyProtection="1">
      <alignment horizontal="right"/>
    </xf>
    <xf numFmtId="37" fontId="7" fillId="0" borderId="12" xfId="18" applyFont="1" applyFill="1" applyBorder="1"/>
    <xf numFmtId="37" fontId="7" fillId="0" borderId="19" xfId="18" applyFont="1" applyFill="1" applyBorder="1"/>
    <xf numFmtId="0" fontId="8" fillId="0" borderId="0" xfId="19" applyFont="1" applyFill="1"/>
    <xf numFmtId="0" fontId="8" fillId="0" borderId="0" xfId="19" applyFont="1" applyFill="1" applyBorder="1" applyAlignment="1">
      <alignment horizontal="right"/>
    </xf>
    <xf numFmtId="0" fontId="7" fillId="0" borderId="0" xfId="19" applyFont="1" applyFill="1"/>
    <xf numFmtId="0" fontId="7" fillId="0" borderId="0" xfId="19" quotePrefix="1" applyFont="1" applyFill="1" applyAlignment="1" applyProtection="1">
      <alignment horizontal="right"/>
    </xf>
    <xf numFmtId="0" fontId="7" fillId="0" borderId="0" xfId="19" quotePrefix="1" applyFont="1" applyFill="1" applyBorder="1" applyAlignment="1" applyProtection="1">
      <alignment horizontal="right"/>
    </xf>
    <xf numFmtId="0" fontId="7" fillId="0" borderId="0" xfId="19" quotePrefix="1" applyFont="1" applyFill="1" applyAlignment="1" applyProtection="1">
      <alignment horizontal="distributed"/>
    </xf>
    <xf numFmtId="0" fontId="7" fillId="0" borderId="0" xfId="19" applyFont="1" applyFill="1" applyAlignment="1">
      <alignment horizontal="right"/>
    </xf>
    <xf numFmtId="0" fontId="7" fillId="0" borderId="0" xfId="19" applyFont="1" applyFill="1" applyBorder="1" applyAlignment="1">
      <alignment horizontal="right"/>
    </xf>
    <xf numFmtId="0" fontId="7" fillId="0" borderId="0" xfId="19" applyFont="1" applyFill="1" applyAlignment="1" applyProtection="1">
      <alignment horizontal="left"/>
    </xf>
    <xf numFmtId="0" fontId="7" fillId="0" borderId="0" xfId="19" applyFont="1" applyFill="1" applyBorder="1" applyAlignment="1" applyProtection="1">
      <alignment horizontal="left"/>
    </xf>
    <xf numFmtId="0" fontId="7" fillId="0" borderId="0" xfId="19" applyFont="1" applyFill="1" applyBorder="1"/>
    <xf numFmtId="38" fontId="7" fillId="0" borderId="0" xfId="1" applyFont="1" applyFill="1" applyBorder="1" applyAlignment="1" applyProtection="1">
      <alignment horizontal="right"/>
    </xf>
    <xf numFmtId="0" fontId="7" fillId="0" borderId="7" xfId="19" applyFont="1" applyFill="1" applyBorder="1" applyAlignment="1" applyProtection="1">
      <alignment horizontal="distributed"/>
    </xf>
    <xf numFmtId="0" fontId="9" fillId="0" borderId="0" xfId="19" applyFont="1" applyFill="1" applyBorder="1" applyAlignment="1" applyProtection="1"/>
    <xf numFmtId="0" fontId="9" fillId="0" borderId="7" xfId="19"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9" applyFont="1" applyFill="1"/>
    <xf numFmtId="0" fontId="7" fillId="0" borderId="12" xfId="19" applyFont="1" applyFill="1" applyBorder="1"/>
    <xf numFmtId="0" fontId="7" fillId="0" borderId="19" xfId="19" applyFont="1" applyFill="1" applyBorder="1"/>
    <xf numFmtId="37" fontId="8" fillId="0" borderId="0" xfId="21" applyFont="1" applyFill="1"/>
    <xf numFmtId="37" fontId="10" fillId="0" borderId="0" xfId="21" quotePrefix="1" applyFont="1" applyFill="1" applyAlignment="1">
      <alignment horizontal="right"/>
    </xf>
    <xf numFmtId="37" fontId="10" fillId="0" borderId="0" xfId="21" quotePrefix="1" applyFont="1" applyFill="1" applyAlignment="1"/>
    <xf numFmtId="37" fontId="8" fillId="0" borderId="0" xfId="21" quotePrefix="1" applyFont="1" applyFill="1" applyAlignment="1">
      <alignment horizontal="distributed"/>
    </xf>
    <xf numFmtId="37" fontId="8" fillId="0" borderId="0" xfId="21" applyFont="1" applyFill="1" applyBorder="1"/>
    <xf numFmtId="37" fontId="7" fillId="0" borderId="0" xfId="21" applyFont="1" applyFill="1"/>
    <xf numFmtId="37" fontId="7" fillId="0" borderId="0" xfId="21" quotePrefix="1" applyFont="1" applyFill="1" applyAlignment="1">
      <alignment horizontal="left"/>
    </xf>
    <xf numFmtId="37" fontId="7" fillId="0" borderId="0" xfId="21" quotePrefix="1" applyFont="1" applyFill="1" applyAlignment="1">
      <alignment horizontal="distributed"/>
    </xf>
    <xf numFmtId="37" fontId="7" fillId="0" borderId="0" xfId="21" applyFont="1" applyFill="1" applyBorder="1"/>
    <xf numFmtId="37" fontId="7" fillId="0" borderId="0" xfId="21" applyFont="1" applyFill="1" applyAlignment="1">
      <alignment vertical="center"/>
    </xf>
    <xf numFmtId="37" fontId="7" fillId="0" borderId="0" xfId="21" applyFont="1" applyFill="1" applyAlignment="1">
      <alignment horizontal="right" vertical="center"/>
    </xf>
    <xf numFmtId="37" fontId="7" fillId="0" borderId="0" xfId="21" applyFont="1" applyFill="1" applyBorder="1" applyAlignment="1">
      <alignment vertical="center"/>
    </xf>
    <xf numFmtId="37" fontId="7" fillId="0" borderId="1" xfId="21" applyFont="1" applyFill="1" applyBorder="1" applyAlignment="1">
      <alignment vertical="center"/>
    </xf>
    <xf numFmtId="37" fontId="7" fillId="0" borderId="3" xfId="21"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1" applyFont="1" applyFill="1" applyBorder="1" applyAlignment="1" applyProtection="1">
      <alignment horizontal="centerContinuous" vertical="center"/>
    </xf>
    <xf numFmtId="37" fontId="7" fillId="0" borderId="11" xfId="21" applyFont="1" applyFill="1" applyBorder="1" applyAlignment="1" applyProtection="1">
      <alignment horizontal="center" vertical="center"/>
    </xf>
    <xf numFmtId="37" fontId="7" fillId="0" borderId="12" xfId="21" applyFont="1" applyFill="1" applyBorder="1" applyAlignment="1">
      <alignment vertical="center"/>
    </xf>
    <xf numFmtId="0" fontId="7" fillId="0" borderId="20" xfId="0" applyFont="1" applyFill="1" applyBorder="1" applyAlignment="1">
      <alignment horizontal="centerContinuous" vertical="center"/>
    </xf>
    <xf numFmtId="37" fontId="7"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7" fillId="0" borderId="7" xfId="10" quotePrefix="1" applyFont="1" applyFill="1" applyBorder="1" applyAlignment="1" applyProtection="1"/>
    <xf numFmtId="37" fontId="12" fillId="0" borderId="0" xfId="10" quotePrefix="1" applyFont="1" applyFill="1" applyBorder="1" applyAlignment="1" applyProtection="1"/>
    <xf numFmtId="37" fontId="9" fillId="0" borderId="0" xfId="10" quotePrefix="1" applyFont="1" applyFill="1" applyBorder="1" applyAlignment="1" applyProtection="1">
      <alignment horizontal="distributed"/>
    </xf>
    <xf numFmtId="37" fontId="12" fillId="0" borderId="7" xfId="10" quotePrefix="1" applyFont="1" applyFill="1" applyBorder="1" applyAlignment="1" applyProtection="1"/>
    <xf numFmtId="37" fontId="12" fillId="0" borderId="0" xfId="21" applyFont="1" applyFill="1"/>
    <xf numFmtId="37" fontId="7" fillId="0" borderId="0" xfId="10" applyFont="1" applyFill="1" applyBorder="1" applyAlignment="1" applyProtection="1">
      <alignment horizontal="right"/>
    </xf>
    <xf numFmtId="37" fontId="7" fillId="0" borderId="7" xfId="10" applyFont="1" applyFill="1" applyBorder="1" applyAlignment="1" applyProtection="1">
      <alignment horizontal="right"/>
    </xf>
    <xf numFmtId="37" fontId="7" fillId="0" borderId="12" xfId="21" applyFont="1" applyFill="1" applyBorder="1"/>
    <xf numFmtId="37" fontId="7" fillId="0" borderId="19" xfId="21" applyFont="1" applyFill="1" applyBorder="1"/>
    <xf numFmtId="37" fontId="7" fillId="0" borderId="16" xfId="21" applyFont="1" applyFill="1" applyBorder="1"/>
    <xf numFmtId="37" fontId="7" fillId="0" borderId="23" xfId="14" applyFont="1" applyFill="1" applyBorder="1" applyAlignment="1">
      <alignment vertical="center"/>
    </xf>
    <xf numFmtId="37" fontId="7" fillId="0" borderId="23" xfId="21" applyFont="1" applyFill="1" applyBorder="1" applyAlignment="1">
      <alignment vertical="center"/>
    </xf>
    <xf numFmtId="37" fontId="7" fillId="0" borderId="7" xfId="21" applyFont="1" applyFill="1" applyBorder="1" applyAlignment="1">
      <alignment vertical="center"/>
    </xf>
    <xf numFmtId="37" fontId="7" fillId="0" borderId="19" xfId="21" applyFont="1" applyFill="1" applyBorder="1" applyAlignment="1">
      <alignment vertical="center"/>
    </xf>
    <xf numFmtId="37" fontId="7" fillId="0" borderId="0" xfId="21" quotePrefix="1" applyFont="1" applyFill="1"/>
    <xf numFmtId="0" fontId="7" fillId="0" borderId="0" xfId="22" applyFont="1" applyFill="1"/>
    <xf numFmtId="0" fontId="7" fillId="0" borderId="2" xfId="22" applyFont="1" applyFill="1" applyBorder="1" applyAlignment="1">
      <alignment vertical="center"/>
    </xf>
    <xf numFmtId="0" fontId="7" fillId="0" borderId="7" xfId="22" applyFont="1" applyFill="1" applyBorder="1" applyAlignment="1">
      <alignment vertical="center"/>
    </xf>
    <xf numFmtId="0" fontId="7" fillId="0" borderId="19" xfId="22" applyFont="1" applyFill="1" applyBorder="1" applyAlignment="1">
      <alignment vertical="center"/>
    </xf>
    <xf numFmtId="0" fontId="7" fillId="0" borderId="7" xfId="22" applyFont="1" applyFill="1" applyBorder="1" applyAlignment="1">
      <alignment horizontal="distributed"/>
    </xf>
    <xf numFmtId="38" fontId="7" fillId="0" borderId="0" xfId="1" applyFont="1" applyFill="1" applyAlignment="1"/>
    <xf numFmtId="0" fontId="7" fillId="0" borderId="19" xfId="22" quotePrefix="1" applyFont="1" applyFill="1" applyBorder="1" applyAlignment="1"/>
    <xf numFmtId="0" fontId="7" fillId="0" borderId="0" xfId="23" applyFont="1" applyFill="1" applyBorder="1"/>
    <xf numFmtId="0" fontId="7" fillId="0" borderId="0" xfId="24" applyFont="1" applyFill="1" applyBorder="1" applyAlignment="1"/>
    <xf numFmtId="0" fontId="7" fillId="0" borderId="0" xfId="24" applyFont="1" applyFill="1" applyAlignment="1">
      <alignment vertical="center"/>
    </xf>
    <xf numFmtId="0" fontId="7" fillId="0" borderId="1" xfId="24" applyNumberFormat="1" applyFont="1" applyFill="1" applyBorder="1" applyAlignment="1">
      <alignment vertical="center"/>
    </xf>
    <xf numFmtId="0" fontId="7" fillId="0" borderId="2" xfId="24" applyNumberFormat="1" applyFont="1" applyFill="1" applyBorder="1" applyAlignment="1">
      <alignment vertical="center"/>
    </xf>
    <xf numFmtId="0" fontId="7" fillId="0" borderId="5" xfId="24" applyNumberFormat="1" applyFont="1" applyFill="1" applyBorder="1" applyAlignment="1">
      <alignment horizontal="center"/>
    </xf>
    <xf numFmtId="0" fontId="7" fillId="0" borderId="1" xfId="24" applyNumberFormat="1" applyFont="1" applyFill="1" applyBorder="1" applyAlignment="1">
      <alignment horizontal="center" vertical="center"/>
    </xf>
    <xf numFmtId="0" fontId="7" fillId="0" borderId="12" xfId="24" applyNumberFormat="1" applyFont="1" applyFill="1" applyBorder="1" applyAlignment="1">
      <alignment vertical="center"/>
    </xf>
    <xf numFmtId="0" fontId="7" fillId="0" borderId="19" xfId="24" applyNumberFormat="1" applyFont="1" applyFill="1" applyBorder="1" applyAlignment="1">
      <alignment vertical="center"/>
    </xf>
    <xf numFmtId="0" fontId="7" fillId="0" borderId="18" xfId="24" applyNumberFormat="1" applyFont="1" applyFill="1" applyBorder="1" applyAlignment="1">
      <alignment horizontal="center" vertical="top"/>
    </xf>
    <xf numFmtId="0" fontId="7" fillId="0" borderId="0" xfId="22" applyFont="1" applyFill="1" applyBorder="1" applyAlignment="1"/>
    <xf numFmtId="0" fontId="7" fillId="0" borderId="7" xfId="22" applyFont="1" applyFill="1" applyBorder="1" applyAlignment="1"/>
    <xf numFmtId="3" fontId="7" fillId="0" borderId="0" xfId="24" applyNumberFormat="1" applyFont="1" applyFill="1" applyBorder="1" applyAlignment="1"/>
    <xf numFmtId="0" fontId="9" fillId="0" borderId="0" xfId="22" applyFont="1" applyFill="1" applyBorder="1" applyAlignment="1"/>
    <xf numFmtId="0" fontId="9" fillId="0" borderId="7" xfId="22" applyFont="1" applyFill="1" applyBorder="1" applyAlignment="1"/>
    <xf numFmtId="0" fontId="9" fillId="0" borderId="0" xfId="24" applyFont="1" applyFill="1" applyBorder="1" applyAlignment="1"/>
    <xf numFmtId="0" fontId="7" fillId="0" borderId="12" xfId="24" applyFont="1" applyFill="1" applyBorder="1" applyAlignment="1"/>
    <xf numFmtId="0" fontId="7" fillId="0" borderId="12" xfId="24" applyFont="1" applyFill="1" applyBorder="1"/>
    <xf numFmtId="0" fontId="7" fillId="0" borderId="19" xfId="24" applyFont="1" applyFill="1" applyBorder="1" applyAlignment="1"/>
    <xf numFmtId="0" fontId="7" fillId="0" borderId="0" xfId="22" applyFont="1" applyFill="1" applyBorder="1" applyAlignment="1">
      <alignment horizontal="distributed"/>
    </xf>
    <xf numFmtId="0" fontId="9" fillId="0" borderId="0" xfId="22" applyFont="1" applyFill="1" applyBorder="1" applyAlignment="1">
      <alignment horizontal="distributed"/>
    </xf>
    <xf numFmtId="0" fontId="8" fillId="0" borderId="0" xfId="30" applyFont="1" applyFill="1" applyBorder="1" applyAlignment="1"/>
    <xf numFmtId="0" fontId="8" fillId="0" borderId="0" xfId="30" applyFont="1" applyFill="1"/>
    <xf numFmtId="0" fontId="25" fillId="0" borderId="0" xfId="30" quotePrefix="1" applyFont="1" applyFill="1" applyAlignment="1">
      <alignment horizontal="right"/>
    </xf>
    <xf numFmtId="0" fontId="7" fillId="0" borderId="0" xfId="30" applyFont="1" applyFill="1" applyBorder="1" applyAlignment="1"/>
    <xf numFmtId="0" fontId="7" fillId="0" borderId="0" xfId="30" applyFont="1" applyFill="1"/>
    <xf numFmtId="0" fontId="7" fillId="0" borderId="23" xfId="30" applyFont="1" applyFill="1" applyBorder="1" applyAlignment="1">
      <alignment vertical="center"/>
    </xf>
    <xf numFmtId="0" fontId="7" fillId="0" borderId="23" xfId="30" applyFont="1" applyFill="1" applyBorder="1" applyAlignment="1">
      <alignment horizontal="right" vertical="center"/>
    </xf>
    <xf numFmtId="0" fontId="7" fillId="0" borderId="0" xfId="30" applyFont="1" applyFill="1" applyAlignment="1">
      <alignment vertical="center"/>
    </xf>
    <xf numFmtId="0" fontId="7" fillId="0" borderId="0" xfId="30" applyFont="1" applyFill="1" applyBorder="1" applyAlignment="1" applyProtection="1">
      <alignment vertical="center"/>
    </xf>
    <xf numFmtId="0" fontId="7" fillId="0" borderId="0" xfId="30" applyFont="1" applyFill="1" applyBorder="1" applyAlignment="1" applyProtection="1">
      <alignment horizontal="distributed" vertical="center"/>
    </xf>
    <xf numFmtId="0" fontId="7" fillId="0" borderId="7" xfId="30" applyFont="1" applyFill="1" applyBorder="1" applyAlignment="1" applyProtection="1">
      <alignment vertical="center"/>
    </xf>
    <xf numFmtId="0" fontId="7" fillId="0" borderId="12" xfId="30" applyFont="1" applyFill="1" applyBorder="1" applyAlignment="1" applyProtection="1">
      <alignment vertical="center"/>
    </xf>
    <xf numFmtId="0" fontId="7" fillId="0" borderId="12" xfId="30" applyFont="1" applyFill="1" applyBorder="1" applyAlignment="1" applyProtection="1">
      <alignment horizontal="distributed" vertical="center"/>
    </xf>
    <xf numFmtId="0" fontId="7" fillId="0" borderId="19" xfId="30" applyFont="1" applyFill="1" applyBorder="1" applyAlignment="1" applyProtection="1">
      <alignment vertical="center"/>
    </xf>
    <xf numFmtId="0" fontId="7" fillId="0" borderId="7" xfId="30" applyFont="1" applyFill="1" applyBorder="1" applyAlignment="1"/>
    <xf numFmtId="0" fontId="9" fillId="0" borderId="0" xfId="30" applyFont="1" applyFill="1" applyBorder="1" applyAlignment="1"/>
    <xf numFmtId="0" fontId="9" fillId="0" borderId="0" xfId="30" applyFont="1" applyFill="1"/>
    <xf numFmtId="0" fontId="9" fillId="0" borderId="7" xfId="30" applyFont="1" applyFill="1" applyBorder="1" applyAlignment="1"/>
    <xf numFmtId="0" fontId="7" fillId="0" borderId="12" xfId="30" applyFont="1" applyFill="1" applyBorder="1" applyAlignment="1"/>
    <xf numFmtId="0" fontId="7" fillId="0" borderId="12" xfId="30" applyFont="1" applyFill="1" applyBorder="1"/>
    <xf numFmtId="0" fontId="7" fillId="0" borderId="19" xfId="30" applyFont="1" applyFill="1" applyBorder="1" applyAlignment="1"/>
    <xf numFmtId="0" fontId="27" fillId="0" borderId="0" xfId="30" applyFont="1" applyFill="1" applyBorder="1" applyAlignment="1"/>
    <xf numFmtId="0" fontId="27" fillId="0" borderId="0" xfId="30" applyFont="1" applyFill="1"/>
    <xf numFmtId="0" fontId="8" fillId="0" borderId="0" xfId="28" applyFont="1" applyFill="1" applyAlignment="1"/>
    <xf numFmtId="0" fontId="8" fillId="0" borderId="0" xfId="25" applyFont="1" applyFill="1" applyAlignment="1"/>
    <xf numFmtId="0" fontId="10" fillId="0" borderId="0" xfId="28" quotePrefix="1" applyFont="1" applyFill="1" applyAlignment="1" applyProtection="1">
      <alignment horizontal="right"/>
    </xf>
    <xf numFmtId="0" fontId="10" fillId="0" borderId="0" xfId="28" quotePrefix="1" applyFont="1" applyFill="1" applyAlignment="1" applyProtection="1"/>
    <xf numFmtId="0" fontId="8" fillId="0" borderId="0" xfId="28" quotePrefix="1" applyFont="1" applyFill="1" applyAlignment="1" applyProtection="1"/>
    <xf numFmtId="0" fontId="7" fillId="0" borderId="0" xfId="25" applyFont="1" applyFill="1"/>
    <xf numFmtId="0" fontId="12" fillId="0" borderId="0" xfId="25" applyFont="1" applyFill="1"/>
    <xf numFmtId="0" fontId="19" fillId="0" borderId="0" xfId="25" applyFont="1" applyFill="1" applyAlignment="1">
      <alignment horizontal="right"/>
    </xf>
    <xf numFmtId="0" fontId="7" fillId="0" borderId="4" xfId="28" applyFont="1" applyFill="1" applyBorder="1" applyAlignment="1">
      <alignment vertical="center"/>
    </xf>
    <xf numFmtId="0" fontId="7" fillId="0" borderId="21" xfId="28" applyFont="1" applyFill="1" applyBorder="1" applyAlignment="1">
      <alignment vertical="center"/>
    </xf>
    <xf numFmtId="0" fontId="7" fillId="0" borderId="21" xfId="28" applyFont="1" applyFill="1" applyBorder="1" applyAlignment="1" applyProtection="1">
      <alignment horizontal="center" vertical="center"/>
    </xf>
    <xf numFmtId="0" fontId="7" fillId="0" borderId="21" xfId="25" applyFont="1" applyFill="1" applyBorder="1" applyAlignment="1">
      <alignment horizontal="center" vertical="center"/>
    </xf>
    <xf numFmtId="0" fontId="7" fillId="0" borderId="4" xfId="25" applyFont="1" applyFill="1" applyBorder="1" applyAlignment="1">
      <alignment horizontal="center" vertical="center"/>
    </xf>
    <xf numFmtId="0" fontId="7" fillId="0" borderId="0" xfId="25" applyFont="1" applyFill="1" applyBorder="1" applyAlignment="1">
      <alignment horizontal="centerContinuous" vertical="center"/>
    </xf>
    <xf numFmtId="0" fontId="7" fillId="0" borderId="12" xfId="25" applyFont="1" applyFill="1" applyBorder="1" applyAlignment="1">
      <alignment horizontal="centerContinuous" vertical="center"/>
    </xf>
    <xf numFmtId="0" fontId="8" fillId="0" borderId="0" xfId="27" applyFont="1" applyFill="1" applyAlignment="1"/>
    <xf numFmtId="0" fontId="10" fillId="0" borderId="0" xfId="28" quotePrefix="1" applyFont="1" applyFill="1" applyAlignment="1" applyProtection="1">
      <alignment horizontal="left"/>
    </xf>
    <xf numFmtId="0" fontId="8" fillId="0" borderId="0" xfId="28" quotePrefix="1" applyFont="1" applyFill="1" applyAlignment="1" applyProtection="1">
      <alignment horizontal="right"/>
    </xf>
    <xf numFmtId="0" fontId="8" fillId="0" borderId="0" xfId="27" applyFont="1" applyFill="1" applyBorder="1" applyAlignment="1"/>
    <xf numFmtId="0" fontId="7" fillId="0" borderId="0" xfId="27" applyFont="1" applyFill="1"/>
    <xf numFmtId="0" fontId="7" fillId="0" borderId="0" xfId="28" quotePrefix="1" applyFont="1" applyFill="1" applyAlignment="1" applyProtection="1">
      <alignment horizontal="right"/>
    </xf>
    <xf numFmtId="0" fontId="7" fillId="0" borderId="0" xfId="28" quotePrefix="1" applyFont="1" applyFill="1" applyAlignment="1" applyProtection="1">
      <alignment horizontal="distributed"/>
    </xf>
    <xf numFmtId="0" fontId="7" fillId="0" borderId="0" xfId="27" applyFont="1" applyFill="1" applyAlignment="1">
      <alignment horizontal="right"/>
    </xf>
    <xf numFmtId="0" fontId="7" fillId="0" borderId="0" xfId="27" applyFont="1" applyFill="1" applyBorder="1" applyAlignment="1">
      <alignment horizontal="right"/>
    </xf>
    <xf numFmtId="0" fontId="7" fillId="0" borderId="0" xfId="28" applyFont="1" applyFill="1"/>
    <xf numFmtId="0" fontId="7" fillId="0" borderId="0" xfId="28" applyFont="1" applyFill="1" applyBorder="1" applyAlignment="1">
      <alignment horizontal="right"/>
    </xf>
    <xf numFmtId="0" fontId="7" fillId="0" borderId="0" xfId="28" applyFont="1" applyFill="1" applyBorder="1"/>
    <xf numFmtId="0" fontId="7" fillId="0" borderId="22" xfId="28" applyFont="1" applyFill="1" applyBorder="1" applyAlignment="1" applyProtection="1">
      <alignment horizontal="center" vertical="center"/>
    </xf>
    <xf numFmtId="0" fontId="7" fillId="0" borderId="3" xfId="28" applyFont="1" applyFill="1" applyBorder="1" applyAlignment="1" applyProtection="1">
      <alignment horizontal="center" vertical="center"/>
    </xf>
    <xf numFmtId="0" fontId="7" fillId="0" borderId="0" xfId="27" applyFont="1" applyFill="1" applyAlignment="1">
      <alignment vertical="center"/>
    </xf>
    <xf numFmtId="0" fontId="7" fillId="0" borderId="0" xfId="27" applyFont="1" applyFill="1" applyBorder="1"/>
    <xf numFmtId="0" fontId="12" fillId="0" borderId="0" xfId="27" applyFont="1" applyFill="1" applyBorder="1"/>
    <xf numFmtId="0" fontId="7" fillId="0" borderId="12" xfId="27" applyFont="1" applyFill="1" applyBorder="1"/>
    <xf numFmtId="0" fontId="7" fillId="0" borderId="19" xfId="27" applyFont="1" applyFill="1" applyBorder="1"/>
    <xf numFmtId="0" fontId="7" fillId="0" borderId="0" xfId="26" applyFont="1" applyFill="1"/>
    <xf numFmtId="0" fontId="7" fillId="0" borderId="0" xfId="28" applyFont="1" applyFill="1" applyBorder="1" applyAlignment="1" applyProtection="1">
      <alignment horizontal="center" vertical="center"/>
    </xf>
    <xf numFmtId="178" fontId="8" fillId="0" borderId="0" xfId="8" applyNumberFormat="1" applyFont="1" applyFill="1"/>
    <xf numFmtId="178" fontId="8" fillId="0" borderId="0" xfId="8" applyNumberFormat="1" applyFont="1" applyFill="1" applyAlignment="1">
      <alignment horizontal="left"/>
    </xf>
    <xf numFmtId="178" fontId="8" fillId="0" borderId="0" xfId="8" quotePrefix="1" applyNumberFormat="1" applyFont="1" applyFill="1" applyAlignment="1" applyProtection="1">
      <alignment horizontal="right"/>
    </xf>
    <xf numFmtId="178" fontId="28" fillId="0" borderId="0" xfId="8" quotePrefix="1" applyNumberFormat="1" applyFont="1" applyFill="1" applyAlignment="1" applyProtection="1">
      <alignment horizontal="right"/>
    </xf>
    <xf numFmtId="178" fontId="28" fillId="0" borderId="0" xfId="8" quotePrefix="1" applyNumberFormat="1" applyFont="1" applyFill="1" applyAlignment="1" applyProtection="1"/>
    <xf numFmtId="178" fontId="8" fillId="0" borderId="0" xfId="8" quotePrefix="1" applyNumberFormat="1" applyFont="1" applyFill="1" applyAlignment="1" applyProtection="1">
      <alignment horizontal="distributed"/>
    </xf>
    <xf numFmtId="178" fontId="7" fillId="0" borderId="0" xfId="8" applyNumberFormat="1" applyFont="1" applyFill="1"/>
    <xf numFmtId="0" fontId="29" fillId="0" borderId="0" xfId="5" applyFont="1" applyFill="1"/>
    <xf numFmtId="178" fontId="7" fillId="0" borderId="23" xfId="8" applyNumberFormat="1" applyFont="1" applyFill="1" applyBorder="1"/>
    <xf numFmtId="0" fontId="7" fillId="0" borderId="0" xfId="5" applyFont="1" applyFill="1" applyAlignment="1">
      <alignment horizontal="right"/>
    </xf>
    <xf numFmtId="178" fontId="7" fillId="0" borderId="0" xfId="8" applyNumberFormat="1" applyFont="1" applyFill="1" applyBorder="1" applyAlignment="1">
      <alignment vertical="center"/>
    </xf>
    <xf numFmtId="178" fontId="7" fillId="0" borderId="1" xfId="8" applyNumberFormat="1" applyFont="1" applyFill="1" applyBorder="1" applyAlignment="1">
      <alignment vertical="center"/>
    </xf>
    <xf numFmtId="178" fontId="7" fillId="0" borderId="1" xfId="7" applyNumberFormat="1" applyFont="1" applyFill="1" applyBorder="1" applyAlignment="1">
      <alignment vertical="center"/>
    </xf>
    <xf numFmtId="178" fontId="7" fillId="0" borderId="0" xfId="8" applyNumberFormat="1" applyFont="1" applyFill="1" applyAlignment="1">
      <alignment vertical="center"/>
    </xf>
    <xf numFmtId="178" fontId="7" fillId="0" borderId="12" xfId="8" applyNumberFormat="1" applyFont="1" applyFill="1" applyBorder="1" applyAlignment="1">
      <alignment vertical="center"/>
    </xf>
    <xf numFmtId="178" fontId="7" fillId="0" borderId="12" xfId="7" applyNumberFormat="1" applyFont="1" applyFill="1" applyBorder="1" applyAlignment="1">
      <alignment vertical="center"/>
    </xf>
    <xf numFmtId="178" fontId="7" fillId="0" borderId="7" xfId="5" applyNumberFormat="1" applyFont="1" applyFill="1" applyBorder="1" applyAlignment="1">
      <alignment horizontal="distributed"/>
    </xf>
    <xf numFmtId="178" fontId="7" fillId="0" borderId="0" xfId="5" applyNumberFormat="1" applyFont="1" applyFill="1" applyBorder="1" applyAlignment="1">
      <alignment horizontal="right"/>
    </xf>
    <xf numFmtId="178" fontId="7" fillId="0" borderId="0" xfId="8" applyNumberFormat="1" applyFont="1" applyFill="1" applyBorder="1" applyAlignment="1">
      <alignment horizontal="right"/>
    </xf>
    <xf numFmtId="178" fontId="7" fillId="0" borderId="0" xfId="8" applyNumberFormat="1" applyFont="1" applyFill="1" applyBorder="1" applyAlignment="1" applyProtection="1">
      <alignment horizontal="right"/>
    </xf>
    <xf numFmtId="178" fontId="7" fillId="0" borderId="7" xfId="8" applyNumberFormat="1" applyFont="1" applyFill="1" applyBorder="1" applyAlignment="1" applyProtection="1">
      <alignment horizontal="distributed"/>
    </xf>
    <xf numFmtId="178" fontId="9" fillId="0" borderId="7" xfId="8" applyNumberFormat="1" applyFont="1" applyFill="1" applyBorder="1" applyAlignment="1" applyProtection="1">
      <alignment horizontal="distributed"/>
    </xf>
    <xf numFmtId="178" fontId="9" fillId="0" borderId="0" xfId="8" applyNumberFormat="1" applyFont="1" applyFill="1" applyAlignment="1"/>
    <xf numFmtId="178" fontId="7" fillId="0" borderId="0" xfId="8" applyNumberFormat="1" applyFont="1" applyFill="1" applyBorder="1" applyAlignment="1">
      <alignment horizontal="left"/>
    </xf>
    <xf numFmtId="178" fontId="7" fillId="0" borderId="0" xfId="8" applyNumberFormat="1" applyFont="1" applyFill="1" applyBorder="1" applyAlignment="1"/>
    <xf numFmtId="178" fontId="7" fillId="0" borderId="12" xfId="8" applyNumberFormat="1" applyFont="1" applyFill="1" applyBorder="1" applyAlignment="1">
      <alignment horizontal="left"/>
    </xf>
    <xf numFmtId="178" fontId="7" fillId="0" borderId="12" xfId="8" quotePrefix="1" applyNumberFormat="1" applyFont="1" applyFill="1" applyBorder="1" applyAlignment="1" applyProtection="1"/>
    <xf numFmtId="178" fontId="7" fillId="0" borderId="19" xfId="5" applyNumberFormat="1" applyFont="1" applyFill="1" applyBorder="1" applyAlignment="1">
      <alignment horizontal="distributed"/>
    </xf>
    <xf numFmtId="178" fontId="7" fillId="0" borderId="12" xfId="5" applyNumberFormat="1" applyFont="1" applyFill="1" applyBorder="1" applyAlignment="1">
      <alignment horizontal="distributed"/>
    </xf>
    <xf numFmtId="178" fontId="7" fillId="0" borderId="12" xfId="8" applyNumberFormat="1" applyFont="1" applyFill="1" applyBorder="1" applyAlignment="1">
      <alignment horizontal="right"/>
    </xf>
    <xf numFmtId="178" fontId="7" fillId="0" borderId="0" xfId="8" applyNumberFormat="1" applyFont="1" applyFill="1" applyAlignment="1"/>
    <xf numFmtId="178" fontId="7" fillId="0" borderId="0" xfId="8" applyNumberFormat="1" applyFont="1" applyFill="1" applyAlignment="1">
      <alignment horizontal="left"/>
    </xf>
    <xf numFmtId="178" fontId="7" fillId="0" borderId="0" xfId="8" applyNumberFormat="1" applyFont="1" applyFill="1" applyAlignment="1">
      <alignment horizontal="right"/>
    </xf>
    <xf numFmtId="178" fontId="7" fillId="0" borderId="12" xfId="8" applyNumberFormat="1" applyFont="1" applyFill="1" applyBorder="1" applyAlignment="1" applyProtection="1">
      <alignment horizontal="right"/>
    </xf>
    <xf numFmtId="0" fontId="10" fillId="0" borderId="0" xfId="30" quotePrefix="1" applyFont="1" applyFill="1" applyAlignment="1">
      <alignment horizontal="right"/>
    </xf>
    <xf numFmtId="0" fontId="7" fillId="0" borderId="0" xfId="12" applyFont="1" applyBorder="1"/>
    <xf numFmtId="0" fontId="9" fillId="0" borderId="7" xfId="12" quotePrefix="1" applyFont="1" applyFill="1" applyBorder="1" applyAlignment="1">
      <alignment horizontal="left"/>
    </xf>
    <xf numFmtId="0" fontId="7" fillId="0" borderId="0" xfId="27" applyFont="1" applyFill="1" applyBorder="1" applyAlignment="1">
      <alignment vertical="center"/>
    </xf>
    <xf numFmtId="37" fontId="7" fillId="0" borderId="3" xfId="15" applyFont="1" applyFill="1" applyBorder="1" applyAlignment="1">
      <alignment horizontal="centerContinuous" vertical="center"/>
    </xf>
    <xf numFmtId="37" fontId="7" fillId="0" borderId="4" xfId="15" applyFont="1" applyFill="1" applyBorder="1" applyAlignment="1">
      <alignment horizontal="centerContinuous" vertical="center"/>
    </xf>
    <xf numFmtId="37" fontId="7" fillId="0" borderId="0" xfId="15" applyFont="1" applyFill="1" applyAlignment="1" applyProtection="1">
      <alignment vertical="center"/>
    </xf>
    <xf numFmtId="0" fontId="7" fillId="0" borderId="0" xfId="20" applyFont="1" applyFill="1" applyBorder="1" applyAlignment="1"/>
    <xf numFmtId="37" fontId="7" fillId="0" borderId="18" xfId="14" applyFont="1" applyFill="1" applyBorder="1" applyAlignment="1" applyProtection="1">
      <alignment horizontal="center" vertical="center" shrinkToFit="1"/>
    </xf>
    <xf numFmtId="177" fontId="12" fillId="0" borderId="0" xfId="16" applyNumberFormat="1" applyFont="1" applyFill="1" applyAlignment="1">
      <alignment horizontal="right"/>
    </xf>
    <xf numFmtId="177" fontId="12" fillId="0" borderId="0" xfId="16"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6" applyFont="1" applyFill="1" applyBorder="1" applyAlignment="1">
      <alignment horizontal="centerContinuous" vertical="center"/>
    </xf>
    <xf numFmtId="37" fontId="19" fillId="0" borderId="1" xfId="16" applyFont="1" applyFill="1" applyBorder="1" applyAlignment="1" applyProtection="1">
      <alignment horizontal="centerContinuous" vertical="center"/>
    </xf>
    <xf numFmtId="37" fontId="19" fillId="0" borderId="5" xfId="16" applyFont="1" applyFill="1" applyBorder="1" applyAlignment="1" applyProtection="1">
      <alignment horizontal="centerContinuous" vertical="center"/>
    </xf>
    <xf numFmtId="0" fontId="7" fillId="0" borderId="12" xfId="19" applyFont="1" applyFill="1" applyBorder="1" applyAlignment="1" applyProtection="1">
      <alignment horizontal="center" vertical="center" wrapText="1"/>
    </xf>
    <xf numFmtId="0" fontId="7" fillId="0" borderId="12" xfId="19" quotePrefix="1" applyFont="1" applyFill="1" applyBorder="1" applyAlignment="1" applyProtection="1">
      <alignment horizontal="center" vertical="center" wrapText="1"/>
    </xf>
    <xf numFmtId="0" fontId="7" fillId="0" borderId="12" xfId="19" applyFont="1" applyFill="1" applyBorder="1" applyAlignment="1" applyProtection="1">
      <alignment horizontal="center" vertical="center"/>
    </xf>
    <xf numFmtId="0" fontId="7" fillId="0" borderId="1" xfId="19" applyFont="1" applyFill="1" applyBorder="1"/>
    <xf numFmtId="0" fontId="7" fillId="0" borderId="2" xfId="19" applyFont="1" applyFill="1" applyBorder="1"/>
    <xf numFmtId="0" fontId="7" fillId="0" borderId="1" xfId="19" applyFont="1" applyFill="1" applyBorder="1" applyAlignment="1" applyProtection="1">
      <alignment horizontal="center" vertical="center" wrapText="1"/>
    </xf>
    <xf numFmtId="0" fontId="7" fillId="0" borderId="1" xfId="19" applyFont="1" applyFill="1" applyBorder="1" applyAlignment="1" applyProtection="1">
      <alignment horizontal="center" vertical="center"/>
    </xf>
    <xf numFmtId="0" fontId="7" fillId="0" borderId="1" xfId="19" quotePrefix="1" applyFont="1" applyFill="1" applyBorder="1" applyAlignment="1" applyProtection="1">
      <alignment horizontal="center" vertical="center" wrapText="1"/>
    </xf>
    <xf numFmtId="0" fontId="7" fillId="0" borderId="6" xfId="19" applyFont="1" applyFill="1" applyBorder="1" applyAlignment="1" applyProtection="1">
      <alignment horizontal="center" vertical="center" wrapText="1"/>
    </xf>
    <xf numFmtId="0" fontId="7" fillId="0" borderId="20" xfId="19" applyFont="1" applyFill="1" applyBorder="1" applyAlignment="1" applyProtection="1">
      <alignment horizontal="center" vertical="center" wrapText="1"/>
    </xf>
    <xf numFmtId="37" fontId="7" fillId="0" borderId="1" xfId="18" applyFont="1" applyFill="1" applyBorder="1"/>
    <xf numFmtId="0" fontId="7" fillId="0" borderId="7" xfId="12" applyFont="1" applyFill="1" applyBorder="1" applyAlignment="1">
      <alignment horizontal="distributed"/>
    </xf>
    <xf numFmtId="0" fontId="0" fillId="0" borderId="7" xfId="0" applyBorder="1" applyAlignment="1">
      <alignment horizontal="distributed"/>
    </xf>
    <xf numFmtId="0" fontId="9" fillId="0" borderId="0" xfId="12" applyFont="1" applyFill="1" applyBorder="1"/>
    <xf numFmtId="0" fontId="9" fillId="0" borderId="0" xfId="12" quotePrefix="1" applyFont="1" applyFill="1" applyBorder="1" applyAlignment="1">
      <alignment horizontal="left"/>
    </xf>
    <xf numFmtId="0" fontId="7" fillId="0" borderId="0" xfId="12" quotePrefix="1" applyFont="1" applyFill="1" applyBorder="1" applyAlignment="1">
      <alignment horizontal="center"/>
    </xf>
    <xf numFmtId="0" fontId="7" fillId="0" borderId="12" xfId="12"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2" applyFont="1" applyFill="1" applyBorder="1" applyAlignment="1">
      <alignment horizontal="distributed"/>
    </xf>
    <xf numFmtId="0" fontId="0" fillId="0" borderId="0" xfId="0" applyBorder="1" applyAlignment="1"/>
    <xf numFmtId="0" fontId="7" fillId="0" borderId="7" xfId="28"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3" applyNumberFormat="1" applyFont="1" applyFill="1"/>
    <xf numFmtId="37" fontId="7" fillId="0" borderId="0" xfId="16" applyFont="1" applyFill="1" applyAlignment="1">
      <alignment horizontal="center" vertical="center"/>
    </xf>
    <xf numFmtId="37" fontId="19" fillId="0" borderId="8" xfId="16" applyFont="1" applyFill="1" applyBorder="1" applyAlignment="1">
      <alignment horizontal="center" vertical="center"/>
    </xf>
    <xf numFmtId="37" fontId="19" fillId="0" borderId="8" xfId="16" applyFont="1" applyFill="1" applyBorder="1" applyAlignment="1" applyProtection="1">
      <alignment horizontal="center" vertical="center" wrapText="1"/>
    </xf>
    <xf numFmtId="37" fontId="19" fillId="0" borderId="24" xfId="16" applyFont="1" applyFill="1" applyBorder="1" applyAlignment="1" applyProtection="1">
      <alignment horizontal="center" vertical="center" shrinkToFit="1"/>
    </xf>
    <xf numFmtId="37" fontId="19" fillId="0" borderId="9" xfId="16" applyFont="1" applyFill="1" applyBorder="1" applyAlignment="1">
      <alignment horizontal="center" vertical="center"/>
    </xf>
    <xf numFmtId="37" fontId="19" fillId="0" borderId="24" xfId="16" applyFont="1" applyFill="1" applyBorder="1" applyAlignment="1" applyProtection="1">
      <alignment horizontal="center" vertical="center" wrapText="1"/>
    </xf>
    <xf numFmtId="37" fontId="19" fillId="0" borderId="24" xfId="16" applyFont="1" applyFill="1" applyBorder="1" applyAlignment="1">
      <alignment horizontal="center" vertical="center"/>
    </xf>
    <xf numFmtId="37" fontId="7" fillId="0" borderId="12" xfId="16" applyFont="1" applyFill="1" applyBorder="1" applyAlignment="1">
      <alignment horizontal="center" vertical="center"/>
    </xf>
    <xf numFmtId="37" fontId="7" fillId="0" borderId="19" xfId="16" applyFont="1" applyFill="1" applyBorder="1" applyAlignment="1">
      <alignment horizontal="center" vertical="center"/>
    </xf>
    <xf numFmtId="0" fontId="7" fillId="0" borderId="20" xfId="30" applyFont="1" applyFill="1" applyBorder="1" applyAlignment="1" applyProtection="1">
      <alignment horizontal="center" vertical="center"/>
    </xf>
    <xf numFmtId="0" fontId="7" fillId="0" borderId="0" xfId="30" applyFont="1" applyFill="1" applyBorder="1" applyAlignment="1">
      <alignment vertical="center"/>
    </xf>
    <xf numFmtId="0" fontId="7" fillId="0" borderId="5" xfId="30" applyFont="1" applyFill="1" applyBorder="1" applyAlignment="1">
      <alignment vertical="center"/>
    </xf>
    <xf numFmtId="37" fontId="7" fillId="0" borderId="23" xfId="16" applyFont="1" applyFill="1" applyBorder="1" applyAlignment="1"/>
    <xf numFmtId="177" fontId="9" fillId="0" borderId="0" xfId="14" applyNumberFormat="1" applyFont="1" applyFill="1" applyBorder="1" applyProtection="1"/>
    <xf numFmtId="177" fontId="7" fillId="0" borderId="0" xfId="14" applyNumberFormat="1" applyFont="1" applyFill="1" applyBorder="1" applyProtection="1"/>
    <xf numFmtId="177" fontId="7" fillId="0" borderId="0" xfId="14" applyNumberFormat="1" applyFont="1" applyFill="1" applyBorder="1" applyAlignment="1" applyProtection="1">
      <alignment horizontal="right"/>
    </xf>
    <xf numFmtId="177" fontId="9" fillId="0" borderId="0" xfId="14" applyNumberFormat="1" applyFont="1" applyFill="1" applyBorder="1" applyAlignment="1" applyProtection="1">
      <alignment horizontal="right"/>
    </xf>
    <xf numFmtId="177" fontId="7" fillId="0" borderId="0" xfId="1" applyNumberFormat="1" applyFont="1" applyFill="1" applyBorder="1"/>
    <xf numFmtId="177" fontId="7" fillId="0" borderId="0" xfId="1" applyNumberFormat="1" applyFont="1" applyFill="1" applyBorder="1" applyAlignment="1"/>
    <xf numFmtId="177" fontId="7" fillId="0" borderId="0" xfId="29" applyNumberFormat="1" applyFont="1" applyFill="1" applyBorder="1" applyAlignment="1" applyProtection="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lignment wrapText="1"/>
    </xf>
    <xf numFmtId="177" fontId="7" fillId="0" borderId="0" xfId="1" applyNumberFormat="1" applyFont="1" applyFill="1"/>
    <xf numFmtId="177" fontId="7" fillId="0" borderId="0" xfId="13" applyNumberFormat="1" applyFont="1" applyFill="1"/>
    <xf numFmtId="177" fontId="7" fillId="0" borderId="0" xfId="30" applyNumberFormat="1" applyFont="1" applyFill="1" applyAlignment="1">
      <alignment horizontal="right"/>
    </xf>
    <xf numFmtId="37" fontId="7" fillId="0" borderId="10" xfId="16" applyFont="1" applyFill="1" applyBorder="1" applyAlignment="1" applyProtection="1">
      <alignment horizontal="center" vertical="center"/>
    </xf>
    <xf numFmtId="3" fontId="7" fillId="0" borderId="7" xfId="13" applyNumberFormat="1" applyFont="1" applyFill="1" applyBorder="1"/>
    <xf numFmtId="179" fontId="7" fillId="0" borderId="0" xfId="13" applyNumberFormat="1" applyFont="1" applyFill="1" applyBorder="1" applyAlignment="1">
      <alignment horizontal="right"/>
    </xf>
    <xf numFmtId="38" fontId="9"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7" fontId="7" fillId="0" borderId="0" xfId="16" applyFont="1" applyFill="1" applyBorder="1" applyAlignment="1">
      <alignment horizontal="distributed"/>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38" fontId="7" fillId="0" borderId="0" xfId="31" applyFont="1" applyFill="1" applyBorder="1" applyAlignment="1" applyProtection="1">
      <alignment horizontal="right"/>
    </xf>
    <xf numFmtId="38" fontId="9" fillId="0" borderId="0" xfId="31" applyFont="1" applyFill="1" applyBorder="1" applyAlignment="1" applyProtection="1">
      <alignment horizontal="right"/>
    </xf>
    <xf numFmtId="37" fontId="9" fillId="0" borderId="0" xfId="18" applyFont="1" applyFill="1" applyBorder="1" applyProtection="1"/>
    <xf numFmtId="37" fontId="7" fillId="0" borderId="17" xfId="21" applyFont="1" applyFill="1" applyBorder="1" applyAlignment="1">
      <alignment vertical="center"/>
    </xf>
    <xf numFmtId="0" fontId="7" fillId="0" borderId="11" xfId="0" applyFont="1" applyFill="1" applyBorder="1" applyAlignment="1">
      <alignment horizontal="center" vertical="center"/>
    </xf>
    <xf numFmtId="37" fontId="7" fillId="0" borderId="18" xfId="21" applyFont="1" applyFill="1" applyBorder="1" applyAlignment="1" applyProtection="1">
      <alignment vertical="center"/>
    </xf>
    <xf numFmtId="37" fontId="7" fillId="0" borderId="18" xfId="21"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1" applyFont="1" applyFill="1" applyBorder="1" applyAlignment="1">
      <alignment horizontal="center" vertical="center"/>
    </xf>
    <xf numFmtId="0" fontId="8" fillId="0" borderId="0" xfId="22" applyFont="1"/>
    <xf numFmtId="37" fontId="8" fillId="0" borderId="0" xfId="21" applyFont="1"/>
    <xf numFmtId="37" fontId="8" fillId="0" borderId="0" xfId="21" applyFont="1" applyBorder="1"/>
    <xf numFmtId="0" fontId="7" fillId="0" borderId="0" xfId="22" applyFont="1"/>
    <xf numFmtId="0" fontId="35" fillId="0" borderId="0" xfId="22" applyFont="1" applyFill="1" applyAlignment="1">
      <alignment vertical="center"/>
    </xf>
    <xf numFmtId="37" fontId="7" fillId="0" borderId="0" xfId="21" applyFont="1"/>
    <xf numFmtId="37" fontId="7" fillId="0" borderId="0" xfId="21" applyFont="1" applyBorder="1"/>
    <xf numFmtId="0" fontId="7" fillId="0" borderId="0" xfId="22" applyFont="1" applyAlignment="1">
      <alignment horizontal="right"/>
    </xf>
    <xf numFmtId="0" fontId="7" fillId="0" borderId="0" xfId="22" applyFont="1" applyAlignment="1">
      <alignment horizontal="left"/>
    </xf>
    <xf numFmtId="0" fontId="7" fillId="0" borderId="0" xfId="22" applyFont="1" applyAlignment="1">
      <alignment vertical="center"/>
    </xf>
    <xf numFmtId="0" fontId="7" fillId="0" borderId="0" xfId="22" applyFont="1" applyBorder="1" applyAlignment="1">
      <alignment horizontal="right"/>
    </xf>
    <xf numFmtId="38" fontId="7" fillId="0" borderId="0" xfId="1" applyFont="1" applyBorder="1" applyAlignment="1"/>
    <xf numFmtId="0" fontId="7" fillId="0" borderId="0" xfId="22" applyFont="1" applyAlignment="1"/>
    <xf numFmtId="38" fontId="7" fillId="0" borderId="0" xfId="1" applyFont="1" applyAlignment="1"/>
    <xf numFmtId="0" fontId="12" fillId="0" borderId="7" xfId="22" applyFont="1" applyFill="1" applyBorder="1" applyAlignment="1">
      <alignment horizontal="distributed"/>
    </xf>
    <xf numFmtId="38" fontId="9" fillId="0" borderId="0" xfId="1" applyFont="1" applyFill="1" applyBorder="1" applyAlignment="1"/>
    <xf numFmtId="0" fontId="9" fillId="0" borderId="0" xfId="22" applyFont="1" applyAlignment="1"/>
    <xf numFmtId="3" fontId="7" fillId="0" borderId="12" xfId="22" applyNumberFormat="1" applyFont="1" applyBorder="1" applyAlignment="1"/>
    <xf numFmtId="0" fontId="7" fillId="0" borderId="12" xfId="22" applyFont="1" applyBorder="1" applyAlignment="1"/>
    <xf numFmtId="3" fontId="7" fillId="0" borderId="0" xfId="22" applyNumberFormat="1" applyFont="1" applyBorder="1"/>
    <xf numFmtId="0" fontId="7" fillId="0" borderId="0" xfId="22" applyFont="1" applyBorder="1"/>
    <xf numFmtId="0" fontId="7" fillId="0" borderId="0" xfId="23" applyFont="1" applyBorder="1"/>
    <xf numFmtId="0" fontId="7" fillId="0" borderId="0" xfId="23" applyFont="1" applyBorder="1" applyAlignment="1">
      <alignment horizontal="centerContinuous"/>
    </xf>
    <xf numFmtId="0" fontId="7" fillId="0" borderId="0" xfId="23" applyFont="1" applyBorder="1" applyAlignment="1">
      <alignment horizontal="center"/>
    </xf>
    <xf numFmtId="0" fontId="7" fillId="0" borderId="0" xfId="23" applyFont="1" applyBorder="1" applyAlignment="1"/>
    <xf numFmtId="0" fontId="7" fillId="0" borderId="0" xfId="23" applyFont="1" applyBorder="1" applyAlignment="1">
      <alignment horizontal="right"/>
    </xf>
    <xf numFmtId="0" fontId="7" fillId="0" borderId="0" xfId="23" quotePrefix="1" applyFont="1" applyBorder="1" applyAlignment="1">
      <alignment horizontal="left"/>
    </xf>
    <xf numFmtId="0" fontId="8" fillId="0" borderId="0" xfId="24" applyFont="1" applyBorder="1" applyAlignment="1"/>
    <xf numFmtId="0" fontId="8" fillId="0" borderId="0" xfId="24" applyFont="1"/>
    <xf numFmtId="0" fontId="10" fillId="0" borderId="0" xfId="24" quotePrefix="1" applyFont="1" applyAlignment="1"/>
    <xf numFmtId="0" fontId="8" fillId="0" borderId="0" xfId="24" quotePrefix="1" applyFont="1" applyAlignment="1">
      <alignment horizontal="left"/>
    </xf>
    <xf numFmtId="0" fontId="8" fillId="0" borderId="0" xfId="3" applyFont="1"/>
    <xf numFmtId="0" fontId="7" fillId="0" borderId="0" xfId="24" applyFont="1" applyBorder="1" applyAlignment="1"/>
    <xf numFmtId="0" fontId="7" fillId="0" borderId="0" xfId="24" applyFont="1"/>
    <xf numFmtId="0" fontId="7" fillId="0" borderId="0" xfId="3" applyFont="1"/>
    <xf numFmtId="0" fontId="7" fillId="0" borderId="0" xfId="24" applyFont="1" applyBorder="1" applyAlignment="1">
      <alignment vertical="center"/>
    </xf>
    <xf numFmtId="0" fontId="7" fillId="0" borderId="0" xfId="24" applyFont="1" applyAlignment="1">
      <alignment vertical="center"/>
    </xf>
    <xf numFmtId="0" fontId="7" fillId="0" borderId="0" xfId="22" applyFont="1" applyAlignment="1">
      <alignment horizontal="right" vertical="center"/>
    </xf>
    <xf numFmtId="0" fontId="7" fillId="0" borderId="0" xfId="22"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4" applyFont="1" applyBorder="1"/>
    <xf numFmtId="38" fontId="7" fillId="0" borderId="11" xfId="1" applyFont="1" applyBorder="1"/>
    <xf numFmtId="38" fontId="7" fillId="0" borderId="0" xfId="1" applyFont="1"/>
    <xf numFmtId="3" fontId="9" fillId="0" borderId="0" xfId="24" applyNumberFormat="1" applyFont="1" applyFill="1" applyBorder="1" applyAlignment="1"/>
    <xf numFmtId="0" fontId="9" fillId="0" borderId="0" xfId="24" applyFont="1" applyBorder="1"/>
    <xf numFmtId="0" fontId="9" fillId="0" borderId="0" xfId="24" applyFont="1"/>
    <xf numFmtId="177" fontId="9" fillId="0" borderId="0" xfId="30" applyNumberFormat="1" applyFont="1" applyFill="1" applyAlignment="1">
      <alignment horizontal="right"/>
    </xf>
    <xf numFmtId="38" fontId="7" fillId="0" borderId="0" xfId="31" applyFont="1" applyFill="1" applyBorder="1" applyProtection="1"/>
    <xf numFmtId="38" fontId="7" fillId="0" borderId="0" xfId="31" applyFont="1" applyFill="1" applyBorder="1"/>
    <xf numFmtId="38" fontId="9" fillId="0" borderId="0" xfId="31" applyFont="1" applyFill="1" applyBorder="1" applyProtection="1"/>
    <xf numFmtId="38" fontId="7" fillId="0" borderId="12" xfId="31" applyFont="1" applyFill="1" applyBorder="1"/>
    <xf numFmtId="0" fontId="7" fillId="0" borderId="0" xfId="28" applyFont="1" applyFill="1" applyBorder="1" applyAlignment="1">
      <alignment vertical="center"/>
    </xf>
    <xf numFmtId="38" fontId="7" fillId="0" borderId="7" xfId="31" applyFont="1" applyFill="1" applyBorder="1" applyAlignment="1" applyProtection="1">
      <alignment horizontal="center"/>
    </xf>
    <xf numFmtId="38" fontId="7" fillId="0" borderId="0" xfId="27" applyNumberFormat="1" applyFont="1" applyFill="1" applyBorder="1"/>
    <xf numFmtId="38" fontId="9" fillId="0" borderId="7" xfId="31" applyFont="1" applyFill="1" applyBorder="1" applyAlignment="1" applyProtection="1">
      <alignment horizontal="center"/>
    </xf>
    <xf numFmtId="38" fontId="12" fillId="0" borderId="0" xfId="31" applyFont="1" applyFill="1" applyBorder="1" applyAlignment="1" applyProtection="1">
      <alignment horizontal="right"/>
    </xf>
    <xf numFmtId="0" fontId="7" fillId="0" borderId="2" xfId="13" applyFont="1" applyFill="1" applyBorder="1" applyAlignment="1">
      <alignment vertical="center"/>
    </xf>
    <xf numFmtId="0" fontId="7" fillId="0" borderId="3" xfId="13" applyFont="1" applyFill="1" applyBorder="1" applyAlignment="1">
      <alignment vertical="center"/>
    </xf>
    <xf numFmtId="0" fontId="7" fillId="0" borderId="4" xfId="13" applyFont="1" applyFill="1" applyBorder="1" applyAlignment="1">
      <alignment vertical="center"/>
    </xf>
    <xf numFmtId="0" fontId="7" fillId="0" borderId="5" xfId="13" applyFont="1" applyFill="1" applyBorder="1" applyAlignment="1">
      <alignment vertical="center"/>
    </xf>
    <xf numFmtId="0" fontId="7" fillId="0" borderId="3" xfId="13" applyFont="1" applyFill="1" applyBorder="1" applyAlignment="1">
      <alignment horizontal="centerContinuous" vertical="center"/>
    </xf>
    <xf numFmtId="0" fontId="7" fillId="0" borderId="4" xfId="13" applyFont="1" applyFill="1" applyBorder="1" applyAlignment="1">
      <alignment horizontal="centerContinuous" vertical="center"/>
    </xf>
    <xf numFmtId="0" fontId="7" fillId="0" borderId="21" xfId="13" applyFont="1" applyFill="1" applyBorder="1" applyAlignment="1">
      <alignment horizontal="centerContinuous" vertical="center"/>
    </xf>
    <xf numFmtId="0" fontId="7" fillId="0" borderId="11" xfId="13" applyFont="1" applyFill="1" applyBorder="1" applyAlignment="1">
      <alignment vertical="center"/>
    </xf>
    <xf numFmtId="0" fontId="7" fillId="0" borderId="6" xfId="13" applyFont="1" applyFill="1" applyBorder="1" applyAlignment="1">
      <alignment horizontal="center" vertical="center"/>
    </xf>
    <xf numFmtId="0" fontId="7" fillId="0" borderId="6" xfId="13" applyFont="1" applyFill="1" applyBorder="1" applyAlignment="1">
      <alignment vertical="center"/>
    </xf>
    <xf numFmtId="0" fontId="7" fillId="0" borderId="7" xfId="13" applyFont="1" applyFill="1" applyBorder="1" applyAlignment="1">
      <alignment vertical="center"/>
    </xf>
    <xf numFmtId="0" fontId="7" fillId="0" borderId="8" xfId="13" applyFont="1" applyFill="1" applyBorder="1" applyAlignment="1">
      <alignment horizontal="centerContinuous" vertical="center"/>
    </xf>
    <xf numFmtId="0" fontId="7" fillId="0" borderId="9" xfId="13" applyFont="1" applyFill="1" applyBorder="1" applyAlignment="1">
      <alignment horizontal="centerContinuous" vertical="center"/>
    </xf>
    <xf numFmtId="0" fontId="7" fillId="0" borderId="8" xfId="13" applyFont="1" applyFill="1" applyBorder="1" applyAlignment="1">
      <alignment horizontal="right" vertical="center"/>
    </xf>
    <xf numFmtId="0" fontId="7" fillId="0" borderId="10" xfId="13" applyFont="1" applyFill="1" applyBorder="1" applyAlignment="1">
      <alignment vertical="center"/>
    </xf>
    <xf numFmtId="0" fontId="7" fillId="0" borderId="9" xfId="13" applyFont="1" applyFill="1" applyBorder="1" applyAlignment="1">
      <alignment vertical="center"/>
    </xf>
    <xf numFmtId="0" fontId="7" fillId="0" borderId="10" xfId="13" applyFont="1" applyFill="1" applyBorder="1" applyAlignment="1">
      <alignment horizontal="centerContinuous" vertical="center"/>
    </xf>
    <xf numFmtId="0" fontId="7" fillId="0" borderId="12" xfId="13" applyFont="1" applyFill="1" applyBorder="1" applyAlignment="1">
      <alignment horizontal="centerContinuous" vertical="center"/>
    </xf>
    <xf numFmtId="0" fontId="7" fillId="0" borderId="19" xfId="13" applyFont="1" applyFill="1" applyBorder="1" applyAlignment="1">
      <alignment horizontal="centerContinuous" vertical="center"/>
    </xf>
    <xf numFmtId="0" fontId="7" fillId="0" borderId="13" xfId="13" applyFont="1" applyFill="1" applyBorder="1" applyAlignment="1">
      <alignment vertical="center"/>
    </xf>
    <xf numFmtId="0" fontId="7" fillId="0" borderId="11" xfId="13" applyFont="1" applyFill="1" applyBorder="1" applyAlignment="1">
      <alignment horizontal="centerContinuous" vertical="center"/>
    </xf>
    <xf numFmtId="0" fontId="7" fillId="0" borderId="0" xfId="13" applyFont="1" applyFill="1" applyBorder="1" applyAlignment="1">
      <alignment horizontal="centerContinuous" vertical="center"/>
    </xf>
    <xf numFmtId="0" fontId="7" fillId="0" borderId="14" xfId="13" applyFont="1" applyFill="1" applyBorder="1" applyAlignment="1">
      <alignment vertical="center"/>
    </xf>
    <xf numFmtId="0" fontId="7" fillId="0" borderId="0" xfId="13" quotePrefix="1" applyFont="1" applyFill="1" applyBorder="1" applyAlignment="1">
      <alignment horizontal="center" vertical="center"/>
    </xf>
    <xf numFmtId="0" fontId="7" fillId="0" borderId="16" xfId="13" quotePrefix="1" applyFont="1" applyFill="1" applyBorder="1" applyAlignment="1">
      <alignment horizontal="center" vertical="center"/>
    </xf>
    <xf numFmtId="0" fontId="7" fillId="0" borderId="17" xfId="13" applyFont="1" applyFill="1" applyBorder="1" applyAlignment="1">
      <alignment horizontal="centerContinuous" vertical="center"/>
    </xf>
    <xf numFmtId="0" fontId="7" fillId="0" borderId="16" xfId="13" applyFont="1" applyFill="1" applyBorder="1" applyAlignment="1">
      <alignment horizontal="centerContinuous" vertical="center"/>
    </xf>
    <xf numFmtId="0" fontId="7" fillId="0" borderId="18" xfId="13" applyFont="1" applyFill="1" applyBorder="1" applyAlignment="1">
      <alignment vertical="center"/>
    </xf>
    <xf numFmtId="0" fontId="7" fillId="0" borderId="12" xfId="13"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3" quotePrefix="1" applyFont="1" applyFill="1" applyBorder="1" applyAlignment="1">
      <alignment vertical="center"/>
    </xf>
    <xf numFmtId="0" fontId="7" fillId="0" borderId="17" xfId="13" quotePrefix="1" applyFont="1" applyFill="1" applyBorder="1" applyAlignment="1">
      <alignment vertical="center"/>
    </xf>
    <xf numFmtId="0" fontId="7" fillId="0" borderId="11" xfId="13" applyFont="1" applyFill="1" applyBorder="1" applyAlignment="1">
      <alignment horizontal="center" vertical="center"/>
    </xf>
    <xf numFmtId="0" fontId="18" fillId="0" borderId="13" xfId="13" applyFont="1" applyFill="1" applyBorder="1" applyAlignment="1">
      <alignment horizontal="center" vertical="center"/>
    </xf>
    <xf numFmtId="0" fontId="7" fillId="0" borderId="13" xfId="13" quotePrefix="1" applyFont="1" applyFill="1" applyBorder="1" applyAlignment="1">
      <alignment horizontal="center" vertical="center"/>
    </xf>
    <xf numFmtId="0" fontId="7" fillId="0" borderId="19" xfId="13" applyFont="1" applyFill="1" applyBorder="1" applyAlignment="1">
      <alignment vertical="center"/>
    </xf>
    <xf numFmtId="0" fontId="7" fillId="0" borderId="20" xfId="0" applyFont="1" applyFill="1" applyBorder="1" applyAlignment="1">
      <alignment vertical="center"/>
    </xf>
    <xf numFmtId="0" fontId="7" fillId="0" borderId="20" xfId="13" applyFont="1" applyFill="1" applyBorder="1" applyAlignment="1">
      <alignment vertical="center"/>
    </xf>
    <xf numFmtId="0" fontId="7" fillId="0" borderId="19" xfId="13" applyFont="1" applyFill="1" applyBorder="1" applyAlignment="1">
      <alignment horizontal="center" vertical="top"/>
    </xf>
    <xf numFmtId="0" fontId="7" fillId="0" borderId="20" xfId="13" quotePrefix="1" applyFont="1" applyFill="1" applyBorder="1" applyAlignment="1">
      <alignment vertical="center"/>
    </xf>
    <xf numFmtId="0" fontId="7" fillId="0" borderId="18" xfId="0" applyFont="1" applyFill="1" applyBorder="1" applyAlignment="1">
      <alignment vertical="center"/>
    </xf>
    <xf numFmtId="0" fontId="7" fillId="0" borderId="11" xfId="13" applyFont="1" applyFill="1" applyBorder="1" applyAlignment="1">
      <alignment horizontal="distributed"/>
    </xf>
    <xf numFmtId="0" fontId="9" fillId="0" borderId="11" xfId="13" applyFont="1" applyFill="1" applyBorder="1" applyAlignment="1">
      <alignment horizontal="distributed"/>
    </xf>
    <xf numFmtId="0" fontId="7" fillId="0" borderId="11" xfId="13" applyFont="1" applyFill="1" applyBorder="1"/>
    <xf numFmtId="0" fontId="7" fillId="0" borderId="0" xfId="13" applyFont="1" applyFill="1" applyBorder="1" applyAlignment="1">
      <alignment horizontal="left"/>
    </xf>
    <xf numFmtId="0" fontId="7" fillId="0" borderId="0" xfId="13" applyFont="1" applyFill="1" applyBorder="1" applyAlignment="1">
      <alignment vertical="top"/>
    </xf>
    <xf numFmtId="179" fontId="7" fillId="0" borderId="11" xfId="13" applyNumberFormat="1" applyFont="1" applyFill="1" applyBorder="1" applyAlignment="1">
      <alignment horizontal="right"/>
    </xf>
    <xf numFmtId="0" fontId="7" fillId="0" borderId="12" xfId="13" applyFont="1" applyFill="1" applyBorder="1" applyAlignment="1">
      <alignment horizontal="right"/>
    </xf>
    <xf numFmtId="0" fontId="7" fillId="0" borderId="18" xfId="13" applyFont="1" applyFill="1" applyBorder="1"/>
    <xf numFmtId="178" fontId="9" fillId="0" borderId="0" xfId="8" applyNumberFormat="1" applyFont="1" applyFill="1" applyBorder="1" applyAlignment="1" applyProtection="1">
      <alignment horizontal="right"/>
    </xf>
    <xf numFmtId="178" fontId="7" fillId="0" borderId="0" xfId="8" applyNumberFormat="1" applyFont="1" applyFill="1" applyBorder="1" applyAlignment="1" applyProtection="1">
      <alignment horizontal="distributed"/>
    </xf>
    <xf numFmtId="178" fontId="9" fillId="0" borderId="0" xfId="8" applyNumberFormat="1" applyFont="1" applyFill="1" applyBorder="1" applyAlignment="1" applyProtection="1">
      <alignment horizontal="distributed"/>
    </xf>
    <xf numFmtId="0" fontId="7" fillId="0" borderId="0" xfId="13" applyFont="1" applyFill="1" applyBorder="1" applyAlignment="1">
      <alignment horizontal="distributed"/>
    </xf>
    <xf numFmtId="0" fontId="7" fillId="0" borderId="20" xfId="13" applyFont="1" applyFill="1" applyBorder="1" applyAlignment="1">
      <alignment horizontal="center" vertical="center"/>
    </xf>
    <xf numFmtId="0" fontId="7" fillId="0" borderId="16" xfId="13" applyFont="1" applyFill="1" applyBorder="1" applyAlignment="1">
      <alignment horizontal="center" vertical="center"/>
    </xf>
    <xf numFmtId="0" fontId="7" fillId="0" borderId="13" xfId="13" applyFont="1" applyFill="1" applyBorder="1" applyAlignment="1">
      <alignment horizontal="center" vertical="center"/>
    </xf>
    <xf numFmtId="3" fontId="9" fillId="0" borderId="0" xfId="13" applyNumberFormat="1" applyFont="1" applyBorder="1"/>
    <xf numFmtId="38" fontId="7" fillId="0" borderId="0" xfId="13" applyNumberFormat="1" applyFont="1" applyFill="1"/>
    <xf numFmtId="179" fontId="7" fillId="0" borderId="0" xfId="13" applyNumberFormat="1" applyFont="1" applyFill="1"/>
    <xf numFmtId="38" fontId="9" fillId="0" borderId="0" xfId="1" applyFont="1" applyFill="1" applyBorder="1" applyAlignment="1">
      <alignment horizontal="right"/>
    </xf>
    <xf numFmtId="38" fontId="7" fillId="0" borderId="0" xfId="1" applyFont="1" applyFill="1" applyBorder="1" applyProtection="1"/>
    <xf numFmtId="38" fontId="9" fillId="0" borderId="0" xfId="1" applyFont="1" applyFill="1" applyBorder="1" applyProtection="1"/>
    <xf numFmtId="38" fontId="7" fillId="0" borderId="11" xfId="1" applyFont="1" applyFill="1" applyBorder="1" applyProtection="1"/>
    <xf numFmtId="38" fontId="9" fillId="0" borderId="0" xfId="1" applyFont="1" applyBorder="1" applyAlignment="1">
      <alignment horizontal="right"/>
    </xf>
    <xf numFmtId="180" fontId="9" fillId="0" borderId="0" xfId="22" applyNumberFormat="1" applyFont="1" applyAlignment="1"/>
    <xf numFmtId="38" fontId="7" fillId="0" borderId="0" xfId="31" applyFont="1" applyFill="1" applyBorder="1" applyAlignment="1" applyProtection="1">
      <alignment horizontal="distributed"/>
    </xf>
    <xf numFmtId="38" fontId="9" fillId="0" borderId="0" xfId="31" applyFont="1" applyFill="1" applyBorder="1" applyAlignment="1" applyProtection="1">
      <alignment horizontal="distributed"/>
    </xf>
    <xf numFmtId="0" fontId="11" fillId="0" borderId="0" xfId="37" applyFont="1" applyFill="1" applyAlignment="1"/>
    <xf numFmtId="38" fontId="7" fillId="0" borderId="0" xfId="31" applyFont="1" applyFill="1" applyAlignment="1"/>
    <xf numFmtId="3" fontId="9" fillId="0" borderId="11" xfId="13" applyNumberFormat="1" applyFont="1" applyBorder="1"/>
    <xf numFmtId="177" fontId="7" fillId="0" borderId="0" xfId="14" applyNumberFormat="1" applyFont="1" applyFill="1" applyBorder="1" applyAlignment="1">
      <alignment horizontal="right"/>
    </xf>
    <xf numFmtId="177" fontId="9" fillId="0" borderId="0" xfId="14" applyNumberFormat="1" applyFont="1" applyFill="1" applyBorder="1" applyAlignment="1">
      <alignment horizontal="right"/>
    </xf>
    <xf numFmtId="180" fontId="7" fillId="0" borderId="0" xfId="22" applyNumberFormat="1" applyFont="1" applyAlignment="1"/>
    <xf numFmtId="37" fontId="36" fillId="0" borderId="0" xfId="15" applyFont="1" applyFill="1" applyAlignment="1">
      <alignment horizontal="right"/>
    </xf>
    <xf numFmtId="0" fontId="7" fillId="0" borderId="5" xfId="11" applyFont="1" applyFill="1" applyBorder="1" applyAlignment="1">
      <alignment horizontal="center"/>
    </xf>
    <xf numFmtId="37" fontId="7" fillId="0" borderId="18" xfId="14" applyFont="1" applyFill="1" applyBorder="1" applyAlignment="1" applyProtection="1">
      <alignment horizontal="center" vertical="top"/>
    </xf>
    <xf numFmtId="37" fontId="17" fillId="0" borderId="0" xfId="14" applyFont="1" applyFill="1" applyAlignment="1" applyProtection="1">
      <alignment horizontal="left"/>
    </xf>
    <xf numFmtId="37" fontId="10" fillId="0" borderId="0" xfId="14" quotePrefix="1" applyFont="1" applyFill="1" applyAlignment="1" applyProtection="1">
      <alignment horizontal="left"/>
    </xf>
    <xf numFmtId="37" fontId="10" fillId="0" borderId="0" xfId="14" quotePrefix="1" applyFont="1" applyFill="1" applyAlignment="1"/>
    <xf numFmtId="37" fontId="10" fillId="0" borderId="0" xfId="14" quotePrefix="1" applyFont="1" applyFill="1"/>
    <xf numFmtId="3" fontId="9" fillId="0" borderId="0" xfId="13" applyNumberFormat="1" applyFont="1" applyBorder="1" applyAlignment="1">
      <alignment horizontal="right"/>
    </xf>
    <xf numFmtId="37" fontId="7" fillId="0" borderId="0" xfId="10" applyFont="1" applyFill="1" applyBorder="1" applyAlignment="1" applyProtection="1">
      <alignment horizontal="center"/>
    </xf>
    <xf numFmtId="3" fontId="7" fillId="0" borderId="0" xfId="24" applyNumberFormat="1" applyFont="1"/>
    <xf numFmtId="0" fontId="7" fillId="0" borderId="0" xfId="24" applyFont="1" applyAlignment="1"/>
    <xf numFmtId="37" fontId="7" fillId="0" borderId="0" xfId="21" quotePrefix="1" applyFont="1" applyFill="1" applyAlignment="1"/>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7" fillId="0" borderId="14" xfId="21" applyFont="1" applyFill="1" applyBorder="1" applyAlignment="1" applyProtection="1">
      <alignment horizontal="center" vertical="center"/>
    </xf>
    <xf numFmtId="38" fontId="9" fillId="0" borderId="0" xfId="27" applyNumberFormat="1" applyFont="1" applyFill="1" applyBorder="1" applyAlignment="1">
      <alignment horizontal="right"/>
    </xf>
    <xf numFmtId="176" fontId="7" fillId="0" borderId="0" xfId="1" applyNumberFormat="1" applyFont="1" applyFill="1" applyBorder="1" applyAlignment="1" applyProtection="1">
      <alignment horizontal="right"/>
    </xf>
    <xf numFmtId="177" fontId="7" fillId="0" borderId="0" xfId="1" applyNumberFormat="1" applyFont="1" applyFill="1" applyBorder="1" applyAlignment="1" applyProtection="1">
      <alignment horizontal="right"/>
    </xf>
    <xf numFmtId="176" fontId="7" fillId="0" borderId="0" xfId="1" applyNumberFormat="1" applyFont="1" applyFill="1" applyBorder="1" applyProtection="1"/>
    <xf numFmtId="38" fontId="7" fillId="0" borderId="0" xfId="1" applyFont="1" applyFill="1" applyBorder="1" applyAlignment="1" applyProtection="1"/>
    <xf numFmtId="0" fontId="7" fillId="0" borderId="11" xfId="13" quotePrefix="1" applyFont="1" applyFill="1" applyBorder="1" applyAlignment="1">
      <alignment horizontal="center" vertical="center"/>
    </xf>
    <xf numFmtId="0" fontId="7" fillId="0" borderId="11" xfId="28" applyFont="1" applyFill="1" applyBorder="1" applyAlignment="1" applyProtection="1">
      <alignment horizontal="center" vertical="center"/>
    </xf>
    <xf numFmtId="37" fontId="8" fillId="0" borderId="0" xfId="40" quotePrefix="1" applyFont="1" applyFill="1" applyAlignment="1">
      <alignment horizontal="left"/>
    </xf>
    <xf numFmtId="37" fontId="10" fillId="0" borderId="0" xfId="40" quotePrefix="1" applyFont="1" applyFill="1" applyAlignment="1">
      <alignment horizontal="left"/>
    </xf>
    <xf numFmtId="37" fontId="8" fillId="0" borderId="0" xfId="40" quotePrefix="1" applyFont="1" applyFill="1" applyBorder="1" applyAlignment="1">
      <alignment horizontal="left"/>
    </xf>
    <xf numFmtId="37" fontId="10" fillId="0" borderId="0" xfId="40" applyFont="1" applyFill="1" applyAlignment="1"/>
    <xf numFmtId="37" fontId="8" fillId="0" borderId="0" xfId="40" applyFont="1" applyFill="1" applyAlignment="1"/>
    <xf numFmtId="37" fontId="7" fillId="0" borderId="0" xfId="40" quotePrefix="1" applyFont="1" applyFill="1" applyAlignment="1">
      <alignment horizontal="left"/>
    </xf>
    <xf numFmtId="37" fontId="7" fillId="0" borderId="0" xfId="40" quotePrefix="1" applyFont="1" applyFill="1" applyBorder="1" applyAlignment="1">
      <alignment horizontal="left"/>
    </xf>
    <xf numFmtId="37" fontId="7" fillId="0" borderId="0" xfId="40" applyFont="1" applyFill="1" applyAlignment="1"/>
    <xf numFmtId="37" fontId="7" fillId="0" borderId="0" xfId="40" applyFont="1" applyFill="1" applyBorder="1" applyAlignment="1" applyProtection="1">
      <alignment horizontal="left"/>
    </xf>
    <xf numFmtId="37" fontId="7" fillId="0" borderId="0" xfId="40" applyFont="1" applyFill="1" applyBorder="1"/>
    <xf numFmtId="37" fontId="7" fillId="0" borderId="0" xfId="40" applyFont="1" applyFill="1"/>
    <xf numFmtId="37" fontId="7" fillId="0" borderId="1" xfId="40" applyFont="1" applyFill="1" applyBorder="1" applyAlignment="1">
      <alignment vertical="center"/>
    </xf>
    <xf numFmtId="37" fontId="7" fillId="0" borderId="2" xfId="40" applyFont="1" applyFill="1" applyBorder="1" applyAlignment="1">
      <alignment vertical="center"/>
    </xf>
    <xf numFmtId="37" fontId="7" fillId="0" borderId="0" xfId="40" applyFont="1" applyFill="1" applyAlignment="1">
      <alignment vertical="center"/>
    </xf>
    <xf numFmtId="37" fontId="7" fillId="0" borderId="12" xfId="40" applyFont="1" applyFill="1" applyBorder="1" applyAlignment="1">
      <alignment vertical="center"/>
    </xf>
    <xf numFmtId="37" fontId="7" fillId="0" borderId="19" xfId="40" applyFont="1" applyFill="1" applyBorder="1" applyAlignment="1">
      <alignment vertical="center"/>
    </xf>
    <xf numFmtId="37" fontId="7" fillId="0" borderId="0" xfId="40" applyFont="1" applyFill="1" applyBorder="1" applyAlignment="1" applyProtection="1">
      <alignment horizontal="distributed"/>
    </xf>
    <xf numFmtId="37" fontId="7" fillId="0" borderId="7" xfId="40" applyFont="1" applyFill="1" applyBorder="1" applyAlignment="1" applyProtection="1">
      <alignment horizontal="distributed"/>
    </xf>
    <xf numFmtId="181" fontId="7" fillId="0" borderId="0" xfId="41" applyNumberFormat="1" applyFont="1" applyFill="1" applyBorder="1"/>
    <xf numFmtId="181" fontId="7" fillId="0" borderId="0" xfId="40" applyNumberFormat="1" applyFont="1" applyFill="1" applyBorder="1" applyProtection="1"/>
    <xf numFmtId="181" fontId="7" fillId="0" borderId="0" xfId="39" applyNumberFormat="1" applyFont="1" applyFill="1" applyBorder="1"/>
    <xf numFmtId="37" fontId="9" fillId="0" borderId="0" xfId="40" applyFont="1" applyFill="1" applyBorder="1" applyAlignment="1" applyProtection="1">
      <alignment horizontal="distributed"/>
    </xf>
    <xf numFmtId="37" fontId="9" fillId="0" borderId="7" xfId="40" applyFont="1" applyFill="1" applyBorder="1" applyAlignment="1" applyProtection="1">
      <alignment horizontal="distributed"/>
    </xf>
    <xf numFmtId="181" fontId="9" fillId="0" borderId="0" xfId="40" applyNumberFormat="1" applyFont="1" applyFill="1"/>
    <xf numFmtId="181" fontId="9" fillId="0" borderId="0" xfId="40" applyNumberFormat="1" applyFont="1" applyFill="1" applyBorder="1"/>
    <xf numFmtId="37" fontId="9" fillId="0" borderId="0" xfId="40" applyFont="1" applyFill="1"/>
    <xf numFmtId="37" fontId="7" fillId="0" borderId="12" xfId="40" applyFont="1" applyFill="1" applyBorder="1"/>
    <xf numFmtId="37" fontId="7" fillId="0" borderId="19" xfId="40" applyFont="1" applyFill="1" applyBorder="1"/>
    <xf numFmtId="37" fontId="7" fillId="0" borderId="0" xfId="42" applyFont="1" applyFill="1"/>
    <xf numFmtId="0" fontId="7" fillId="0" borderId="0" xfId="43" applyFont="1" applyFill="1" applyAlignment="1"/>
    <xf numFmtId="0" fontId="7" fillId="0" borderId="0" xfId="43" applyFont="1" applyFill="1" applyAlignment="1">
      <alignment horizontal="center"/>
    </xf>
    <xf numFmtId="0" fontId="7" fillId="0" borderId="0" xfId="43" applyFont="1" applyFill="1"/>
    <xf numFmtId="0" fontId="7" fillId="0" borderId="0" xfId="43" applyFont="1" applyFill="1" applyAlignment="1">
      <alignment horizontal="right"/>
    </xf>
    <xf numFmtId="0" fontId="7" fillId="0" borderId="0" xfId="43" applyFont="1" applyFill="1" applyBorder="1" applyAlignment="1"/>
    <xf numFmtId="37" fontId="7" fillId="0" borderId="21" xfId="40" applyFont="1" applyFill="1" applyBorder="1" applyAlignment="1" applyProtection="1">
      <alignment vertical="center" wrapText="1"/>
    </xf>
    <xf numFmtId="0" fontId="7" fillId="0" borderId="7" xfId="22" quotePrefix="1" applyFont="1" applyFill="1" applyBorder="1" applyAlignment="1"/>
    <xf numFmtId="0" fontId="10" fillId="0" borderId="0" xfId="22" applyFont="1" applyAlignment="1"/>
    <xf numFmtId="0" fontId="10" fillId="0" borderId="0" xfId="22" quotePrefix="1" applyFont="1" applyAlignment="1">
      <alignment horizontal="left"/>
    </xf>
    <xf numFmtId="0" fontId="19" fillId="0" borderId="0" xfId="44" applyFont="1" applyFill="1" applyAlignment="1">
      <alignment vertical="center"/>
    </xf>
    <xf numFmtId="38" fontId="7" fillId="0" borderId="0" xfId="45" applyFont="1" applyFill="1" applyBorder="1" applyAlignment="1" applyProtection="1">
      <alignment horizontal="right"/>
    </xf>
    <xf numFmtId="38" fontId="7" fillId="0" borderId="0" xfId="45" applyFont="1" applyFill="1"/>
    <xf numFmtId="38" fontId="7" fillId="0" borderId="0" xfId="45" applyFont="1" applyFill="1" applyAlignment="1">
      <alignment horizontal="right"/>
    </xf>
    <xf numFmtId="38" fontId="12" fillId="0" borderId="7" xfId="45" applyFont="1" applyFill="1" applyBorder="1" applyAlignment="1" applyProtection="1">
      <alignment horizontal="distributed"/>
    </xf>
    <xf numFmtId="38" fontId="9" fillId="0" borderId="0" xfId="45" applyFont="1" applyFill="1" applyBorder="1" applyAlignment="1" applyProtection="1">
      <alignment horizontal="right"/>
    </xf>
    <xf numFmtId="38" fontId="12" fillId="0" borderId="0" xfId="45" applyFont="1" applyFill="1" applyBorder="1" applyAlignment="1" applyProtection="1">
      <alignment horizontal="distributed"/>
    </xf>
    <xf numFmtId="38" fontId="19" fillId="0" borderId="0" xfId="45" applyFont="1" applyFill="1" applyBorder="1" applyAlignment="1" applyProtection="1">
      <alignment horizontal="distributed"/>
    </xf>
    <xf numFmtId="38" fontId="7" fillId="0" borderId="0" xfId="45" applyFont="1" applyFill="1" applyBorder="1" applyAlignment="1" applyProtection="1">
      <alignment horizontal="distributed"/>
    </xf>
    <xf numFmtId="38" fontId="19" fillId="0" borderId="7" xfId="45" applyFont="1" applyFill="1" applyBorder="1" applyAlignment="1" applyProtection="1">
      <alignment horizontal="distributed"/>
    </xf>
    <xf numFmtId="38" fontId="7" fillId="0" borderId="0" xfId="45" quotePrefix="1" applyFont="1"/>
    <xf numFmtId="38" fontId="7" fillId="0" borderId="0" xfId="45" quotePrefix="1" applyFont="1" applyAlignment="1">
      <alignment horizontal="right"/>
    </xf>
    <xf numFmtId="38" fontId="19" fillId="0" borderId="12" xfId="45" applyFont="1" applyFill="1" applyBorder="1" applyAlignment="1" applyProtection="1">
      <alignment horizontal="distributed"/>
    </xf>
    <xf numFmtId="38" fontId="19" fillId="0" borderId="19" xfId="45" applyFont="1" applyFill="1" applyBorder="1" applyAlignment="1" applyProtection="1">
      <alignment horizontal="distributed"/>
    </xf>
    <xf numFmtId="38" fontId="19" fillId="0" borderId="12" xfId="45" applyFont="1" applyFill="1" applyBorder="1" applyAlignment="1" applyProtection="1">
      <alignment horizontal="right"/>
    </xf>
    <xf numFmtId="37" fontId="37" fillId="0" borderId="22" xfId="15" applyFont="1" applyFill="1" applyBorder="1" applyAlignment="1">
      <alignment horizontal="center" vertical="center"/>
    </xf>
    <xf numFmtId="37" fontId="37" fillId="0" borderId="3" xfId="15" applyFont="1" applyFill="1" applyBorder="1" applyAlignment="1">
      <alignment horizontal="centerContinuous" vertical="center"/>
    </xf>
    <xf numFmtId="37" fontId="37" fillId="0" borderId="21" xfId="15" applyFont="1" applyFill="1" applyBorder="1" applyAlignment="1">
      <alignment horizontal="centerContinuous" vertical="center"/>
    </xf>
    <xf numFmtId="37" fontId="37" fillId="0" borderId="4" xfId="15" applyFont="1" applyFill="1" applyBorder="1" applyAlignment="1">
      <alignment horizontal="centerContinuous" vertical="center"/>
    </xf>
    <xf numFmtId="37" fontId="37" fillId="0" borderId="24" xfId="15" applyFont="1" applyFill="1" applyBorder="1" applyAlignment="1">
      <alignment horizontal="center" vertical="center" wrapText="1"/>
    </xf>
    <xf numFmtId="37" fontId="37" fillId="0" borderId="0" xfId="15" applyFont="1" applyFill="1"/>
    <xf numFmtId="0" fontId="18" fillId="0" borderId="17" xfId="13" applyFont="1" applyFill="1" applyBorder="1" applyAlignment="1">
      <alignment horizontal="center"/>
    </xf>
    <xf numFmtId="0" fontId="18" fillId="0" borderId="18" xfId="13" applyFont="1" applyFill="1" applyBorder="1" applyAlignment="1">
      <alignment horizontal="center" vertical="top"/>
    </xf>
    <xf numFmtId="37" fontId="18" fillId="0" borderId="20" xfId="40" applyFont="1" applyFill="1" applyBorder="1" applyAlignment="1" applyProtection="1">
      <alignment horizontal="center" vertical="center" wrapText="1"/>
    </xf>
    <xf numFmtId="0" fontId="7" fillId="0" borderId="0" xfId="19" applyFont="1" applyFill="1" applyBorder="1" applyAlignment="1" applyProtection="1">
      <alignment horizontal="distributed"/>
    </xf>
    <xf numFmtId="38" fontId="7" fillId="0" borderId="11" xfId="1" applyFont="1" applyFill="1" applyBorder="1"/>
    <xf numFmtId="179" fontId="9" fillId="0" borderId="0" xfId="1" applyNumberFormat="1" applyFont="1" applyFill="1" applyBorder="1" applyAlignment="1">
      <alignment horizontal="right"/>
    </xf>
    <xf numFmtId="179" fontId="7" fillId="0" borderId="0" xfId="1" applyNumberFormat="1" applyFont="1" applyFill="1" applyBorder="1" applyAlignment="1">
      <alignment horizontal="right"/>
    </xf>
    <xf numFmtId="0" fontId="7" fillId="0" borderId="0" xfId="13" applyFont="1" applyFill="1" applyBorder="1" applyAlignment="1">
      <alignment horizontal="justify"/>
    </xf>
    <xf numFmtId="38" fontId="7" fillId="0" borderId="0" xfId="1" quotePrefix="1" applyFont="1" applyFill="1" applyBorder="1" applyAlignment="1" applyProtection="1">
      <alignment horizontal="right"/>
    </xf>
    <xf numFmtId="180" fontId="7" fillId="0" borderId="0" xfId="22" quotePrefix="1" applyNumberFormat="1" applyFont="1" applyFill="1" applyAlignment="1">
      <alignment horizontal="right"/>
    </xf>
    <xf numFmtId="176" fontId="9" fillId="0" borderId="0" xfId="1" applyNumberFormat="1" applyFont="1" applyFill="1" applyBorder="1" applyProtection="1"/>
    <xf numFmtId="0" fontId="7" fillId="0" borderId="0" xfId="31" applyNumberFormat="1" applyFont="1" applyFill="1" applyBorder="1" applyAlignment="1" applyProtection="1">
      <alignment horizontal="right"/>
    </xf>
    <xf numFmtId="3" fontId="7" fillId="0" borderId="0" xfId="31" applyNumberFormat="1" applyFont="1" applyFill="1" applyBorder="1" applyAlignment="1" applyProtection="1">
      <alignment horizontal="right"/>
    </xf>
    <xf numFmtId="0" fontId="38" fillId="0" borderId="0" xfId="5" applyFont="1" applyFill="1"/>
    <xf numFmtId="37" fontId="37" fillId="0" borderId="0" xfId="15" applyFont="1" applyFill="1" applyAlignment="1"/>
    <xf numFmtId="0" fontId="9" fillId="0" borderId="0" xfId="13" applyFont="1" applyFill="1" applyBorder="1" applyAlignment="1">
      <alignment horizontal="distributed"/>
    </xf>
    <xf numFmtId="0" fontId="7" fillId="0" borderId="0" xfId="13" applyFont="1" applyFill="1" applyBorder="1" applyAlignment="1">
      <alignment horizontal="distributed"/>
    </xf>
    <xf numFmtId="0" fontId="7" fillId="0" borderId="14" xfId="13" applyFont="1" applyFill="1" applyBorder="1" applyAlignment="1">
      <alignment horizontal="center" vertical="center" wrapText="1"/>
    </xf>
    <xf numFmtId="0" fontId="7" fillId="0" borderId="13" xfId="13" applyFont="1" applyFill="1" applyBorder="1" applyAlignment="1">
      <alignment horizontal="center" vertical="center" wrapText="1"/>
    </xf>
    <xf numFmtId="0" fontId="7" fillId="0" borderId="20" xfId="13" applyFont="1" applyFill="1" applyBorder="1" applyAlignment="1">
      <alignment horizontal="center" vertical="center" wrapText="1"/>
    </xf>
    <xf numFmtId="0" fontId="7" fillId="0" borderId="14" xfId="13" applyFont="1" applyFill="1" applyBorder="1" applyAlignment="1">
      <alignment horizontal="center" vertical="center"/>
    </xf>
    <xf numFmtId="0" fontId="7" fillId="0" borderId="20" xfId="13" quotePrefix="1" applyFont="1" applyFill="1" applyBorder="1" applyAlignment="1">
      <alignment horizontal="center" vertical="center"/>
    </xf>
    <xf numFmtId="0" fontId="7" fillId="0" borderId="18" xfId="13" applyFont="1" applyFill="1" applyBorder="1" applyAlignment="1">
      <alignment horizontal="center" vertical="center"/>
    </xf>
    <xf numFmtId="0" fontId="7" fillId="0" borderId="19" xfId="13" applyFont="1" applyFill="1" applyBorder="1" applyAlignment="1">
      <alignment horizontal="center" vertical="center"/>
    </xf>
    <xf numFmtId="0" fontId="7" fillId="0" borderId="20" xfId="13" applyFont="1" applyFill="1" applyBorder="1" applyAlignment="1">
      <alignment horizontal="center" vertical="center"/>
    </xf>
    <xf numFmtId="0" fontId="7" fillId="0" borderId="1" xfId="13" applyFont="1" applyFill="1" applyBorder="1" applyAlignment="1">
      <alignment horizontal="center" vertical="center"/>
    </xf>
    <xf numFmtId="0" fontId="7" fillId="0" borderId="2" xfId="13" applyFont="1" applyFill="1" applyBorder="1" applyAlignment="1">
      <alignment horizontal="center" vertical="center"/>
    </xf>
    <xf numFmtId="0" fontId="7" fillId="0" borderId="0" xfId="13" applyFont="1" applyFill="1" applyBorder="1" applyAlignment="1">
      <alignment horizontal="center" vertical="center"/>
    </xf>
    <xf numFmtId="0" fontId="7" fillId="0" borderId="7" xfId="13" applyFont="1" applyFill="1" applyBorder="1" applyAlignment="1">
      <alignment horizontal="center" vertical="center"/>
    </xf>
    <xf numFmtId="0" fontId="7" fillId="0" borderId="12" xfId="13" applyFont="1" applyFill="1" applyBorder="1" applyAlignment="1">
      <alignment horizontal="center" vertical="center"/>
    </xf>
    <xf numFmtId="0" fontId="7" fillId="0" borderId="15" xfId="13" applyFont="1" applyFill="1" applyBorder="1" applyAlignment="1">
      <alignment horizontal="center" vertical="center" wrapText="1"/>
    </xf>
    <xf numFmtId="0" fontId="7" fillId="0" borderId="5"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11" xfId="13" applyFont="1" applyFill="1" applyBorder="1" applyAlignment="1">
      <alignment horizontal="center" vertical="center" wrapText="1"/>
    </xf>
    <xf numFmtId="0" fontId="7" fillId="0" borderId="7" xfId="13" applyFont="1" applyFill="1" applyBorder="1" applyAlignment="1">
      <alignment horizontal="center" vertical="center" wrapText="1"/>
    </xf>
    <xf numFmtId="0" fontId="7" fillId="0" borderId="17" xfId="13" quotePrefix="1" applyFont="1" applyFill="1" applyBorder="1" applyAlignment="1">
      <alignment horizontal="center" vertical="center"/>
    </xf>
    <xf numFmtId="0" fontId="7" fillId="0" borderId="11" xfId="13" quotePrefix="1" applyFont="1" applyFill="1" applyBorder="1" applyAlignment="1">
      <alignment horizontal="center" vertical="center"/>
    </xf>
    <xf numFmtId="0" fontId="7" fillId="0" borderId="18" xfId="13" quotePrefix="1" applyFont="1" applyFill="1" applyBorder="1" applyAlignment="1">
      <alignment horizontal="center" vertical="center"/>
    </xf>
    <xf numFmtId="0" fontId="7" fillId="0" borderId="16" xfId="13" applyFont="1" applyFill="1" applyBorder="1" applyAlignment="1">
      <alignment horizontal="center" vertical="center"/>
    </xf>
    <xf numFmtId="0" fontId="7" fillId="0" borderId="15" xfId="13" applyFont="1" applyFill="1" applyBorder="1" applyAlignment="1">
      <alignment horizontal="center" vertical="center"/>
    </xf>
    <xf numFmtId="0" fontId="7" fillId="0" borderId="13" xfId="13" applyFont="1" applyFill="1" applyBorder="1" applyAlignment="1">
      <alignment horizontal="center" vertical="center"/>
    </xf>
    <xf numFmtId="0" fontId="7" fillId="0" borderId="6" xfId="13"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3" applyFont="1" applyFill="1" applyBorder="1" applyAlignment="1">
      <alignment horizontal="center" vertical="center" wrapText="1"/>
    </xf>
    <xf numFmtId="0" fontId="7" fillId="0" borderId="18" xfId="13" applyFont="1" applyFill="1" applyBorder="1" applyAlignment="1">
      <alignment horizontal="center" vertical="center" wrapText="1"/>
    </xf>
    <xf numFmtId="0" fontId="7" fillId="0" borderId="8" xfId="13" applyFont="1" applyFill="1" applyBorder="1" applyAlignment="1">
      <alignment horizontal="center" vertical="center"/>
    </xf>
    <xf numFmtId="0" fontId="7" fillId="0" borderId="10" xfId="13" applyFont="1" applyFill="1" applyBorder="1" applyAlignment="1">
      <alignment horizontal="center" vertical="center"/>
    </xf>
    <xf numFmtId="0" fontId="7" fillId="0" borderId="9" xfId="13" applyFont="1" applyFill="1" applyBorder="1" applyAlignment="1">
      <alignment horizontal="center" vertical="center"/>
    </xf>
    <xf numFmtId="0" fontId="7" fillId="0" borderId="16" xfId="13" applyFont="1" applyFill="1" applyBorder="1" applyAlignment="1">
      <alignment horizontal="center" vertical="center" wrapText="1"/>
    </xf>
    <xf numFmtId="0" fontId="7" fillId="0" borderId="0" xfId="13" applyFont="1" applyFill="1" applyBorder="1" applyAlignment="1">
      <alignment horizontal="center" vertical="center" wrapText="1"/>
    </xf>
    <xf numFmtId="0" fontId="7" fillId="0" borderId="12" xfId="13" applyFont="1" applyFill="1" applyBorder="1" applyAlignment="1">
      <alignment horizontal="center" vertical="center" wrapText="1"/>
    </xf>
    <xf numFmtId="0" fontId="9" fillId="0" borderId="16" xfId="12" applyFont="1" applyFill="1" applyBorder="1" applyAlignment="1">
      <alignment horizontal="left"/>
    </xf>
    <xf numFmtId="0" fontId="7" fillId="0" borderId="0" xfId="12" applyFont="1" applyFill="1" applyBorder="1" applyAlignment="1">
      <alignment horizontal="center" vertical="center" wrapText="1"/>
    </xf>
    <xf numFmtId="0" fontId="7" fillId="0" borderId="0" xfId="12" applyFont="1" applyFill="1" applyBorder="1" applyAlignment="1">
      <alignment horizontal="center" vertical="center"/>
    </xf>
    <xf numFmtId="0" fontId="7" fillId="0" borderId="0" xfId="12" applyFont="1" applyFill="1" applyBorder="1" applyAlignment="1">
      <alignment horizontal="left"/>
    </xf>
    <xf numFmtId="37" fontId="7" fillId="0" borderId="3" xfId="14" applyFont="1" applyFill="1" applyBorder="1" applyAlignment="1" applyProtection="1">
      <alignment horizontal="center" vertical="center"/>
    </xf>
    <xf numFmtId="37" fontId="7" fillId="0" borderId="4" xfId="14" applyFont="1" applyFill="1" applyBorder="1" applyAlignment="1" applyProtection="1">
      <alignment horizontal="center" vertical="center"/>
    </xf>
    <xf numFmtId="37" fontId="7" fillId="0" borderId="21" xfId="14" applyFont="1" applyFill="1" applyBorder="1" applyAlignment="1" applyProtection="1">
      <alignment horizontal="center" vertical="center"/>
    </xf>
    <xf numFmtId="37" fontId="7" fillId="0" borderId="6" xfId="14" applyFont="1" applyFill="1" applyBorder="1" applyAlignment="1" applyProtection="1">
      <alignment horizontal="center" vertical="center"/>
    </xf>
    <xf numFmtId="37" fontId="7" fillId="0" borderId="20" xfId="14" applyFont="1" applyFill="1" applyBorder="1" applyAlignment="1" applyProtection="1">
      <alignment horizontal="center" vertical="center"/>
    </xf>
    <xf numFmtId="38" fontId="7" fillId="0" borderId="0" xfId="1" applyFont="1" applyFill="1" applyBorder="1" applyAlignment="1" applyProtection="1">
      <alignment horizontal="distributed"/>
    </xf>
    <xf numFmtId="38" fontId="9" fillId="0" borderId="0" xfId="1" applyFont="1" applyFill="1" applyBorder="1" applyAlignment="1" applyProtection="1">
      <alignment horizontal="distributed"/>
    </xf>
    <xf numFmtId="38" fontId="12" fillId="0" borderId="0" xfId="1" applyFont="1" applyFill="1" applyBorder="1" applyAlignment="1" applyProtection="1">
      <alignment horizontal="distributed"/>
    </xf>
    <xf numFmtId="37" fontId="7" fillId="0" borderId="17" xfId="15" applyFont="1" applyFill="1" applyBorder="1" applyAlignment="1">
      <alignment horizontal="center" vertical="center"/>
    </xf>
    <xf numFmtId="37" fontId="7" fillId="0" borderId="11" xfId="15" applyFont="1" applyFill="1" applyBorder="1" applyAlignment="1">
      <alignment horizontal="center" vertical="center"/>
    </xf>
    <xf numFmtId="37" fontId="7" fillId="0" borderId="18" xfId="15" applyFont="1" applyFill="1" applyBorder="1" applyAlignment="1">
      <alignment horizontal="center" vertical="center"/>
    </xf>
    <xf numFmtId="37" fontId="37" fillId="0" borderId="6" xfId="15" applyFont="1" applyFill="1" applyBorder="1" applyAlignment="1">
      <alignment horizontal="center" vertical="center"/>
    </xf>
    <xf numFmtId="37" fontId="37" fillId="0" borderId="13" xfId="15" applyFont="1" applyFill="1" applyBorder="1" applyAlignment="1">
      <alignment horizontal="center" vertical="center"/>
    </xf>
    <xf numFmtId="37" fontId="37" fillId="0" borderId="20" xfId="15" applyFont="1" applyFill="1" applyBorder="1" applyAlignment="1">
      <alignment horizontal="center" vertical="center"/>
    </xf>
    <xf numFmtId="37" fontId="37" fillId="0" borderId="3" xfId="15" applyFont="1" applyFill="1" applyBorder="1" applyAlignment="1">
      <alignment horizontal="center" vertical="center"/>
    </xf>
    <xf numFmtId="37" fontId="37" fillId="0" borderId="4" xfId="15" applyFont="1" applyFill="1" applyBorder="1" applyAlignment="1">
      <alignment horizontal="center" vertical="center"/>
    </xf>
    <xf numFmtId="37" fontId="37" fillId="0" borderId="21" xfId="15" applyFont="1" applyFill="1" applyBorder="1" applyAlignment="1">
      <alignment horizontal="center" vertical="center"/>
    </xf>
    <xf numFmtId="37" fontId="37" fillId="0" borderId="14" xfId="15" applyFont="1" applyFill="1" applyBorder="1" applyAlignment="1">
      <alignment horizontal="center" vertical="center" wrapText="1"/>
    </xf>
    <xf numFmtId="37" fontId="37" fillId="0" borderId="13" xfId="15" applyFont="1" applyFill="1" applyBorder="1" applyAlignment="1">
      <alignment horizontal="center" vertical="center" wrapText="1"/>
    </xf>
    <xf numFmtId="37" fontId="37" fillId="0" borderId="20" xfId="15" applyFont="1" applyFill="1" applyBorder="1" applyAlignment="1">
      <alignment horizontal="center" vertical="center" wrapText="1"/>
    </xf>
    <xf numFmtId="37" fontId="37" fillId="0" borderId="17" xfId="15" applyFont="1" applyFill="1" applyBorder="1" applyAlignment="1">
      <alignment horizontal="center" vertical="center" wrapText="1"/>
    </xf>
    <xf numFmtId="37" fontId="37" fillId="0" borderId="15" xfId="15" applyFont="1" applyFill="1" applyBorder="1" applyAlignment="1">
      <alignment horizontal="center" vertical="center" wrapText="1"/>
    </xf>
    <xf numFmtId="37" fontId="37" fillId="0" borderId="11" xfId="15" applyFont="1" applyFill="1" applyBorder="1" applyAlignment="1">
      <alignment horizontal="center" vertical="center" wrapText="1"/>
    </xf>
    <xf numFmtId="37" fontId="37" fillId="0" borderId="7" xfId="15" applyFont="1" applyFill="1" applyBorder="1" applyAlignment="1">
      <alignment horizontal="center" vertical="center" wrapText="1"/>
    </xf>
    <xf numFmtId="37" fontId="7" fillId="0" borderId="14" xfId="15" applyFont="1" applyBorder="1" applyAlignment="1">
      <alignment horizontal="center" vertical="center" wrapText="1"/>
    </xf>
    <xf numFmtId="37" fontId="7" fillId="0" borderId="13" xfId="15" applyFont="1" applyBorder="1" applyAlignment="1">
      <alignment horizontal="center" vertical="center" wrapText="1"/>
    </xf>
    <xf numFmtId="37" fontId="7" fillId="0" borderId="20" xfId="15" applyFont="1" applyBorder="1" applyAlignment="1">
      <alignment horizontal="center" vertical="center" wrapText="1"/>
    </xf>
    <xf numFmtId="37" fontId="7" fillId="0" borderId="14" xfId="15" applyFont="1" applyFill="1" applyBorder="1" applyAlignment="1">
      <alignment horizontal="center" vertical="center"/>
    </xf>
    <xf numFmtId="37" fontId="7" fillId="0" borderId="13" xfId="15" applyFont="1" applyFill="1" applyBorder="1" applyAlignment="1">
      <alignment horizontal="center" vertical="center"/>
    </xf>
    <xf numFmtId="37" fontId="7" fillId="0" borderId="20" xfId="15" applyFont="1" applyFill="1" applyBorder="1" applyAlignment="1">
      <alignment horizontal="center" vertical="center"/>
    </xf>
    <xf numFmtId="38" fontId="9" fillId="0" borderId="0" xfId="45" applyFont="1" applyFill="1" applyBorder="1" applyAlignment="1" applyProtection="1">
      <alignment horizontal="distributed"/>
    </xf>
    <xf numFmtId="38" fontId="7" fillId="0" borderId="0" xfId="45" applyFont="1" applyFill="1" applyBorder="1" applyAlignment="1" applyProtection="1">
      <alignment horizontal="distributed"/>
    </xf>
    <xf numFmtId="37" fontId="7" fillId="0" borderId="23" xfId="16" applyFont="1" applyFill="1" applyBorder="1" applyAlignment="1">
      <alignment horizontal="right"/>
    </xf>
    <xf numFmtId="37" fontId="7" fillId="0" borderId="5" xfId="18" applyFont="1" applyFill="1" applyBorder="1" applyAlignment="1" applyProtection="1">
      <alignment horizontal="center" wrapText="1"/>
    </xf>
    <xf numFmtId="37" fontId="7" fillId="0" borderId="2" xfId="18" applyFont="1" applyFill="1" applyBorder="1" applyAlignment="1" applyProtection="1">
      <alignment horizontal="center" wrapText="1"/>
    </xf>
    <xf numFmtId="37" fontId="7" fillId="0" borderId="1" xfId="18" applyFont="1" applyFill="1" applyBorder="1" applyAlignment="1" applyProtection="1">
      <alignment horizontal="center" wrapText="1"/>
    </xf>
    <xf numFmtId="37" fontId="7" fillId="0" borderId="18" xfId="18" applyFont="1" applyFill="1" applyBorder="1" applyAlignment="1" applyProtection="1">
      <alignment horizontal="center" vertical="center" wrapText="1"/>
    </xf>
    <xf numFmtId="37" fontId="7" fillId="0" borderId="19" xfId="18" applyFont="1" applyFill="1" applyBorder="1" applyAlignment="1" applyProtection="1">
      <alignment horizontal="center" vertical="center" wrapText="1"/>
    </xf>
    <xf numFmtId="37" fontId="7" fillId="0" borderId="12" xfId="18" applyFont="1" applyFill="1" applyBorder="1" applyAlignment="1" applyProtection="1">
      <alignment horizontal="center" vertical="center" wrapText="1"/>
    </xf>
    <xf numFmtId="0" fontId="9" fillId="0" borderId="0" xfId="19" applyFont="1" applyFill="1" applyBorder="1" applyAlignment="1" applyProtection="1">
      <alignment horizontal="distributed"/>
    </xf>
    <xf numFmtId="0" fontId="10" fillId="0" borderId="0" xfId="19" quotePrefix="1" applyFont="1" applyFill="1" applyAlignment="1" applyProtection="1">
      <alignment horizontal="center"/>
    </xf>
    <xf numFmtId="0" fontId="7" fillId="0" borderId="0" xfId="19" applyFont="1" applyFill="1" applyBorder="1" applyAlignment="1" applyProtection="1">
      <alignment horizontal="distributed"/>
    </xf>
    <xf numFmtId="0" fontId="11" fillId="0" borderId="0" xfId="0" applyFont="1" applyFill="1" applyAlignment="1">
      <alignment horizontal="center"/>
    </xf>
    <xf numFmtId="37" fontId="7" fillId="0" borderId="3" xfId="21" applyFont="1" applyFill="1" applyBorder="1" applyAlignment="1">
      <alignment horizontal="center" vertical="center"/>
    </xf>
    <xf numFmtId="37" fontId="7" fillId="0" borderId="4" xfId="21" applyFont="1" applyFill="1" applyBorder="1" applyAlignment="1">
      <alignment horizontal="center" vertical="center"/>
    </xf>
    <xf numFmtId="37" fontId="7" fillId="0" borderId="17" xfId="21" applyFont="1" applyFill="1" applyBorder="1" applyAlignment="1">
      <alignment horizontal="center" vertical="center" wrapText="1"/>
    </xf>
    <xf numFmtId="37" fontId="7" fillId="0" borderId="11" xfId="21" applyFont="1" applyFill="1" applyBorder="1" applyAlignment="1">
      <alignment horizontal="center" vertical="center" wrapText="1"/>
    </xf>
    <xf numFmtId="37" fontId="7" fillId="0" borderId="18" xfId="21" applyFont="1" applyFill="1" applyBorder="1" applyAlignment="1">
      <alignment horizontal="center" vertical="center" wrapText="1"/>
    </xf>
    <xf numFmtId="37" fontId="7" fillId="0" borderId="6" xfId="21" applyFont="1" applyFill="1" applyBorder="1" applyAlignment="1" applyProtection="1">
      <alignment horizontal="center" vertical="center"/>
    </xf>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22" fillId="0" borderId="14" xfId="21" applyFont="1" applyFill="1" applyBorder="1" applyAlignment="1">
      <alignment horizontal="center" vertical="center" wrapText="1"/>
    </xf>
    <xf numFmtId="37" fontId="22" fillId="0" borderId="13" xfId="21" applyFont="1" applyFill="1" applyBorder="1" applyAlignment="1">
      <alignment horizontal="center" vertical="center" wrapText="1"/>
    </xf>
    <xf numFmtId="37" fontId="22" fillId="0" borderId="20" xfId="21" applyFont="1" applyFill="1" applyBorder="1" applyAlignment="1">
      <alignment horizontal="center" vertical="center" wrapText="1"/>
    </xf>
    <xf numFmtId="0" fontId="7" fillId="0" borderId="3" xfId="22" applyFont="1" applyFill="1" applyBorder="1" applyAlignment="1">
      <alignment horizontal="center" vertical="center"/>
    </xf>
    <xf numFmtId="0" fontId="7" fillId="0" borderId="21" xfId="22" applyFont="1" applyFill="1" applyBorder="1" applyAlignment="1">
      <alignment horizontal="center" vertical="center"/>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7" fillId="0" borderId="5" xfId="22" applyFont="1" applyFill="1" applyBorder="1" applyAlignment="1">
      <alignment horizontal="center" vertical="center"/>
    </xf>
    <xf numFmtId="0" fontId="7" fillId="0" borderId="11" xfId="22" applyFont="1" applyFill="1" applyBorder="1" applyAlignment="1">
      <alignment horizontal="center" vertical="center"/>
    </xf>
    <xf numFmtId="0" fontId="7" fillId="0" borderId="18" xfId="22" applyFont="1" applyFill="1" applyBorder="1" applyAlignment="1">
      <alignment horizontal="center" vertical="center"/>
    </xf>
    <xf numFmtId="0" fontId="7" fillId="0" borderId="2" xfId="24" applyNumberFormat="1" applyFont="1" applyFill="1" applyBorder="1" applyAlignment="1">
      <alignment horizontal="center" vertical="center"/>
    </xf>
    <xf numFmtId="0" fontId="7" fillId="0" borderId="19" xfId="24" applyNumberFormat="1" applyFont="1" applyFill="1" applyBorder="1" applyAlignment="1">
      <alignment horizontal="center" vertical="center"/>
    </xf>
    <xf numFmtId="37" fontId="7" fillId="0" borderId="23" xfId="40" applyFont="1" applyFill="1" applyBorder="1" applyAlignment="1">
      <alignment horizontal="right"/>
    </xf>
    <xf numFmtId="37" fontId="7" fillId="0" borderId="6" xfId="40" applyFont="1" applyFill="1" applyBorder="1" applyAlignment="1">
      <alignment horizontal="center" vertical="center"/>
    </xf>
    <xf numFmtId="37" fontId="7" fillId="0" borderId="20" xfId="40" applyFont="1" applyFill="1" applyBorder="1" applyAlignment="1">
      <alignment horizontal="center" vertical="center"/>
    </xf>
    <xf numFmtId="37" fontId="7" fillId="0" borderId="5" xfId="40" applyFont="1" applyFill="1" applyBorder="1" applyAlignment="1">
      <alignment horizontal="center" vertical="center"/>
    </xf>
    <xf numFmtId="37" fontId="7" fillId="0" borderId="18" xfId="40" applyFont="1" applyFill="1" applyBorder="1" applyAlignment="1">
      <alignment horizontal="center" vertical="center"/>
    </xf>
    <xf numFmtId="37" fontId="26" fillId="0" borderId="5" xfId="40" applyFont="1" applyFill="1" applyBorder="1" applyAlignment="1" applyProtection="1">
      <alignment horizontal="center" vertical="center" wrapText="1"/>
    </xf>
    <xf numFmtId="37" fontId="26" fillId="0" borderId="18" xfId="40" applyFont="1" applyFill="1" applyBorder="1" applyAlignment="1" applyProtection="1">
      <alignment horizontal="center" vertical="center" wrapText="1"/>
    </xf>
    <xf numFmtId="0" fontId="7" fillId="0" borderId="18" xfId="30" applyFont="1" applyFill="1" applyBorder="1" applyAlignment="1" applyProtection="1">
      <alignment horizontal="center" vertical="center"/>
    </xf>
    <xf numFmtId="0" fontId="7" fillId="0" borderId="19" xfId="30" applyFont="1" applyFill="1" applyBorder="1" applyAlignment="1" applyProtection="1">
      <alignment horizontal="center" vertical="center"/>
    </xf>
    <xf numFmtId="0" fontId="7" fillId="0" borderId="13" xfId="30" applyFont="1" applyFill="1" applyBorder="1" applyAlignment="1" applyProtection="1">
      <alignment horizontal="center" vertical="center" wrapText="1"/>
    </xf>
    <xf numFmtId="0" fontId="24" fillId="0" borderId="20" xfId="30" applyFont="1" applyFill="1" applyBorder="1" applyAlignment="1">
      <alignment vertical="center" wrapText="1"/>
    </xf>
    <xf numFmtId="0" fontId="7" fillId="0" borderId="13" xfId="30" applyFont="1" applyFill="1" applyBorder="1" applyAlignment="1">
      <alignment horizontal="center" vertical="center"/>
    </xf>
    <xf numFmtId="0" fontId="7" fillId="0" borderId="20" xfId="30" applyFont="1" applyFill="1" applyBorder="1" applyAlignment="1">
      <alignment horizontal="center" vertical="center"/>
    </xf>
    <xf numFmtId="0" fontId="7" fillId="0" borderId="6" xfId="30" applyFont="1" applyFill="1" applyBorder="1" applyAlignment="1" applyProtection="1">
      <alignment horizontal="center" vertical="center"/>
    </xf>
    <xf numFmtId="0" fontId="7" fillId="0" borderId="13" xfId="30" applyFont="1" applyFill="1" applyBorder="1" applyAlignment="1" applyProtection="1">
      <alignment horizontal="center" vertical="center"/>
    </xf>
    <xf numFmtId="0" fontId="7" fillId="0" borderId="20" xfId="30" applyFont="1" applyFill="1" applyBorder="1" applyAlignment="1" applyProtection="1">
      <alignment horizontal="center" vertical="center"/>
    </xf>
    <xf numFmtId="0" fontId="7" fillId="0" borderId="1" xfId="30" applyFont="1" applyFill="1" applyBorder="1" applyAlignment="1">
      <alignment horizontal="center" vertical="center"/>
    </xf>
    <xf numFmtId="0" fontId="7" fillId="0" borderId="0"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4" xfId="30" applyFont="1" applyFill="1" applyBorder="1" applyAlignment="1">
      <alignment horizontal="center" vertical="center"/>
    </xf>
    <xf numFmtId="0" fontId="7" fillId="0" borderId="21" xfId="30" applyFont="1" applyFill="1" applyBorder="1" applyAlignment="1">
      <alignment horizontal="center" vertical="center"/>
    </xf>
    <xf numFmtId="0" fontId="7" fillId="0" borderId="0" xfId="25" applyFont="1" applyFill="1" applyBorder="1" applyAlignment="1">
      <alignment horizontal="distributed"/>
    </xf>
    <xf numFmtId="0" fontId="7" fillId="0" borderId="7" xfId="25" applyFont="1" applyFill="1" applyBorder="1" applyAlignment="1">
      <alignment horizontal="distributed"/>
    </xf>
    <xf numFmtId="0" fontId="7" fillId="0" borderId="12" xfId="25" applyFont="1" applyFill="1" applyBorder="1" applyAlignment="1">
      <alignment horizontal="distributed" vertical="center"/>
    </xf>
    <xf numFmtId="0" fontId="7" fillId="0" borderId="19" xfId="25" applyFont="1" applyFill="1" applyBorder="1" applyAlignment="1">
      <alignment horizontal="distributed" vertical="center"/>
    </xf>
    <xf numFmtId="0" fontId="7" fillId="0" borderId="0" xfId="25" applyFont="1" applyFill="1" applyBorder="1" applyAlignment="1">
      <alignment horizontal="distributed" wrapText="1"/>
    </xf>
    <xf numFmtId="0" fontId="7" fillId="0" borderId="7" xfId="25" applyFont="1" applyFill="1" applyBorder="1" applyAlignment="1">
      <alignment horizontal="distributed" wrapText="1"/>
    </xf>
    <xf numFmtId="0" fontId="7" fillId="0" borderId="16" xfId="25" applyFont="1" applyFill="1" applyBorder="1" applyAlignment="1">
      <alignment horizontal="distributed" wrapText="1"/>
    </xf>
    <xf numFmtId="0" fontId="7" fillId="0" borderId="15" xfId="25" applyFont="1" applyFill="1" applyBorder="1" applyAlignment="1">
      <alignment horizontal="distributed" wrapText="1"/>
    </xf>
    <xf numFmtId="0" fontId="9" fillId="0" borderId="0" xfId="25" applyFont="1" applyFill="1" applyBorder="1" applyAlignment="1">
      <alignment horizontal="distributed" wrapText="1"/>
    </xf>
    <xf numFmtId="0" fontId="9" fillId="0" borderId="7" xfId="25" applyFont="1" applyFill="1" applyBorder="1" applyAlignment="1">
      <alignment horizontal="distributed" wrapText="1"/>
    </xf>
    <xf numFmtId="178" fontId="9" fillId="0" borderId="0" xfId="8" applyNumberFormat="1" applyFont="1" applyFill="1" applyBorder="1" applyAlignment="1" applyProtection="1">
      <alignment horizontal="distributed"/>
    </xf>
    <xf numFmtId="178" fontId="7" fillId="0" borderId="0" xfId="8" applyNumberFormat="1" applyFont="1" applyFill="1" applyBorder="1" applyAlignment="1">
      <alignment horizontal="distributed"/>
    </xf>
    <xf numFmtId="178" fontId="7" fillId="0" borderId="12" xfId="8" applyNumberFormat="1" applyFont="1" applyFill="1" applyBorder="1" applyAlignment="1">
      <alignment horizontal="distributed"/>
    </xf>
    <xf numFmtId="178" fontId="7" fillId="0" borderId="6" xfId="8" applyNumberFormat="1" applyFont="1" applyFill="1" applyBorder="1" applyAlignment="1">
      <alignment horizontal="center" vertical="center"/>
    </xf>
    <xf numFmtId="178" fontId="7" fillId="0" borderId="20" xfId="8" applyNumberFormat="1" applyFont="1" applyFill="1" applyBorder="1" applyAlignment="1">
      <alignment horizontal="center" vertical="center"/>
    </xf>
    <xf numFmtId="178" fontId="7" fillId="0" borderId="5" xfId="8" applyNumberFormat="1" applyFont="1" applyFill="1" applyBorder="1" applyAlignment="1" applyProtection="1">
      <alignment horizontal="center" vertical="center"/>
    </xf>
    <xf numFmtId="178" fontId="7" fillId="0" borderId="18" xfId="8" applyNumberFormat="1" applyFont="1" applyFill="1" applyBorder="1" applyAlignment="1" applyProtection="1">
      <alignment horizontal="center" vertical="center"/>
    </xf>
    <xf numFmtId="178" fontId="7" fillId="0" borderId="0" xfId="8" applyNumberFormat="1" applyFont="1" applyFill="1" applyBorder="1" applyAlignment="1" applyProtection="1">
      <alignment horizontal="distributed"/>
    </xf>
    <xf numFmtId="178" fontId="7" fillId="0" borderId="6" xfId="7" applyNumberFormat="1" applyFont="1" applyFill="1" applyBorder="1" applyAlignment="1">
      <alignment horizontal="center" vertical="center"/>
    </xf>
    <xf numFmtId="178" fontId="7" fillId="0" borderId="20" xfId="7" applyNumberFormat="1" applyFont="1" applyFill="1" applyBorder="1" applyAlignment="1">
      <alignment horizontal="center" vertical="center"/>
    </xf>
  </cellXfs>
  <cellStyles count="46">
    <cellStyle name="桁区切り" xfId="1" builtinId="6"/>
    <cellStyle name="桁区切り 2" xfId="2" xr:uid="{00000000-0005-0000-0000-000001000000}"/>
    <cellStyle name="桁区切り 3" xfId="31" xr:uid="{00000000-0005-0000-0000-000002000000}"/>
    <cellStyle name="桁区切り 3 2" xfId="45" xr:uid="{00000000-0005-0000-0000-000003000000}"/>
    <cellStyle name="桁区切り 4" xfId="34" xr:uid="{00000000-0005-0000-0000-000004000000}"/>
    <cellStyle name="桁区切り 5" xfId="39" xr:uid="{00000000-0005-0000-0000-000005000000}"/>
    <cellStyle name="標準" xfId="0" builtinId="0"/>
    <cellStyle name="標準 2" xfId="3" xr:uid="{00000000-0005-0000-0000-000007000000}"/>
    <cellStyle name="標準 2 2" xfId="35" xr:uid="{00000000-0005-0000-0000-000008000000}"/>
    <cellStyle name="標準 2 2 2" xfId="44" xr:uid="{00000000-0005-0000-0000-000009000000}"/>
    <cellStyle name="標準 3" xfId="4" xr:uid="{00000000-0005-0000-0000-00000A000000}"/>
    <cellStyle name="標準 3 2" xfId="37" xr:uid="{00000000-0005-0000-0000-00000B000000}"/>
    <cellStyle name="標準 3 3" xfId="38" xr:uid="{00000000-0005-0000-0000-00000C000000}"/>
    <cellStyle name="標準 4" xfId="5" xr:uid="{00000000-0005-0000-0000-00000D000000}"/>
    <cellStyle name="標準 5" xfId="6" xr:uid="{00000000-0005-0000-0000-00000E000000}"/>
    <cellStyle name="標準 5 2" xfId="36" xr:uid="{00000000-0005-0000-0000-00000F000000}"/>
    <cellStyle name="標準 6" xfId="33" xr:uid="{00000000-0005-0000-0000-000010000000}"/>
    <cellStyle name="標準 7" xfId="32" xr:uid="{00000000-0005-0000-0000-000011000000}"/>
    <cellStyle name="標準_104" xfId="7" xr:uid="{00000000-0005-0000-0000-000012000000}"/>
    <cellStyle name="標準_106" xfId="8" xr:uid="{00000000-0005-0000-0000-000013000000}"/>
    <cellStyle name="標準_112" xfId="9" xr:uid="{00000000-0005-0000-0000-000014000000}"/>
    <cellStyle name="標準_125" xfId="10" xr:uid="{00000000-0005-0000-0000-000015000000}"/>
    <cellStyle name="標準_128_1" xfId="11" xr:uid="{00000000-0005-0000-0000-000016000000}"/>
    <cellStyle name="標準_129_1" xfId="12" xr:uid="{00000000-0005-0000-0000-000017000000}"/>
    <cellStyle name="標準_130" xfId="13" xr:uid="{00000000-0005-0000-0000-000018000000}"/>
    <cellStyle name="標準_133" xfId="14" xr:uid="{00000000-0005-0000-0000-000019000000}"/>
    <cellStyle name="標準_135" xfId="15" xr:uid="{00000000-0005-0000-0000-00001A000000}"/>
    <cellStyle name="標準_136" xfId="16" xr:uid="{00000000-0005-0000-0000-00001B000000}"/>
    <cellStyle name="標準_137" xfId="17" xr:uid="{00000000-0005-0000-0000-00001C000000}"/>
    <cellStyle name="標準_139" xfId="18" xr:uid="{00000000-0005-0000-0000-00001E000000}"/>
    <cellStyle name="標準_140" xfId="19" xr:uid="{00000000-0005-0000-0000-00001F000000}"/>
    <cellStyle name="標準_14-023" xfId="20" xr:uid="{00000000-0005-0000-0000-000021000000}"/>
    <cellStyle name="標準_141" xfId="21" xr:uid="{00000000-0005-0000-0000-000022000000}"/>
    <cellStyle name="標準_141_1" xfId="22" xr:uid="{00000000-0005-0000-0000-000023000000}"/>
    <cellStyle name="標準_142" xfId="23" xr:uid="{00000000-0005-0000-0000-000024000000}"/>
    <cellStyle name="標準_143" xfId="24" xr:uid="{00000000-0005-0000-0000-000026000000}"/>
    <cellStyle name="標準_147" xfId="25" xr:uid="{00000000-0005-0000-0000-000027000000}"/>
    <cellStyle name="標準_148" xfId="26" xr:uid="{00000000-0005-0000-0000-000028000000}"/>
    <cellStyle name="標準_149" xfId="27" xr:uid="{00000000-0005-0000-0000-000029000000}"/>
    <cellStyle name="標準_149-152" xfId="28" xr:uid="{00000000-0005-0000-0000-00002A000000}"/>
    <cellStyle name="標準_204" xfId="29" xr:uid="{00000000-0005-0000-0000-00002B000000}"/>
    <cellStyle name="標準_222_1" xfId="41" xr:uid="{00000000-0005-0000-0000-00002C000000}"/>
    <cellStyle name="標準_224" xfId="43" xr:uid="{00000000-0005-0000-0000-00002D000000}"/>
    <cellStyle name="標準_226" xfId="40" xr:uid="{00000000-0005-0000-0000-00002E000000}"/>
    <cellStyle name="標準_244" xfId="42" xr:uid="{00000000-0005-0000-0000-00002F000000}"/>
    <cellStyle name="標準_Book3" xfId="30" xr:uid="{00000000-0005-0000-0000-00003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theme" Target="theme/theme1.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a:extLst>
            <a:ext uri="{FF2B5EF4-FFF2-40B4-BE49-F238E27FC236}">
              <a16:creationId xmlns:a16="http://schemas.microsoft.com/office/drawing/2014/main" id="{00000000-0008-0000-0E00-000002000000}"/>
            </a:ext>
          </a:extLst>
        </xdr:cNvPr>
        <xdr:cNvSpPr>
          <a:spLocks/>
        </xdr:cNvSpPr>
      </xdr:nvSpPr>
      <xdr:spPr bwMode="auto">
        <a:xfrm flipH="1">
          <a:off x="540067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a:extLst>
            <a:ext uri="{FF2B5EF4-FFF2-40B4-BE49-F238E27FC236}">
              <a16:creationId xmlns:a16="http://schemas.microsoft.com/office/drawing/2014/main" id="{00000000-0008-0000-0E00-000003000000}"/>
            </a:ext>
          </a:extLst>
        </xdr:cNvPr>
        <xdr:cNvSpPr>
          <a:spLocks/>
        </xdr:cNvSpPr>
      </xdr:nvSpPr>
      <xdr:spPr bwMode="auto">
        <a:xfrm flipH="1">
          <a:off x="420052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a:extLst>
            <a:ext uri="{FF2B5EF4-FFF2-40B4-BE49-F238E27FC236}">
              <a16:creationId xmlns:a16="http://schemas.microsoft.com/office/drawing/2014/main" id="{00000000-0008-0000-1200-000002000000}"/>
            </a:ext>
          </a:extLst>
        </xdr:cNvPr>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a:extLst>
            <a:ext uri="{FF2B5EF4-FFF2-40B4-BE49-F238E27FC236}">
              <a16:creationId xmlns:a16="http://schemas.microsoft.com/office/drawing/2014/main" id="{00000000-0008-0000-1200-000003000000}"/>
            </a:ext>
          </a:extLst>
        </xdr:cNvPr>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39997558519241921"/>
  </sheetPr>
  <dimension ref="A1:BL35"/>
  <sheetViews>
    <sheetView showGridLines="0" tabSelected="1" view="pageBreakPreview" zoomScale="110" zoomScaleNormal="100" zoomScaleSheetLayoutView="110" workbookViewId="0"/>
  </sheetViews>
  <sheetFormatPr defaultColWidth="9"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62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431</v>
      </c>
      <c r="K1" s="19" t="s">
        <v>41</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200</v>
      </c>
      <c r="AF3" s="7"/>
      <c r="AQ3" s="17"/>
      <c r="AU3" s="7"/>
      <c r="AV3" s="7"/>
      <c r="AW3" s="7"/>
      <c r="AX3" s="7"/>
      <c r="BL3" s="7"/>
    </row>
    <row r="4" spans="1:64" s="16" customFormat="1" ht="12" customHeight="1">
      <c r="A4" s="29"/>
      <c r="B4" s="29"/>
      <c r="C4" s="29"/>
      <c r="D4" s="29"/>
      <c r="E4" s="533"/>
      <c r="F4" s="728" t="s">
        <v>42</v>
      </c>
      <c r="G4" s="728" t="s">
        <v>1</v>
      </c>
      <c r="H4" s="728" t="s">
        <v>262</v>
      </c>
      <c r="I4" s="728" t="s">
        <v>2</v>
      </c>
      <c r="J4" s="534"/>
      <c r="K4" s="535"/>
      <c r="L4" s="535" t="s">
        <v>43</v>
      </c>
      <c r="M4" s="7"/>
      <c r="N4" s="7"/>
      <c r="O4" s="7"/>
      <c r="P4" s="535"/>
      <c r="Q4" s="535" t="s">
        <v>44</v>
      </c>
      <c r="R4" s="535"/>
      <c r="S4" s="535"/>
      <c r="T4" s="535"/>
      <c r="U4" s="535"/>
      <c r="V4" s="535"/>
      <c r="W4" s="535"/>
      <c r="X4" s="535"/>
      <c r="Y4" s="535"/>
      <c r="Z4" s="536"/>
      <c r="AA4" s="29"/>
      <c r="AB4" s="29"/>
      <c r="AC4" s="29"/>
      <c r="AD4" s="29"/>
      <c r="AE4" s="7"/>
      <c r="AF4" s="7"/>
      <c r="AG4" s="29"/>
      <c r="AH4" s="29"/>
      <c r="AI4" s="29"/>
      <c r="AJ4" s="29"/>
      <c r="AK4" s="533"/>
      <c r="AL4" s="537" t="s">
        <v>190</v>
      </c>
      <c r="AM4" s="538"/>
      <c r="AN4" s="538"/>
      <c r="AO4" s="538"/>
      <c r="AP4" s="538"/>
      <c r="AQ4" s="538"/>
      <c r="AR4" s="538"/>
      <c r="AS4" s="538"/>
      <c r="AT4" s="539"/>
      <c r="AU4" s="540"/>
      <c r="AV4" s="7"/>
      <c r="AW4" s="7"/>
      <c r="AX4" s="29"/>
      <c r="AY4" s="712" t="s">
        <v>164</v>
      </c>
      <c r="AZ4" s="713"/>
      <c r="BA4" s="718" t="s">
        <v>353</v>
      </c>
      <c r="BB4" s="719"/>
      <c r="BC4" s="541" t="s">
        <v>32</v>
      </c>
      <c r="BD4" s="542"/>
      <c r="BE4" s="536"/>
      <c r="BF4" s="29"/>
      <c r="BG4" s="29"/>
      <c r="BH4" s="536"/>
      <c r="BI4" s="29"/>
      <c r="BJ4" s="29"/>
      <c r="BK4" s="29"/>
      <c r="BL4" s="29"/>
    </row>
    <row r="5" spans="1:64" s="16" customFormat="1" ht="12" customHeight="1">
      <c r="A5" s="7"/>
      <c r="B5" s="7"/>
      <c r="C5" s="7"/>
      <c r="D5" s="7"/>
      <c r="E5" s="543"/>
      <c r="F5" s="729"/>
      <c r="G5" s="729"/>
      <c r="H5" s="729"/>
      <c r="I5" s="729"/>
      <c r="J5" s="544" t="s">
        <v>3</v>
      </c>
      <c r="K5" s="545"/>
      <c r="L5" s="546" t="s">
        <v>45</v>
      </c>
      <c r="M5" s="7"/>
      <c r="N5" s="7"/>
      <c r="O5" s="7"/>
      <c r="P5" s="547"/>
      <c r="Q5" s="547" t="s">
        <v>28</v>
      </c>
      <c r="R5" s="547"/>
      <c r="S5" s="547"/>
      <c r="T5" s="548"/>
      <c r="U5" s="544" t="s">
        <v>31</v>
      </c>
      <c r="V5" s="549"/>
      <c r="W5" s="549"/>
      <c r="X5" s="549"/>
      <c r="Y5" s="547"/>
      <c r="Z5" s="540"/>
      <c r="AA5" s="7"/>
      <c r="AB5" s="7"/>
      <c r="AC5" s="7"/>
      <c r="AD5" s="7"/>
      <c r="AE5" s="7"/>
      <c r="AF5" s="7"/>
      <c r="AG5" s="7"/>
      <c r="AH5" s="7"/>
      <c r="AI5" s="7"/>
      <c r="AJ5" s="7"/>
      <c r="AK5" s="543"/>
      <c r="AL5" s="544" t="s">
        <v>191</v>
      </c>
      <c r="AM5" s="549"/>
      <c r="AN5" s="549"/>
      <c r="AO5" s="550"/>
      <c r="AP5" s="544" t="s">
        <v>46</v>
      </c>
      <c r="AQ5" s="549"/>
      <c r="AR5" s="549"/>
      <c r="AS5" s="549"/>
      <c r="AT5" s="551"/>
      <c r="AU5" s="540"/>
      <c r="AV5" s="7"/>
      <c r="AW5" s="7"/>
      <c r="AX5" s="7"/>
      <c r="AY5" s="714"/>
      <c r="AZ5" s="715"/>
      <c r="BA5" s="720"/>
      <c r="BB5" s="721"/>
      <c r="BC5" s="588" t="s">
        <v>33</v>
      </c>
      <c r="BD5" s="552"/>
      <c r="BE5" s="553" t="s">
        <v>207</v>
      </c>
      <c r="BF5" s="554"/>
      <c r="BG5" s="554"/>
      <c r="BH5" s="540"/>
      <c r="BI5" s="7"/>
      <c r="BJ5" s="7"/>
      <c r="BK5" s="7"/>
      <c r="BL5" s="7"/>
    </row>
    <row r="6" spans="1:64" s="16" customFormat="1" ht="12" customHeight="1">
      <c r="A6" s="7"/>
      <c r="B6" s="7"/>
      <c r="C6" s="7"/>
      <c r="D6" s="7"/>
      <c r="E6" s="543"/>
      <c r="F6" s="729"/>
      <c r="G6" s="729"/>
      <c r="H6" s="729"/>
      <c r="I6" s="729"/>
      <c r="J6" s="555"/>
      <c r="K6" s="555"/>
      <c r="L6" s="722" t="s">
        <v>4</v>
      </c>
      <c r="M6" s="626"/>
      <c r="N6" s="556"/>
      <c r="O6" s="556"/>
      <c r="P6" s="557"/>
      <c r="Q6" s="725" t="s">
        <v>24</v>
      </c>
      <c r="R6" s="726"/>
      <c r="S6" s="725" t="s">
        <v>163</v>
      </c>
      <c r="T6" s="726"/>
      <c r="U6" s="558" t="s">
        <v>47</v>
      </c>
      <c r="V6" s="559"/>
      <c r="W6" s="559"/>
      <c r="X6" s="559"/>
      <c r="Y6" s="587"/>
      <c r="Z6" s="540"/>
      <c r="AA6" s="7"/>
      <c r="AB6" s="7"/>
      <c r="AC6" s="7"/>
      <c r="AD6" s="7"/>
      <c r="AE6" s="7"/>
      <c r="AF6" s="7"/>
      <c r="AG6" s="7"/>
      <c r="AH6" s="7"/>
      <c r="AI6" s="7"/>
      <c r="AJ6" s="7"/>
      <c r="AK6" s="543"/>
      <c r="AL6" s="544" t="s">
        <v>48</v>
      </c>
      <c r="AM6" s="549"/>
      <c r="AN6" s="549"/>
      <c r="AO6" s="550"/>
      <c r="AP6" s="707" t="s">
        <v>5</v>
      </c>
      <c r="AQ6" s="733" t="s">
        <v>6</v>
      </c>
      <c r="AR6" s="734"/>
      <c r="AS6" s="734"/>
      <c r="AT6" s="735"/>
      <c r="AU6" s="540"/>
      <c r="AV6" s="7"/>
      <c r="AW6" s="7"/>
      <c r="AX6" s="7"/>
      <c r="AY6" s="714"/>
      <c r="AZ6" s="715"/>
      <c r="BA6" s="720"/>
      <c r="BB6" s="721"/>
      <c r="BC6" s="588" t="s">
        <v>49</v>
      </c>
      <c r="BD6" s="588" t="s">
        <v>50</v>
      </c>
      <c r="BE6" s="560"/>
      <c r="BF6" s="30"/>
      <c r="BG6" s="30"/>
      <c r="BH6" s="540"/>
      <c r="BI6" s="7"/>
      <c r="BJ6" s="7"/>
      <c r="BK6" s="7"/>
      <c r="BL6" s="7"/>
    </row>
    <row r="7" spans="1:64" s="16" customFormat="1" ht="12" customHeight="1">
      <c r="A7" s="7"/>
      <c r="B7" s="7"/>
      <c r="C7" s="7"/>
      <c r="D7" s="7"/>
      <c r="E7" s="543"/>
      <c r="F7" s="729"/>
      <c r="G7" s="729"/>
      <c r="H7" s="729"/>
      <c r="I7" s="729"/>
      <c r="J7" s="31" t="s">
        <v>21</v>
      </c>
      <c r="K7" s="31" t="s">
        <v>23</v>
      </c>
      <c r="L7" s="723"/>
      <c r="M7" s="626"/>
      <c r="N7" s="556"/>
      <c r="O7" s="556"/>
      <c r="P7" s="561"/>
      <c r="Q7" s="716"/>
      <c r="R7" s="710"/>
      <c r="S7" s="716"/>
      <c r="T7" s="710"/>
      <c r="U7" s="704" t="s">
        <v>26</v>
      </c>
      <c r="V7" s="704" t="s">
        <v>27</v>
      </c>
      <c r="W7" s="704" t="s">
        <v>51</v>
      </c>
      <c r="X7" s="731" t="s">
        <v>52</v>
      </c>
      <c r="Y7" s="736"/>
      <c r="Z7" s="540"/>
      <c r="AA7" s="7"/>
      <c r="AB7" s="7"/>
      <c r="AC7" s="7"/>
      <c r="AD7" s="7"/>
      <c r="AE7" s="7"/>
      <c r="AF7" s="7"/>
      <c r="AG7" s="7"/>
      <c r="AH7" s="7"/>
      <c r="AI7" s="7"/>
      <c r="AJ7" s="7"/>
      <c r="AK7" s="543"/>
      <c r="AL7" s="704" t="s">
        <v>53</v>
      </c>
      <c r="AM7" s="704" t="s">
        <v>54</v>
      </c>
      <c r="AN7" s="731" t="s">
        <v>55</v>
      </c>
      <c r="AO7" s="7"/>
      <c r="AP7" s="727"/>
      <c r="AQ7" s="7"/>
      <c r="AR7" s="555"/>
      <c r="AS7" s="544" t="s">
        <v>7</v>
      </c>
      <c r="AT7" s="562"/>
      <c r="AU7" s="540"/>
      <c r="AV7" s="7"/>
      <c r="AW7" s="7"/>
      <c r="AX7" s="30"/>
      <c r="AY7" s="716"/>
      <c r="AZ7" s="710"/>
      <c r="BA7" s="709" t="s">
        <v>352</v>
      </c>
      <c r="BB7" s="710"/>
      <c r="BC7" s="588" t="s">
        <v>189</v>
      </c>
      <c r="BD7" s="588" t="s">
        <v>25</v>
      </c>
      <c r="BE7" s="563"/>
      <c r="BF7" s="563"/>
      <c r="BG7" s="564"/>
      <c r="BH7" s="540"/>
      <c r="BI7" s="7"/>
      <c r="BJ7" s="7"/>
      <c r="BK7" s="7"/>
      <c r="BL7" s="7"/>
    </row>
    <row r="8" spans="1:64" s="16" customFormat="1" ht="12" customHeight="1">
      <c r="A8" s="7"/>
      <c r="B8" s="7"/>
      <c r="C8" s="7"/>
      <c r="D8" s="7"/>
      <c r="E8" s="543"/>
      <c r="F8" s="729"/>
      <c r="G8" s="729"/>
      <c r="H8" s="729"/>
      <c r="I8" s="729"/>
      <c r="J8" s="31" t="s">
        <v>22</v>
      </c>
      <c r="K8" s="31" t="s">
        <v>22</v>
      </c>
      <c r="L8" s="723"/>
      <c r="M8" s="626"/>
      <c r="N8" s="556"/>
      <c r="O8" s="556"/>
      <c r="P8" s="556"/>
      <c r="Q8" s="717" t="s">
        <v>192</v>
      </c>
      <c r="R8" s="707" t="s">
        <v>22</v>
      </c>
      <c r="S8" s="717" t="s">
        <v>193</v>
      </c>
      <c r="T8" s="707" t="s">
        <v>22</v>
      </c>
      <c r="U8" s="705"/>
      <c r="V8" s="705"/>
      <c r="W8" s="705"/>
      <c r="X8" s="720"/>
      <c r="Y8" s="737"/>
      <c r="Z8" s="540"/>
      <c r="AA8" s="7"/>
      <c r="AB8" s="7"/>
      <c r="AC8" s="7"/>
      <c r="AD8" s="7"/>
      <c r="AE8" s="7"/>
      <c r="AF8" s="7"/>
      <c r="AG8" s="7"/>
      <c r="AH8" s="7"/>
      <c r="AI8" s="7"/>
      <c r="AJ8" s="7"/>
      <c r="AK8" s="543"/>
      <c r="AL8" s="705"/>
      <c r="AM8" s="705"/>
      <c r="AN8" s="720"/>
      <c r="AO8" s="687" t="s">
        <v>11</v>
      </c>
      <c r="AP8" s="727"/>
      <c r="AQ8" s="565" t="s">
        <v>0</v>
      </c>
      <c r="AR8" s="566" t="s">
        <v>183</v>
      </c>
      <c r="AS8" s="707" t="s">
        <v>12</v>
      </c>
      <c r="AT8" s="707" t="s">
        <v>13</v>
      </c>
      <c r="AU8" s="540"/>
      <c r="AV8" s="7"/>
      <c r="AW8" s="7"/>
      <c r="AX8" s="7"/>
      <c r="AY8" s="717" t="s">
        <v>165</v>
      </c>
      <c r="AZ8" s="707" t="s">
        <v>149</v>
      </c>
      <c r="BA8" s="707" t="s">
        <v>56</v>
      </c>
      <c r="BB8" s="707" t="s">
        <v>14</v>
      </c>
      <c r="BC8" s="588" t="s">
        <v>35</v>
      </c>
      <c r="BE8" s="567" t="s">
        <v>8</v>
      </c>
      <c r="BF8" s="31" t="s">
        <v>9</v>
      </c>
      <c r="BG8" s="469" t="s">
        <v>10</v>
      </c>
      <c r="BH8" s="540"/>
      <c r="BI8" s="7"/>
      <c r="BJ8" s="7"/>
      <c r="BK8" s="7"/>
      <c r="BL8" s="7"/>
    </row>
    <row r="9" spans="1:64" s="16" customFormat="1" ht="12" customHeight="1">
      <c r="A9" s="30"/>
      <c r="B9" s="30"/>
      <c r="C9" s="30"/>
      <c r="D9" s="30"/>
      <c r="E9" s="568"/>
      <c r="F9" s="730"/>
      <c r="G9" s="730"/>
      <c r="H9" s="730"/>
      <c r="I9" s="730"/>
      <c r="J9" s="569"/>
      <c r="K9" s="569"/>
      <c r="L9" s="724"/>
      <c r="M9" s="626"/>
      <c r="N9" s="556"/>
      <c r="O9" s="556"/>
      <c r="P9" s="561"/>
      <c r="Q9" s="710"/>
      <c r="R9" s="708"/>
      <c r="S9" s="710"/>
      <c r="T9" s="708"/>
      <c r="U9" s="706"/>
      <c r="V9" s="706"/>
      <c r="W9" s="706"/>
      <c r="X9" s="732"/>
      <c r="Y9" s="738"/>
      <c r="Z9" s="560"/>
      <c r="AA9" s="30"/>
      <c r="AB9" s="30"/>
      <c r="AC9" s="30"/>
      <c r="AD9" s="30"/>
      <c r="AE9" s="7"/>
      <c r="AF9" s="7"/>
      <c r="AG9" s="30"/>
      <c r="AH9" s="30"/>
      <c r="AI9" s="30"/>
      <c r="AJ9" s="30"/>
      <c r="AK9" s="568"/>
      <c r="AL9" s="706"/>
      <c r="AM9" s="706"/>
      <c r="AN9" s="732"/>
      <c r="AO9" s="688" t="s">
        <v>15</v>
      </c>
      <c r="AP9" s="711"/>
      <c r="AQ9" s="560"/>
      <c r="AR9" s="570"/>
      <c r="AS9" s="711"/>
      <c r="AT9" s="711"/>
      <c r="AU9" s="540"/>
      <c r="AV9" s="7"/>
      <c r="AW9" s="7"/>
      <c r="AX9" s="30"/>
      <c r="AY9" s="710"/>
      <c r="AZ9" s="708"/>
      <c r="BA9" s="711"/>
      <c r="BB9" s="711"/>
      <c r="BC9" s="586" t="s">
        <v>34</v>
      </c>
      <c r="BD9" s="571" t="s">
        <v>352</v>
      </c>
      <c r="BE9" s="572"/>
      <c r="BF9" s="569"/>
      <c r="BG9" s="573"/>
      <c r="BH9" s="560"/>
      <c r="BI9" s="30"/>
      <c r="BJ9" s="30"/>
      <c r="BK9" s="30"/>
      <c r="BL9" s="30"/>
    </row>
    <row r="10" spans="1:64" ht="15" customHeight="1">
      <c r="A10" s="585"/>
      <c r="B10" s="703" t="s">
        <v>432</v>
      </c>
      <c r="C10" s="703"/>
      <c r="D10" s="703"/>
      <c r="E10" s="32"/>
      <c r="F10" s="8">
        <v>12969449</v>
      </c>
      <c r="G10" s="8">
        <v>441746</v>
      </c>
      <c r="H10" s="8">
        <v>88825</v>
      </c>
      <c r="I10" s="8">
        <v>12438878</v>
      </c>
      <c r="J10" s="8">
        <v>8293761</v>
      </c>
      <c r="K10" s="8">
        <v>4145117</v>
      </c>
      <c r="L10" s="8">
        <v>12254246</v>
      </c>
      <c r="M10" s="8" t="s">
        <v>38</v>
      </c>
      <c r="N10" s="8" t="s">
        <v>38</v>
      </c>
      <c r="O10" s="8" t="s">
        <v>38</v>
      </c>
      <c r="P10" s="8" t="s">
        <v>38</v>
      </c>
      <c r="Q10" s="8">
        <v>11171</v>
      </c>
      <c r="R10" s="8">
        <v>156906</v>
      </c>
      <c r="S10" s="8">
        <v>71</v>
      </c>
      <c r="T10" s="8">
        <v>27726</v>
      </c>
      <c r="U10" s="8">
        <v>17135</v>
      </c>
      <c r="V10" s="8">
        <v>131584</v>
      </c>
      <c r="W10" s="8">
        <v>3788956</v>
      </c>
      <c r="X10" s="8">
        <v>4356086</v>
      </c>
      <c r="Y10" s="8"/>
      <c r="Z10" s="574"/>
      <c r="AA10" s="703" t="s">
        <v>432</v>
      </c>
      <c r="AB10" s="703"/>
      <c r="AC10" s="703"/>
      <c r="AD10" s="585"/>
      <c r="AE10" s="585"/>
      <c r="AF10" s="585"/>
      <c r="AG10" s="585"/>
      <c r="AH10" s="703" t="s">
        <v>432</v>
      </c>
      <c r="AI10" s="703"/>
      <c r="AJ10" s="703"/>
      <c r="AK10" s="32"/>
      <c r="AL10" s="449">
        <v>131500</v>
      </c>
      <c r="AM10" s="449">
        <v>753360</v>
      </c>
      <c r="AN10" s="449">
        <v>3260257</v>
      </c>
      <c r="AO10" s="449">
        <v>618860</v>
      </c>
      <c r="AP10" s="449">
        <v>725251</v>
      </c>
      <c r="AQ10" s="449">
        <v>11713627</v>
      </c>
      <c r="AR10" s="449">
        <v>127089</v>
      </c>
      <c r="AS10" s="449">
        <v>4785679</v>
      </c>
      <c r="AT10" s="449">
        <v>6800859</v>
      </c>
      <c r="AU10" s="450"/>
      <c r="AV10" s="450"/>
      <c r="AW10" s="450"/>
      <c r="AX10" s="450"/>
      <c r="AY10" s="451" t="s">
        <v>38</v>
      </c>
      <c r="AZ10" s="451" t="s">
        <v>38</v>
      </c>
      <c r="BA10" s="449">
        <v>1021</v>
      </c>
      <c r="BB10" s="452" t="s">
        <v>38</v>
      </c>
      <c r="BC10" s="453">
        <v>2223139</v>
      </c>
      <c r="BD10" s="449">
        <v>162</v>
      </c>
      <c r="BE10" s="449">
        <v>104531033</v>
      </c>
      <c r="BF10" s="449">
        <v>83526093</v>
      </c>
      <c r="BG10" s="449">
        <v>58658582</v>
      </c>
      <c r="BH10" s="574"/>
      <c r="BI10" s="703" t="s">
        <v>432</v>
      </c>
      <c r="BJ10" s="703"/>
      <c r="BK10" s="703"/>
      <c r="BL10" s="585"/>
    </row>
    <row r="11" spans="1:64" ht="12" customHeight="1">
      <c r="A11" s="585"/>
      <c r="B11" s="703" t="s">
        <v>433</v>
      </c>
      <c r="C11" s="703"/>
      <c r="D11" s="703"/>
      <c r="E11" s="32"/>
      <c r="F11" s="8">
        <v>13016970</v>
      </c>
      <c r="G11" s="8">
        <v>445834</v>
      </c>
      <c r="H11" s="8">
        <v>84882</v>
      </c>
      <c r="I11" s="8">
        <v>12486253</v>
      </c>
      <c r="J11" s="8">
        <v>8352611</v>
      </c>
      <c r="K11" s="8">
        <v>4133642</v>
      </c>
      <c r="L11" s="8">
        <v>12300687</v>
      </c>
      <c r="M11" s="429" t="s">
        <v>38</v>
      </c>
      <c r="N11" s="429" t="s">
        <v>38</v>
      </c>
      <c r="O11" s="429" t="s">
        <v>38</v>
      </c>
      <c r="P11" s="429" t="s">
        <v>38</v>
      </c>
      <c r="Q11" s="8">
        <v>11228</v>
      </c>
      <c r="R11" s="8">
        <v>157476</v>
      </c>
      <c r="S11" s="429">
        <v>72</v>
      </c>
      <c r="T11" s="8">
        <v>28090</v>
      </c>
      <c r="U11" s="8">
        <v>17365</v>
      </c>
      <c r="V11" s="8">
        <v>132257</v>
      </c>
      <c r="W11" s="8">
        <v>3805316</v>
      </c>
      <c r="X11" s="8">
        <v>4397673</v>
      </c>
      <c r="Y11" s="8"/>
      <c r="Z11" s="574"/>
      <c r="AA11" s="703" t="s">
        <v>433</v>
      </c>
      <c r="AB11" s="703"/>
      <c r="AC11" s="703"/>
      <c r="AD11" s="585"/>
      <c r="AE11" s="585"/>
      <c r="AF11" s="585"/>
      <c r="AG11" s="585"/>
      <c r="AH11" s="703" t="s">
        <v>433</v>
      </c>
      <c r="AI11" s="703"/>
      <c r="AJ11" s="703"/>
      <c r="AK11" s="32"/>
      <c r="AL11" s="449">
        <v>132014</v>
      </c>
      <c r="AM11" s="449">
        <v>749888</v>
      </c>
      <c r="AN11" s="449">
        <v>3251740</v>
      </c>
      <c r="AO11" s="449">
        <v>615392</v>
      </c>
      <c r="AP11" s="449">
        <v>718484</v>
      </c>
      <c r="AQ11" s="449">
        <v>11767769</v>
      </c>
      <c r="AR11" s="449">
        <v>126850</v>
      </c>
      <c r="AS11" s="449">
        <v>4829036</v>
      </c>
      <c r="AT11" s="449">
        <v>6811883</v>
      </c>
      <c r="AU11" s="450" t="s">
        <v>38</v>
      </c>
      <c r="AV11" s="450" t="s">
        <v>38</v>
      </c>
      <c r="AW11" s="450" t="s">
        <v>38</v>
      </c>
      <c r="AX11" s="450" t="s">
        <v>38</v>
      </c>
      <c r="AY11" s="451" t="s">
        <v>38</v>
      </c>
      <c r="AZ11" s="451" t="s">
        <v>38</v>
      </c>
      <c r="BA11" s="449">
        <v>1022</v>
      </c>
      <c r="BB11" s="452" t="s">
        <v>38</v>
      </c>
      <c r="BC11" s="453">
        <v>2239505</v>
      </c>
      <c r="BD11" s="449">
        <v>164</v>
      </c>
      <c r="BE11" s="449">
        <v>105065540</v>
      </c>
      <c r="BF11" s="449">
        <v>83994331</v>
      </c>
      <c r="BG11" s="449">
        <v>58970301</v>
      </c>
      <c r="BH11" s="574"/>
      <c r="BI11" s="703" t="s">
        <v>433</v>
      </c>
      <c r="BJ11" s="703"/>
      <c r="BK11" s="703"/>
      <c r="BL11" s="585"/>
    </row>
    <row r="12" spans="1:64" ht="12" customHeight="1">
      <c r="A12" s="585"/>
      <c r="B12" s="703" t="s">
        <v>434</v>
      </c>
      <c r="C12" s="703"/>
      <c r="D12" s="703"/>
      <c r="E12" s="32"/>
      <c r="F12" s="430">
        <v>13069262</v>
      </c>
      <c r="G12" s="430">
        <v>448440</v>
      </c>
      <c r="H12" s="430">
        <v>83887</v>
      </c>
      <c r="I12" s="430">
        <v>12536935</v>
      </c>
      <c r="J12" s="430">
        <v>8419121</v>
      </c>
      <c r="K12" s="430">
        <v>4730233</v>
      </c>
      <c r="L12" s="430">
        <v>12349422</v>
      </c>
      <c r="M12" s="12"/>
      <c r="N12" s="431"/>
      <c r="O12" s="431"/>
      <c r="P12" s="431"/>
      <c r="Q12" s="430">
        <v>11271</v>
      </c>
      <c r="R12" s="430">
        <v>158967</v>
      </c>
      <c r="S12" s="431">
        <v>73</v>
      </c>
      <c r="T12" s="430">
        <v>28546</v>
      </c>
      <c r="U12" s="430">
        <v>17283</v>
      </c>
      <c r="V12" s="430">
        <v>129670</v>
      </c>
      <c r="W12" s="430">
        <v>3839120</v>
      </c>
      <c r="X12" s="430">
        <v>4433048</v>
      </c>
      <c r="Y12" s="8"/>
      <c r="Z12" s="574"/>
      <c r="AA12" s="703" t="s">
        <v>434</v>
      </c>
      <c r="AB12" s="703"/>
      <c r="AC12" s="703"/>
      <c r="AD12" s="585"/>
      <c r="AE12" s="585"/>
      <c r="AF12" s="585"/>
      <c r="AG12" s="585"/>
      <c r="AH12" s="703" t="s">
        <v>434</v>
      </c>
      <c r="AI12" s="703"/>
      <c r="AJ12" s="703"/>
      <c r="AK12" s="32"/>
      <c r="AL12" s="454">
        <v>131170</v>
      </c>
      <c r="AM12" s="449">
        <v>744931</v>
      </c>
      <c r="AN12" s="449">
        <v>3241713</v>
      </c>
      <c r="AO12" s="449">
        <v>612419</v>
      </c>
      <c r="AP12" s="449">
        <v>712991</v>
      </c>
      <c r="AQ12" s="449">
        <v>11823944</v>
      </c>
      <c r="AR12" s="449">
        <v>127573</v>
      </c>
      <c r="AS12" s="449">
        <v>4866857</v>
      </c>
      <c r="AT12" s="449">
        <v>6829514</v>
      </c>
      <c r="AU12" s="450"/>
      <c r="AV12" s="450"/>
      <c r="AW12" s="450"/>
      <c r="AX12" s="450"/>
      <c r="AY12" s="451" t="s">
        <v>38</v>
      </c>
      <c r="AZ12" s="451" t="s">
        <v>38</v>
      </c>
      <c r="BA12" s="454">
        <v>1020</v>
      </c>
      <c r="BB12" s="451" t="s">
        <v>38</v>
      </c>
      <c r="BC12" s="454">
        <v>2353464</v>
      </c>
      <c r="BD12" s="455">
        <v>165</v>
      </c>
      <c r="BE12" s="454">
        <v>105582486</v>
      </c>
      <c r="BF12" s="454">
        <v>84478574</v>
      </c>
      <c r="BG12" s="454">
        <v>59339395</v>
      </c>
      <c r="BH12" s="574"/>
      <c r="BI12" s="703" t="s">
        <v>434</v>
      </c>
      <c r="BJ12" s="703"/>
      <c r="BK12" s="703"/>
      <c r="BL12" s="585"/>
    </row>
    <row r="13" spans="1:64" ht="12" customHeight="1">
      <c r="A13" s="585"/>
      <c r="B13" s="703" t="s">
        <v>435</v>
      </c>
      <c r="C13" s="703"/>
      <c r="D13" s="703"/>
      <c r="E13" s="32"/>
      <c r="F13" s="430">
        <v>13097900</v>
      </c>
      <c r="G13" s="430">
        <v>448557</v>
      </c>
      <c r="H13" s="430">
        <v>86145</v>
      </c>
      <c r="I13" s="430">
        <v>12563198</v>
      </c>
      <c r="J13" s="430">
        <v>8463771</v>
      </c>
      <c r="K13" s="430">
        <v>4709057</v>
      </c>
      <c r="L13" s="430">
        <v>12372891</v>
      </c>
      <c r="M13" s="12"/>
      <c r="N13" s="431"/>
      <c r="O13" s="431"/>
      <c r="P13" s="431"/>
      <c r="Q13" s="430">
        <v>11320</v>
      </c>
      <c r="R13" s="430">
        <v>161411</v>
      </c>
      <c r="S13" s="431">
        <v>73</v>
      </c>
      <c r="T13" s="430">
        <v>28896</v>
      </c>
      <c r="U13" s="430">
        <v>17453</v>
      </c>
      <c r="V13" s="430">
        <v>130349</v>
      </c>
      <c r="W13" s="430">
        <v>3858531</v>
      </c>
      <c r="X13" s="430">
        <v>4457438</v>
      </c>
      <c r="Y13" s="8"/>
      <c r="Z13" s="574"/>
      <c r="AA13" s="703" t="s">
        <v>435</v>
      </c>
      <c r="AB13" s="703"/>
      <c r="AC13" s="703"/>
      <c r="AD13" s="585"/>
      <c r="AE13" s="585"/>
      <c r="AF13" s="585"/>
      <c r="AG13" s="585"/>
      <c r="AH13" s="703" t="s">
        <v>435</v>
      </c>
      <c r="AI13" s="703"/>
      <c r="AJ13" s="703"/>
      <c r="AK13" s="32"/>
      <c r="AL13" s="454">
        <v>129977</v>
      </c>
      <c r="AM13" s="449">
        <v>738584</v>
      </c>
      <c r="AN13" s="449">
        <v>3230866</v>
      </c>
      <c r="AO13" s="449">
        <v>609630</v>
      </c>
      <c r="AP13" s="449">
        <v>710061</v>
      </c>
      <c r="AQ13" s="449">
        <v>11853137</v>
      </c>
      <c r="AR13" s="449">
        <v>126591</v>
      </c>
      <c r="AS13" s="449">
        <v>4887972</v>
      </c>
      <c r="AT13" s="449">
        <v>6838574</v>
      </c>
      <c r="AU13" s="450"/>
      <c r="AV13" s="450"/>
      <c r="AW13" s="450"/>
      <c r="AX13" s="450"/>
      <c r="AY13" s="451" t="s">
        <v>38</v>
      </c>
      <c r="AZ13" s="451" t="s">
        <v>38</v>
      </c>
      <c r="BA13" s="454">
        <v>1017</v>
      </c>
      <c r="BB13" s="451" t="s">
        <v>38</v>
      </c>
      <c r="BC13" s="454">
        <v>2278049</v>
      </c>
      <c r="BD13" s="455">
        <v>173</v>
      </c>
      <c r="BE13" s="454">
        <v>106022764</v>
      </c>
      <c r="BF13" s="454">
        <v>84796159</v>
      </c>
      <c r="BG13" s="454">
        <v>59571027</v>
      </c>
      <c r="BH13" s="574"/>
      <c r="BI13" s="703" t="s">
        <v>435</v>
      </c>
      <c r="BJ13" s="703"/>
      <c r="BK13" s="703"/>
      <c r="BL13" s="585"/>
    </row>
    <row r="14" spans="1:64" s="37" customFormat="1" ht="18" customHeight="1">
      <c r="A14" s="35"/>
      <c r="B14" s="702" t="s">
        <v>436</v>
      </c>
      <c r="C14" s="702"/>
      <c r="D14" s="702"/>
      <c r="E14" s="36"/>
      <c r="F14" s="613">
        <f>F15+F20+F24</f>
        <v>13005314</v>
      </c>
      <c r="G14" s="613">
        <f t="shared" ref="G14:L14" si="0">G15+G20+G24</f>
        <v>446362</v>
      </c>
      <c r="H14" s="613">
        <f>H20+H24</f>
        <v>83811</v>
      </c>
      <c r="I14" s="613">
        <f t="shared" si="0"/>
        <v>12475141</v>
      </c>
      <c r="J14" s="613">
        <f t="shared" si="0"/>
        <v>8432838</v>
      </c>
      <c r="K14" s="613">
        <f>K20+K24</f>
        <v>4641023</v>
      </c>
      <c r="L14" s="613">
        <f t="shared" si="0"/>
        <v>12286262</v>
      </c>
      <c r="M14" s="589">
        <v>0</v>
      </c>
      <c r="N14" s="589">
        <v>0</v>
      </c>
      <c r="O14" s="589">
        <v>0</v>
      </c>
      <c r="P14" s="589">
        <v>0</v>
      </c>
      <c r="Q14" s="613">
        <f>Q15+Q20+Q24</f>
        <v>11230</v>
      </c>
      <c r="R14" s="613">
        <f t="shared" ref="R14:W14" si="1">R15+R20+R24</f>
        <v>160122</v>
      </c>
      <c r="S14" s="613">
        <f t="shared" si="1"/>
        <v>72</v>
      </c>
      <c r="T14" s="613">
        <f t="shared" si="1"/>
        <v>28757</v>
      </c>
      <c r="U14" s="613">
        <f t="shared" si="1"/>
        <v>17506</v>
      </c>
      <c r="V14" s="613">
        <f t="shared" si="1"/>
        <v>128201</v>
      </c>
      <c r="W14" s="613">
        <f t="shared" si="1"/>
        <v>3859099</v>
      </c>
      <c r="X14" s="613">
        <f>X20+X24</f>
        <v>4428032</v>
      </c>
      <c r="Y14" s="589"/>
      <c r="Z14" s="602"/>
      <c r="AA14" s="702" t="s">
        <v>436</v>
      </c>
      <c r="AB14" s="702"/>
      <c r="AC14" s="702"/>
      <c r="AD14" s="35"/>
      <c r="AE14" s="35"/>
      <c r="AF14" s="35"/>
      <c r="AG14" s="35"/>
      <c r="AH14" s="702" t="s">
        <v>436</v>
      </c>
      <c r="AI14" s="702"/>
      <c r="AJ14" s="702"/>
      <c r="AK14" s="36"/>
      <c r="AL14" s="613">
        <f>AL15+AL20+AL24</f>
        <v>129111</v>
      </c>
      <c r="AM14" s="613">
        <f t="shared" ref="AM14:AT14" si="2">AM15+AM20+AM24</f>
        <v>735564</v>
      </c>
      <c r="AN14" s="613">
        <f t="shared" si="2"/>
        <v>3177628</v>
      </c>
      <c r="AO14" s="613">
        <f t="shared" si="2"/>
        <v>598720</v>
      </c>
      <c r="AP14" s="613">
        <f t="shared" si="2"/>
        <v>687612</v>
      </c>
      <c r="AQ14" s="613">
        <f t="shared" si="2"/>
        <v>11787529</v>
      </c>
      <c r="AR14" s="613">
        <f t="shared" si="2"/>
        <v>122044</v>
      </c>
      <c r="AS14" s="613">
        <f t="shared" si="2"/>
        <v>4913139</v>
      </c>
      <c r="AT14" s="613">
        <f t="shared" si="2"/>
        <v>6752346</v>
      </c>
      <c r="AU14" s="589"/>
      <c r="AV14" s="589"/>
      <c r="AW14" s="589"/>
      <c r="AX14" s="589"/>
      <c r="AY14" s="613" t="s">
        <v>307</v>
      </c>
      <c r="AZ14" s="613" t="s">
        <v>307</v>
      </c>
      <c r="BA14" s="613">
        <f t="shared" ref="BA14:BG14" si="3">BA15+BA20+BA24</f>
        <v>1016</v>
      </c>
      <c r="BB14" s="613" t="s">
        <v>307</v>
      </c>
      <c r="BC14" s="613">
        <f t="shared" si="3"/>
        <v>2282904</v>
      </c>
      <c r="BD14" s="613">
        <f t="shared" si="3"/>
        <v>126</v>
      </c>
      <c r="BE14" s="613">
        <f t="shared" si="3"/>
        <v>105632685</v>
      </c>
      <c r="BF14" s="613">
        <f t="shared" si="3"/>
        <v>84506125</v>
      </c>
      <c r="BG14" s="613">
        <f t="shared" si="3"/>
        <v>59353565</v>
      </c>
      <c r="BH14" s="575"/>
      <c r="BI14" s="702" t="s">
        <v>436</v>
      </c>
      <c r="BJ14" s="702"/>
      <c r="BK14" s="702"/>
      <c r="BL14" s="35"/>
    </row>
    <row r="15" spans="1:64" s="15" customFormat="1" ht="20.100000000000001" customHeight="1">
      <c r="B15" s="11"/>
      <c r="C15" s="703" t="s">
        <v>141</v>
      </c>
      <c r="D15" s="703"/>
      <c r="E15" s="38"/>
      <c r="F15" s="44">
        <f>SUM(F16:F19)</f>
        <v>263488</v>
      </c>
      <c r="G15" s="44">
        <f t="shared" ref="G15:L15" si="4">SUM(G16:G19)</f>
        <v>20791</v>
      </c>
      <c r="H15" s="459" t="s">
        <v>38</v>
      </c>
      <c r="I15" s="44">
        <f t="shared" si="4"/>
        <v>242697</v>
      </c>
      <c r="J15" s="44">
        <f t="shared" si="4"/>
        <v>242697</v>
      </c>
      <c r="K15" s="459" t="s">
        <v>38</v>
      </c>
      <c r="L15" s="44">
        <f t="shared" si="4"/>
        <v>214273</v>
      </c>
      <c r="M15" s="44">
        <v>0</v>
      </c>
      <c r="N15" s="44">
        <v>0</v>
      </c>
      <c r="O15" s="44">
        <v>0</v>
      </c>
      <c r="P15" s="44">
        <v>0</v>
      </c>
      <c r="Q15" s="44">
        <f>SUM(Q16:Q19)</f>
        <v>452</v>
      </c>
      <c r="R15" s="44">
        <f t="shared" ref="R15:W15" si="5">SUM(R16:R19)</f>
        <v>24170</v>
      </c>
      <c r="S15" s="44">
        <f t="shared" si="5"/>
        <v>7</v>
      </c>
      <c r="T15" s="44">
        <f t="shared" si="5"/>
        <v>4254</v>
      </c>
      <c r="U15" s="44">
        <f t="shared" si="5"/>
        <v>5002</v>
      </c>
      <c r="V15" s="44">
        <f t="shared" si="5"/>
        <v>48443</v>
      </c>
      <c r="W15" s="44">
        <f t="shared" si="5"/>
        <v>189252</v>
      </c>
      <c r="X15" s="459" t="s">
        <v>38</v>
      </c>
      <c r="Y15" s="10">
        <v>2284876</v>
      </c>
      <c r="Z15" s="576"/>
      <c r="AA15" s="11"/>
      <c r="AB15" s="703" t="s">
        <v>141</v>
      </c>
      <c r="AC15" s="703"/>
      <c r="AH15" s="11"/>
      <c r="AI15" s="703" t="s">
        <v>141</v>
      </c>
      <c r="AJ15" s="703"/>
      <c r="AK15" s="38"/>
      <c r="AL15" s="459">
        <f>SUM(AL16:AL19)</f>
        <v>0</v>
      </c>
      <c r="AM15" s="459">
        <f t="shared" ref="AM15:AT15" si="6">SUM(AM16:AM19)</f>
        <v>0</v>
      </c>
      <c r="AN15" s="459">
        <f t="shared" si="6"/>
        <v>0</v>
      </c>
      <c r="AO15" s="459">
        <f t="shared" si="6"/>
        <v>0</v>
      </c>
      <c r="AP15" s="459">
        <f t="shared" si="6"/>
        <v>0</v>
      </c>
      <c r="AQ15" s="459">
        <f t="shared" si="6"/>
        <v>242697</v>
      </c>
      <c r="AR15" s="459">
        <f t="shared" si="6"/>
        <v>7168</v>
      </c>
      <c r="AS15" s="459">
        <f>SUM(AS16:AS19)</f>
        <v>235529</v>
      </c>
      <c r="AT15" s="459">
        <f t="shared" si="6"/>
        <v>0</v>
      </c>
      <c r="AU15" s="459">
        <v>0</v>
      </c>
      <c r="AV15" s="459">
        <v>0</v>
      </c>
      <c r="AW15" s="459">
        <v>0</v>
      </c>
      <c r="AX15" s="459">
        <v>0</v>
      </c>
      <c r="AY15" s="459">
        <f>SUM(AY16:AY19)</f>
        <v>0</v>
      </c>
      <c r="AZ15" s="459">
        <f t="shared" ref="AZ15:BG15" si="7">SUM(AZ16:AZ19)</f>
        <v>0</v>
      </c>
      <c r="BA15" s="459">
        <f t="shared" si="7"/>
        <v>23</v>
      </c>
      <c r="BB15" s="459">
        <f t="shared" si="7"/>
        <v>0</v>
      </c>
      <c r="BC15" s="459">
        <f t="shared" si="7"/>
        <v>152394</v>
      </c>
      <c r="BD15" s="459">
        <f t="shared" si="7"/>
        <v>29</v>
      </c>
      <c r="BE15" s="459">
        <f t="shared" si="7"/>
        <v>6720893</v>
      </c>
      <c r="BF15" s="459">
        <f t="shared" si="7"/>
        <v>4232095</v>
      </c>
      <c r="BG15" s="459">
        <f t="shared" si="7"/>
        <v>2303095</v>
      </c>
      <c r="BH15" s="576"/>
      <c r="BI15" s="11"/>
      <c r="BJ15" s="703" t="s">
        <v>141</v>
      </c>
      <c r="BK15" s="703"/>
    </row>
    <row r="16" spans="1:64" s="15" customFormat="1" ht="14.1" customHeight="1">
      <c r="D16" s="694" t="s">
        <v>374</v>
      </c>
      <c r="E16" s="38"/>
      <c r="F16" s="44">
        <v>67910</v>
      </c>
      <c r="G16" s="459">
        <v>0</v>
      </c>
      <c r="H16" s="459">
        <v>0</v>
      </c>
      <c r="I16" s="44">
        <v>67910</v>
      </c>
      <c r="J16" s="44">
        <v>67910</v>
      </c>
      <c r="K16" s="459">
        <v>0</v>
      </c>
      <c r="L16" s="44">
        <v>60853</v>
      </c>
      <c r="M16" s="44"/>
      <c r="N16" s="44"/>
      <c r="O16" s="44"/>
      <c r="P16" s="44"/>
      <c r="Q16" s="44">
        <v>106</v>
      </c>
      <c r="R16" s="44">
        <v>6801</v>
      </c>
      <c r="S16" s="44">
        <v>1</v>
      </c>
      <c r="T16" s="44">
        <v>256</v>
      </c>
      <c r="U16" s="44">
        <v>1780</v>
      </c>
      <c r="V16" s="44">
        <v>24566</v>
      </c>
      <c r="W16" s="44">
        <v>41564</v>
      </c>
      <c r="X16" s="459">
        <v>0</v>
      </c>
      <c r="Y16" s="10">
        <v>765920</v>
      </c>
      <c r="Z16" s="576"/>
      <c r="AA16" s="11"/>
      <c r="AC16" s="577" t="s">
        <v>374</v>
      </c>
      <c r="AJ16" s="577" t="s">
        <v>374</v>
      </c>
      <c r="AK16" s="38"/>
      <c r="AL16" s="459">
        <v>0</v>
      </c>
      <c r="AM16" s="459">
        <v>0</v>
      </c>
      <c r="AN16" s="459">
        <v>0</v>
      </c>
      <c r="AO16" s="459">
        <v>0</v>
      </c>
      <c r="AP16" s="459">
        <v>0</v>
      </c>
      <c r="AQ16" s="12">
        <v>67910</v>
      </c>
      <c r="AR16" s="459">
        <v>0</v>
      </c>
      <c r="AS16" s="12">
        <v>67910</v>
      </c>
      <c r="AT16" s="459">
        <v>0</v>
      </c>
      <c r="AU16" s="459"/>
      <c r="AV16" s="459"/>
      <c r="AW16" s="459"/>
      <c r="AX16" s="459"/>
      <c r="AY16" s="459">
        <v>0</v>
      </c>
      <c r="AZ16" s="459">
        <v>0</v>
      </c>
      <c r="BA16" s="12">
        <v>9</v>
      </c>
      <c r="BB16" s="459">
        <v>0</v>
      </c>
      <c r="BC16" s="12">
        <v>58239</v>
      </c>
      <c r="BD16" s="12">
        <v>14</v>
      </c>
      <c r="BE16" s="12">
        <v>1982190</v>
      </c>
      <c r="BF16" s="12">
        <v>1526276</v>
      </c>
      <c r="BG16" s="458">
        <v>766430</v>
      </c>
      <c r="BH16" s="576"/>
      <c r="BK16" s="577" t="s">
        <v>374</v>
      </c>
    </row>
    <row r="17" spans="1:64" s="15" customFormat="1" ht="12" customHeight="1">
      <c r="D17" s="694" t="s">
        <v>373</v>
      </c>
      <c r="E17" s="38"/>
      <c r="F17" s="44">
        <v>108442</v>
      </c>
      <c r="G17" s="225">
        <v>19406</v>
      </c>
      <c r="H17" s="459">
        <v>0</v>
      </c>
      <c r="I17" s="44">
        <v>89036</v>
      </c>
      <c r="J17" s="44">
        <v>89036</v>
      </c>
      <c r="K17" s="459">
        <v>0</v>
      </c>
      <c r="L17" s="44">
        <v>82088</v>
      </c>
      <c r="M17" s="44"/>
      <c r="N17" s="44"/>
      <c r="O17" s="44"/>
      <c r="P17" s="44"/>
      <c r="Q17" s="44">
        <v>166</v>
      </c>
      <c r="R17" s="44">
        <v>4888</v>
      </c>
      <c r="S17" s="44">
        <v>3</v>
      </c>
      <c r="T17" s="44">
        <v>2060</v>
      </c>
      <c r="U17" s="459">
        <v>0</v>
      </c>
      <c r="V17" s="44">
        <v>7834</v>
      </c>
      <c r="W17" s="44">
        <v>81202</v>
      </c>
      <c r="X17" s="459">
        <v>0</v>
      </c>
      <c r="Y17" s="10">
        <v>677741</v>
      </c>
      <c r="Z17" s="576"/>
      <c r="AA17" s="11"/>
      <c r="AC17" s="577" t="s">
        <v>373</v>
      </c>
      <c r="AJ17" s="577" t="s">
        <v>373</v>
      </c>
      <c r="AK17" s="38"/>
      <c r="AL17" s="459">
        <v>0</v>
      </c>
      <c r="AM17" s="459">
        <v>0</v>
      </c>
      <c r="AN17" s="459">
        <v>0</v>
      </c>
      <c r="AO17" s="459">
        <v>0</v>
      </c>
      <c r="AP17" s="459">
        <v>0</v>
      </c>
      <c r="AQ17" s="12">
        <v>89036</v>
      </c>
      <c r="AR17" s="12">
        <v>4961</v>
      </c>
      <c r="AS17" s="12">
        <v>84075</v>
      </c>
      <c r="AT17" s="459">
        <v>0</v>
      </c>
      <c r="AU17" s="459"/>
      <c r="AV17" s="459"/>
      <c r="AW17" s="459"/>
      <c r="AX17" s="459"/>
      <c r="AY17" s="459">
        <v>0</v>
      </c>
      <c r="AZ17" s="459">
        <v>0</v>
      </c>
      <c r="BA17" s="12">
        <v>9</v>
      </c>
      <c r="BB17" s="459">
        <v>0</v>
      </c>
      <c r="BC17" s="12">
        <v>62406</v>
      </c>
      <c r="BD17" s="12">
        <v>12</v>
      </c>
      <c r="BE17" s="12">
        <v>1613512</v>
      </c>
      <c r="BF17" s="12">
        <v>1221322</v>
      </c>
      <c r="BG17" s="458">
        <v>695229</v>
      </c>
      <c r="BH17" s="576"/>
      <c r="BK17" s="577" t="s">
        <v>373</v>
      </c>
    </row>
    <row r="18" spans="1:64" s="15" customFormat="1" ht="12" customHeight="1">
      <c r="D18" s="694" t="s">
        <v>372</v>
      </c>
      <c r="E18" s="38"/>
      <c r="F18" s="44">
        <v>13699</v>
      </c>
      <c r="G18" s="225">
        <v>1385</v>
      </c>
      <c r="H18" s="459">
        <v>0</v>
      </c>
      <c r="I18" s="44">
        <v>12314</v>
      </c>
      <c r="J18" s="44">
        <v>12314</v>
      </c>
      <c r="K18" s="459">
        <v>0</v>
      </c>
      <c r="L18" s="44">
        <v>12063</v>
      </c>
      <c r="M18" s="44"/>
      <c r="N18" s="44"/>
      <c r="O18" s="44"/>
      <c r="P18" s="44"/>
      <c r="Q18" s="44">
        <v>34</v>
      </c>
      <c r="R18" s="44">
        <v>251</v>
      </c>
      <c r="S18" s="459">
        <v>0</v>
      </c>
      <c r="T18" s="459">
        <v>0</v>
      </c>
      <c r="U18" s="459">
        <v>0</v>
      </c>
      <c r="V18" s="459">
        <v>0</v>
      </c>
      <c r="W18" s="44">
        <v>12314</v>
      </c>
      <c r="X18" s="459">
        <v>0</v>
      </c>
      <c r="Y18" s="10">
        <v>86796</v>
      </c>
      <c r="Z18" s="576"/>
      <c r="AA18" s="11"/>
      <c r="AC18" s="577" t="s">
        <v>372</v>
      </c>
      <c r="AJ18" s="577" t="s">
        <v>372</v>
      </c>
      <c r="AK18" s="38"/>
      <c r="AL18" s="459">
        <v>0</v>
      </c>
      <c r="AM18" s="459">
        <v>0</v>
      </c>
      <c r="AN18" s="459">
        <v>0</v>
      </c>
      <c r="AO18" s="459">
        <v>0</v>
      </c>
      <c r="AP18" s="459">
        <v>0</v>
      </c>
      <c r="AQ18" s="12">
        <v>12314</v>
      </c>
      <c r="AR18" s="459">
        <v>0</v>
      </c>
      <c r="AS18" s="12">
        <v>12314</v>
      </c>
      <c r="AT18" s="459">
        <v>0</v>
      </c>
      <c r="AU18" s="459"/>
      <c r="AV18" s="459"/>
      <c r="AW18" s="459"/>
      <c r="AX18" s="459"/>
      <c r="AY18" s="459">
        <v>0</v>
      </c>
      <c r="AZ18" s="459">
        <v>0</v>
      </c>
      <c r="BA18" s="459">
        <v>0</v>
      </c>
      <c r="BB18" s="459">
        <v>0</v>
      </c>
      <c r="BC18" s="12">
        <v>6445</v>
      </c>
      <c r="BD18" s="12">
        <v>2</v>
      </c>
      <c r="BE18" s="12">
        <v>191379</v>
      </c>
      <c r="BF18" s="12">
        <v>144322</v>
      </c>
      <c r="BG18" s="458">
        <v>86796</v>
      </c>
      <c r="BH18" s="576"/>
      <c r="BK18" s="577" t="s">
        <v>372</v>
      </c>
    </row>
    <row r="19" spans="1:64" s="15" customFormat="1" ht="12" customHeight="1">
      <c r="D19" s="694" t="s">
        <v>142</v>
      </c>
      <c r="E19" s="38"/>
      <c r="F19" s="44">
        <v>73437</v>
      </c>
      <c r="G19" s="459">
        <v>0</v>
      </c>
      <c r="H19" s="459">
        <v>0</v>
      </c>
      <c r="I19" s="44">
        <v>73437</v>
      </c>
      <c r="J19" s="44">
        <v>73437</v>
      </c>
      <c r="K19" s="459">
        <v>0</v>
      </c>
      <c r="L19" s="44">
        <v>59269</v>
      </c>
      <c r="M19" s="44"/>
      <c r="N19" s="44"/>
      <c r="O19" s="44"/>
      <c r="P19" s="44"/>
      <c r="Q19" s="44">
        <v>146</v>
      </c>
      <c r="R19" s="44">
        <v>12230</v>
      </c>
      <c r="S19" s="44">
        <v>3</v>
      </c>
      <c r="T19" s="44">
        <v>1938</v>
      </c>
      <c r="U19" s="459">
        <v>3222</v>
      </c>
      <c r="V19" s="44">
        <v>16043</v>
      </c>
      <c r="W19" s="44">
        <v>54172</v>
      </c>
      <c r="X19" s="459">
        <v>0</v>
      </c>
      <c r="Y19" s="10">
        <v>754419</v>
      </c>
      <c r="Z19" s="576"/>
      <c r="AA19" s="11"/>
      <c r="AC19" s="577" t="s">
        <v>142</v>
      </c>
      <c r="AJ19" s="577" t="s">
        <v>142</v>
      </c>
      <c r="AK19" s="38"/>
      <c r="AL19" s="459">
        <v>0</v>
      </c>
      <c r="AM19" s="459">
        <v>0</v>
      </c>
      <c r="AN19" s="459">
        <v>0</v>
      </c>
      <c r="AO19" s="459">
        <v>0</v>
      </c>
      <c r="AP19" s="459">
        <v>0</v>
      </c>
      <c r="AQ19" s="12">
        <v>73437</v>
      </c>
      <c r="AR19" s="12">
        <v>2207</v>
      </c>
      <c r="AS19" s="12">
        <v>71230</v>
      </c>
      <c r="AT19" s="459">
        <v>0</v>
      </c>
      <c r="AU19" s="459"/>
      <c r="AV19" s="459"/>
      <c r="AW19" s="459"/>
      <c r="AX19" s="459"/>
      <c r="AY19" s="459">
        <v>0</v>
      </c>
      <c r="AZ19" s="459">
        <v>0</v>
      </c>
      <c r="BA19" s="12">
        <v>5</v>
      </c>
      <c r="BB19" s="459">
        <v>0</v>
      </c>
      <c r="BC19" s="12">
        <v>25304</v>
      </c>
      <c r="BD19" s="12">
        <v>1</v>
      </c>
      <c r="BE19" s="12">
        <v>2933812</v>
      </c>
      <c r="BF19" s="12">
        <v>1340175</v>
      </c>
      <c r="BG19" s="458">
        <v>754640</v>
      </c>
      <c r="BH19" s="576"/>
      <c r="BK19" s="577" t="s">
        <v>142</v>
      </c>
    </row>
    <row r="20" spans="1:64" s="15" customFormat="1" ht="20.100000000000001" customHeight="1">
      <c r="B20" s="578"/>
      <c r="C20" s="703" t="s">
        <v>143</v>
      </c>
      <c r="D20" s="703"/>
      <c r="E20" s="38"/>
      <c r="F20" s="8">
        <v>2456502</v>
      </c>
      <c r="G20" s="8">
        <v>185801</v>
      </c>
      <c r="H20" s="8">
        <v>763</v>
      </c>
      <c r="I20" s="8">
        <v>2269938</v>
      </c>
      <c r="J20" s="8">
        <v>1850821</v>
      </c>
      <c r="K20" s="8">
        <v>447211</v>
      </c>
      <c r="L20" s="8">
        <v>2187735</v>
      </c>
      <c r="M20" s="8">
        <v>2861</v>
      </c>
      <c r="N20" s="8">
        <v>58866</v>
      </c>
      <c r="O20" s="8">
        <v>51</v>
      </c>
      <c r="P20" s="8">
        <v>21693</v>
      </c>
      <c r="Q20" s="8">
        <v>2877</v>
      </c>
      <c r="R20" s="8">
        <v>60510</v>
      </c>
      <c r="S20" s="8">
        <v>51</v>
      </c>
      <c r="T20" s="8">
        <v>21693</v>
      </c>
      <c r="U20" s="8">
        <v>10954</v>
      </c>
      <c r="V20" s="8">
        <v>58577</v>
      </c>
      <c r="W20" s="8">
        <v>1572775</v>
      </c>
      <c r="X20" s="8">
        <v>208515</v>
      </c>
      <c r="Y20" s="13"/>
      <c r="Z20" s="576"/>
      <c r="AA20" s="578"/>
      <c r="AB20" s="703" t="s">
        <v>143</v>
      </c>
      <c r="AC20" s="703"/>
      <c r="AH20" s="578"/>
      <c r="AI20" s="703" t="s">
        <v>143</v>
      </c>
      <c r="AJ20" s="703"/>
      <c r="AK20" s="38"/>
      <c r="AL20" s="579">
        <v>46349</v>
      </c>
      <c r="AM20" s="459">
        <v>209503</v>
      </c>
      <c r="AN20" s="459">
        <v>163265</v>
      </c>
      <c r="AO20" s="459">
        <v>28094</v>
      </c>
      <c r="AP20" s="459">
        <v>45349</v>
      </c>
      <c r="AQ20" s="459">
        <v>2224589</v>
      </c>
      <c r="AR20" s="459">
        <v>25303</v>
      </c>
      <c r="AS20" s="459">
        <v>1769487</v>
      </c>
      <c r="AT20" s="459">
        <v>429799</v>
      </c>
      <c r="AU20" s="459">
        <v>0</v>
      </c>
      <c r="AV20" s="459">
        <v>0</v>
      </c>
      <c r="AW20" s="459">
        <v>0</v>
      </c>
      <c r="AX20" s="459">
        <v>0</v>
      </c>
      <c r="AY20" s="459">
        <v>0</v>
      </c>
      <c r="AZ20" s="459">
        <v>0</v>
      </c>
      <c r="BA20" s="459">
        <v>171</v>
      </c>
      <c r="BB20" s="459">
        <v>0</v>
      </c>
      <c r="BC20" s="459">
        <v>1020078</v>
      </c>
      <c r="BD20" s="459">
        <v>71</v>
      </c>
      <c r="BE20" s="459">
        <v>31569757</v>
      </c>
      <c r="BF20" s="459">
        <v>22758806</v>
      </c>
      <c r="BG20" s="459">
        <v>14081544</v>
      </c>
      <c r="BH20" s="576"/>
      <c r="BI20" s="578"/>
      <c r="BJ20" s="703" t="s">
        <v>143</v>
      </c>
      <c r="BK20" s="703"/>
    </row>
    <row r="21" spans="1:64" s="15" customFormat="1" ht="14.1" customHeight="1">
      <c r="D21" s="577" t="s">
        <v>30</v>
      </c>
      <c r="E21" s="38"/>
      <c r="F21" s="8">
        <v>418161</v>
      </c>
      <c r="G21" s="8">
        <v>35708</v>
      </c>
      <c r="H21" s="459">
        <v>0</v>
      </c>
      <c r="I21" s="8">
        <v>382453</v>
      </c>
      <c r="J21" s="8">
        <v>367555</v>
      </c>
      <c r="K21" s="8">
        <v>14898</v>
      </c>
      <c r="L21" s="8">
        <v>354318</v>
      </c>
      <c r="M21" s="8">
        <v>491</v>
      </c>
      <c r="N21" s="8">
        <v>12050</v>
      </c>
      <c r="O21" s="8">
        <v>24</v>
      </c>
      <c r="P21" s="8">
        <v>14563</v>
      </c>
      <c r="Q21" s="8">
        <v>505</v>
      </c>
      <c r="R21" s="8">
        <v>13572</v>
      </c>
      <c r="S21" s="8">
        <v>24</v>
      </c>
      <c r="T21" s="8">
        <v>14563</v>
      </c>
      <c r="U21" s="8">
        <v>1735</v>
      </c>
      <c r="V21" s="8">
        <v>8721</v>
      </c>
      <c r="W21" s="8">
        <v>340434</v>
      </c>
      <c r="X21" s="8">
        <v>16665</v>
      </c>
      <c r="Y21" s="12"/>
      <c r="Z21" s="576"/>
      <c r="AC21" s="577" t="s">
        <v>30</v>
      </c>
      <c r="AJ21" s="577" t="s">
        <v>30</v>
      </c>
      <c r="AK21" s="38"/>
      <c r="AL21" s="12">
        <v>4594</v>
      </c>
      <c r="AM21" s="12">
        <v>7373</v>
      </c>
      <c r="AN21" s="12">
        <v>2931</v>
      </c>
      <c r="AO21" s="459">
        <v>0</v>
      </c>
      <c r="AP21" s="13">
        <v>289</v>
      </c>
      <c r="AQ21" s="12">
        <v>382164</v>
      </c>
      <c r="AR21" s="12">
        <v>11820</v>
      </c>
      <c r="AS21" s="12">
        <v>351840</v>
      </c>
      <c r="AT21" s="12">
        <v>18504</v>
      </c>
      <c r="AU21" s="12"/>
      <c r="AV21" s="12"/>
      <c r="AW21" s="12"/>
      <c r="AX21" s="12"/>
      <c r="AY21" s="459" t="s">
        <v>38</v>
      </c>
      <c r="AZ21" s="459" t="s">
        <v>38</v>
      </c>
      <c r="BA21" s="12">
        <v>15</v>
      </c>
      <c r="BB21" s="459">
        <v>0</v>
      </c>
      <c r="BC21" s="12">
        <v>186432</v>
      </c>
      <c r="BD21" s="12">
        <v>8</v>
      </c>
      <c r="BE21" s="12">
        <v>6706283</v>
      </c>
      <c r="BF21" s="12">
        <v>4145261</v>
      </c>
      <c r="BG21" s="12">
        <v>2577236</v>
      </c>
      <c r="BH21" s="576"/>
      <c r="BK21" s="577" t="s">
        <v>30</v>
      </c>
    </row>
    <row r="22" spans="1:64" s="15" customFormat="1" ht="12" customHeight="1">
      <c r="D22" s="577" t="s">
        <v>16</v>
      </c>
      <c r="E22" s="38"/>
      <c r="F22" s="8">
        <v>736183</v>
      </c>
      <c r="G22" s="8">
        <v>70673</v>
      </c>
      <c r="H22" s="8">
        <v>734</v>
      </c>
      <c r="I22" s="8">
        <v>664776</v>
      </c>
      <c r="J22" s="8">
        <v>563425</v>
      </c>
      <c r="K22" s="8">
        <v>109997</v>
      </c>
      <c r="L22" s="8">
        <v>640664</v>
      </c>
      <c r="M22" s="8">
        <v>934</v>
      </c>
      <c r="N22" s="8">
        <v>20491</v>
      </c>
      <c r="O22" s="8">
        <v>8</v>
      </c>
      <c r="P22" s="8">
        <v>3263</v>
      </c>
      <c r="Q22" s="8">
        <v>952</v>
      </c>
      <c r="R22" s="8">
        <v>20849</v>
      </c>
      <c r="S22" s="8">
        <v>8</v>
      </c>
      <c r="T22" s="8">
        <v>3263</v>
      </c>
      <c r="U22" s="8">
        <v>6945</v>
      </c>
      <c r="V22" s="8">
        <v>30783</v>
      </c>
      <c r="W22" s="8">
        <v>472979</v>
      </c>
      <c r="X22" s="8">
        <v>52718</v>
      </c>
      <c r="Y22" s="12"/>
      <c r="Z22" s="576"/>
      <c r="AC22" s="577" t="s">
        <v>16</v>
      </c>
      <c r="AJ22" s="577" t="s">
        <v>16</v>
      </c>
      <c r="AK22" s="38"/>
      <c r="AL22" s="12">
        <v>11804</v>
      </c>
      <c r="AM22" s="12">
        <v>52348</v>
      </c>
      <c r="AN22" s="12">
        <v>37199</v>
      </c>
      <c r="AO22" s="12">
        <v>8646</v>
      </c>
      <c r="AP22" s="12">
        <v>13845</v>
      </c>
      <c r="AQ22" s="12">
        <v>650931</v>
      </c>
      <c r="AR22" s="12">
        <v>4857</v>
      </c>
      <c r="AS22" s="12">
        <v>546039</v>
      </c>
      <c r="AT22" s="12">
        <v>100035</v>
      </c>
      <c r="AU22" s="12"/>
      <c r="AV22" s="12"/>
      <c r="AW22" s="12"/>
      <c r="AX22" s="12"/>
      <c r="AY22" s="459" t="s">
        <v>38</v>
      </c>
      <c r="AZ22" s="459" t="s">
        <v>38</v>
      </c>
      <c r="BA22" s="12">
        <v>48</v>
      </c>
      <c r="BB22" s="459">
        <v>0</v>
      </c>
      <c r="BC22" s="12">
        <v>331935</v>
      </c>
      <c r="BD22" s="12">
        <v>27</v>
      </c>
      <c r="BE22" s="12">
        <v>9628710</v>
      </c>
      <c r="BF22" s="12">
        <v>7250231</v>
      </c>
      <c r="BG22" s="12">
        <v>4412784</v>
      </c>
      <c r="BH22" s="576"/>
      <c r="BK22" s="577" t="s">
        <v>16</v>
      </c>
    </row>
    <row r="23" spans="1:64" s="15" customFormat="1" ht="12" customHeight="1">
      <c r="D23" s="577" t="s">
        <v>17</v>
      </c>
      <c r="E23" s="38"/>
      <c r="F23" s="8">
        <v>1302158</v>
      </c>
      <c r="G23" s="8">
        <v>79420</v>
      </c>
      <c r="H23" s="8">
        <v>29</v>
      </c>
      <c r="I23" s="8">
        <v>1222709</v>
      </c>
      <c r="J23" s="8">
        <v>919841</v>
      </c>
      <c r="K23" s="8">
        <v>322316</v>
      </c>
      <c r="L23" s="8">
        <v>1192753</v>
      </c>
      <c r="M23" s="8">
        <v>1436</v>
      </c>
      <c r="N23" s="8">
        <v>26325</v>
      </c>
      <c r="O23" s="8">
        <v>19</v>
      </c>
      <c r="P23" s="8">
        <v>3867</v>
      </c>
      <c r="Q23" s="8">
        <v>1420</v>
      </c>
      <c r="R23" s="8">
        <v>26089</v>
      </c>
      <c r="S23" s="8">
        <v>19</v>
      </c>
      <c r="T23" s="8">
        <v>3867</v>
      </c>
      <c r="U23" s="8">
        <v>2274</v>
      </c>
      <c r="V23" s="8">
        <v>19073</v>
      </c>
      <c r="W23" s="8">
        <v>759362</v>
      </c>
      <c r="X23" s="8">
        <v>139132</v>
      </c>
      <c r="Y23" s="12"/>
      <c r="Z23" s="576"/>
      <c r="AC23" s="577" t="s">
        <v>17</v>
      </c>
      <c r="AJ23" s="577" t="s">
        <v>17</v>
      </c>
      <c r="AK23" s="38"/>
      <c r="AL23" s="12">
        <v>29951</v>
      </c>
      <c r="AM23" s="12">
        <v>149782</v>
      </c>
      <c r="AN23" s="12">
        <v>123135</v>
      </c>
      <c r="AO23" s="12">
        <v>19448</v>
      </c>
      <c r="AP23" s="12">
        <v>31215</v>
      </c>
      <c r="AQ23" s="12">
        <v>1191494</v>
      </c>
      <c r="AR23" s="12">
        <v>8626</v>
      </c>
      <c r="AS23" s="12">
        <v>871608</v>
      </c>
      <c r="AT23" s="12">
        <v>311260</v>
      </c>
      <c r="AU23" s="12"/>
      <c r="AV23" s="12"/>
      <c r="AW23" s="12"/>
      <c r="AX23" s="12"/>
      <c r="AY23" s="459" t="s">
        <v>38</v>
      </c>
      <c r="AZ23" s="459" t="s">
        <v>38</v>
      </c>
      <c r="BA23" s="12">
        <v>108</v>
      </c>
      <c r="BB23" s="459">
        <v>0</v>
      </c>
      <c r="BC23" s="12">
        <v>501711</v>
      </c>
      <c r="BD23" s="12">
        <v>36</v>
      </c>
      <c r="BE23" s="12">
        <v>15234764</v>
      </c>
      <c r="BF23" s="12">
        <v>11363314</v>
      </c>
      <c r="BG23" s="12">
        <v>7091524</v>
      </c>
      <c r="BH23" s="576"/>
      <c r="BK23" s="577" t="s">
        <v>17</v>
      </c>
    </row>
    <row r="24" spans="1:64" s="15" customFormat="1" ht="20.100000000000001" customHeight="1">
      <c r="B24" s="578"/>
      <c r="C24" s="703" t="s">
        <v>144</v>
      </c>
      <c r="D24" s="703"/>
      <c r="E24" s="38"/>
      <c r="F24" s="8">
        <v>10285324</v>
      </c>
      <c r="G24" s="8">
        <v>239770</v>
      </c>
      <c r="H24" s="8">
        <v>83048</v>
      </c>
      <c r="I24" s="8">
        <v>9962506</v>
      </c>
      <c r="J24" s="8">
        <v>6339320</v>
      </c>
      <c r="K24" s="8">
        <v>4193812</v>
      </c>
      <c r="L24" s="8">
        <v>9884254</v>
      </c>
      <c r="M24" s="8">
        <v>0</v>
      </c>
      <c r="N24" s="8">
        <v>0</v>
      </c>
      <c r="O24" s="8">
        <v>0</v>
      </c>
      <c r="P24" s="8">
        <v>0</v>
      </c>
      <c r="Q24" s="8">
        <v>7901</v>
      </c>
      <c r="R24" s="8">
        <v>75442</v>
      </c>
      <c r="S24" s="8">
        <v>14</v>
      </c>
      <c r="T24" s="8">
        <v>2810</v>
      </c>
      <c r="U24" s="8">
        <v>1550</v>
      </c>
      <c r="V24" s="8">
        <v>21181</v>
      </c>
      <c r="W24" s="8">
        <v>2097072</v>
      </c>
      <c r="X24" s="8">
        <v>4219517</v>
      </c>
      <c r="Y24" s="12"/>
      <c r="Z24" s="576"/>
      <c r="AA24" s="578"/>
      <c r="AB24" s="703" t="s">
        <v>144</v>
      </c>
      <c r="AC24" s="703"/>
      <c r="AH24" s="578"/>
      <c r="AI24" s="703" t="s">
        <v>144</v>
      </c>
      <c r="AJ24" s="703"/>
      <c r="AK24" s="38"/>
      <c r="AL24" s="459">
        <v>82762</v>
      </c>
      <c r="AM24" s="459">
        <v>526061</v>
      </c>
      <c r="AN24" s="459">
        <v>3014363</v>
      </c>
      <c r="AO24" s="459">
        <v>570626</v>
      </c>
      <c r="AP24" s="459">
        <v>642263</v>
      </c>
      <c r="AQ24" s="459">
        <v>9320243</v>
      </c>
      <c r="AR24" s="459">
        <v>89573</v>
      </c>
      <c r="AS24" s="459">
        <v>2908123</v>
      </c>
      <c r="AT24" s="459">
        <v>6322547</v>
      </c>
      <c r="AU24" s="459">
        <v>0</v>
      </c>
      <c r="AV24" s="459">
        <v>0</v>
      </c>
      <c r="AW24" s="459">
        <v>0</v>
      </c>
      <c r="AX24" s="459">
        <v>0</v>
      </c>
      <c r="AY24" s="459">
        <v>0</v>
      </c>
      <c r="AZ24" s="459">
        <v>0</v>
      </c>
      <c r="BA24" s="459">
        <v>822</v>
      </c>
      <c r="BB24" s="459">
        <v>0</v>
      </c>
      <c r="BC24" s="459">
        <v>1110432</v>
      </c>
      <c r="BD24" s="459">
        <v>26</v>
      </c>
      <c r="BE24" s="459">
        <v>67342035</v>
      </c>
      <c r="BF24" s="459">
        <v>57515224</v>
      </c>
      <c r="BG24" s="459">
        <v>42968926</v>
      </c>
      <c r="BH24" s="576"/>
      <c r="BI24" s="578"/>
      <c r="BJ24" s="703" t="s">
        <v>144</v>
      </c>
      <c r="BK24" s="703"/>
    </row>
    <row r="25" spans="1:64" s="15" customFormat="1" ht="14.1" customHeight="1">
      <c r="D25" s="577" t="s">
        <v>18</v>
      </c>
      <c r="E25" s="38"/>
      <c r="F25" s="8">
        <v>1167215</v>
      </c>
      <c r="G25" s="8">
        <v>45315</v>
      </c>
      <c r="H25" s="8">
        <v>16826</v>
      </c>
      <c r="I25" s="8">
        <v>1105074</v>
      </c>
      <c r="J25" s="8">
        <v>968750</v>
      </c>
      <c r="K25" s="8">
        <v>143841</v>
      </c>
      <c r="L25" s="8">
        <v>1089945</v>
      </c>
      <c r="M25" s="8"/>
      <c r="N25" s="8"/>
      <c r="O25" s="8"/>
      <c r="P25" s="8"/>
      <c r="Q25" s="8">
        <v>1110</v>
      </c>
      <c r="R25" s="8">
        <v>15073</v>
      </c>
      <c r="S25" s="8">
        <v>3</v>
      </c>
      <c r="T25" s="8">
        <v>56</v>
      </c>
      <c r="U25" s="8">
        <v>929</v>
      </c>
      <c r="V25" s="8">
        <v>14176</v>
      </c>
      <c r="W25" s="8">
        <v>685885</v>
      </c>
      <c r="X25" s="8">
        <v>267760</v>
      </c>
      <c r="Y25" s="12"/>
      <c r="Z25" s="576"/>
      <c r="AC25" s="577" t="s">
        <v>18</v>
      </c>
      <c r="AJ25" s="577" t="s">
        <v>18</v>
      </c>
      <c r="AK25" s="38"/>
      <c r="AL25" s="12">
        <v>9467</v>
      </c>
      <c r="AM25" s="12">
        <v>36168</v>
      </c>
      <c r="AN25" s="12">
        <v>90689</v>
      </c>
      <c r="AO25" s="12">
        <v>7517</v>
      </c>
      <c r="AP25" s="12">
        <v>14248</v>
      </c>
      <c r="AQ25" s="12">
        <v>1090826</v>
      </c>
      <c r="AR25" s="12">
        <v>5033</v>
      </c>
      <c r="AS25" s="12">
        <v>530658</v>
      </c>
      <c r="AT25" s="12">
        <v>555135</v>
      </c>
      <c r="AU25" s="14"/>
      <c r="AV25" s="14"/>
      <c r="AW25" s="14"/>
      <c r="AX25" s="14"/>
      <c r="AY25" s="459">
        <v>0</v>
      </c>
      <c r="AZ25" s="459">
        <v>0</v>
      </c>
      <c r="BA25" s="12">
        <v>155</v>
      </c>
      <c r="BB25" s="459">
        <v>0</v>
      </c>
      <c r="BC25" s="12">
        <v>450390</v>
      </c>
      <c r="BD25" s="12">
        <v>14</v>
      </c>
      <c r="BE25" s="12">
        <v>11820765</v>
      </c>
      <c r="BF25" s="12">
        <v>10125493</v>
      </c>
      <c r="BG25" s="12">
        <v>6814925</v>
      </c>
      <c r="BH25" s="576"/>
      <c r="BK25" s="577" t="s">
        <v>18</v>
      </c>
    </row>
    <row r="26" spans="1:64" s="15" customFormat="1" ht="12" customHeight="1">
      <c r="D26" s="577" t="s">
        <v>19</v>
      </c>
      <c r="E26" s="38"/>
      <c r="F26" s="8">
        <v>974766</v>
      </c>
      <c r="G26" s="8">
        <v>25521</v>
      </c>
      <c r="H26" s="8">
        <v>4614</v>
      </c>
      <c r="I26" s="8">
        <v>944631</v>
      </c>
      <c r="J26" s="8">
        <v>737426</v>
      </c>
      <c r="K26" s="8">
        <v>225499</v>
      </c>
      <c r="L26" s="8">
        <v>933290</v>
      </c>
      <c r="M26" s="8"/>
      <c r="N26" s="8"/>
      <c r="O26" s="8"/>
      <c r="P26" s="8"/>
      <c r="Q26" s="8">
        <v>885</v>
      </c>
      <c r="R26" s="8">
        <v>10674</v>
      </c>
      <c r="S26" s="8">
        <v>3</v>
      </c>
      <c r="T26" s="8">
        <v>667</v>
      </c>
      <c r="U26" s="8">
        <v>108</v>
      </c>
      <c r="V26" s="8">
        <v>1580</v>
      </c>
      <c r="W26" s="8">
        <v>356881</v>
      </c>
      <c r="X26" s="8">
        <v>378857</v>
      </c>
      <c r="Y26" s="12"/>
      <c r="Z26" s="576"/>
      <c r="AC26" s="577" t="s">
        <v>19</v>
      </c>
      <c r="AJ26" s="577" t="s">
        <v>19</v>
      </c>
      <c r="AK26" s="38"/>
      <c r="AL26" s="12">
        <v>13455</v>
      </c>
      <c r="AM26" s="12">
        <v>64254</v>
      </c>
      <c r="AN26" s="12">
        <v>129496</v>
      </c>
      <c r="AO26" s="12">
        <v>18294</v>
      </c>
      <c r="AP26" s="12">
        <v>36921</v>
      </c>
      <c r="AQ26" s="12">
        <v>907710</v>
      </c>
      <c r="AR26" s="12">
        <v>6162</v>
      </c>
      <c r="AS26" s="12">
        <v>357116</v>
      </c>
      <c r="AT26" s="12">
        <v>544432</v>
      </c>
      <c r="AU26" s="14"/>
      <c r="AV26" s="14"/>
      <c r="AW26" s="14"/>
      <c r="AX26" s="14"/>
      <c r="AY26" s="459">
        <v>0</v>
      </c>
      <c r="AZ26" s="459">
        <v>0</v>
      </c>
      <c r="BA26" s="12">
        <v>105</v>
      </c>
      <c r="BB26" s="459">
        <v>0</v>
      </c>
      <c r="BC26" s="12">
        <v>178879</v>
      </c>
      <c r="BD26" s="13">
        <v>1</v>
      </c>
      <c r="BE26" s="12">
        <v>7812617</v>
      </c>
      <c r="BF26" s="12">
        <v>6385529</v>
      </c>
      <c r="BG26" s="12">
        <v>4784878</v>
      </c>
      <c r="BH26" s="576"/>
      <c r="BK26" s="577" t="s">
        <v>19</v>
      </c>
    </row>
    <row r="27" spans="1:64" s="15" customFormat="1" ht="12" customHeight="1">
      <c r="D27" s="577" t="s">
        <v>20</v>
      </c>
      <c r="E27" s="38"/>
      <c r="F27" s="8">
        <v>8143343</v>
      </c>
      <c r="G27" s="8">
        <v>168934</v>
      </c>
      <c r="H27" s="8">
        <v>61608</v>
      </c>
      <c r="I27" s="8">
        <v>7912801</v>
      </c>
      <c r="J27" s="8">
        <v>4633144</v>
      </c>
      <c r="K27" s="8">
        <v>3824472</v>
      </c>
      <c r="L27" s="8">
        <v>7861019</v>
      </c>
      <c r="M27" s="8"/>
      <c r="N27" s="8"/>
      <c r="O27" s="8"/>
      <c r="P27" s="8"/>
      <c r="Q27" s="8">
        <v>5906</v>
      </c>
      <c r="R27" s="8">
        <v>49695</v>
      </c>
      <c r="S27" s="8">
        <v>8</v>
      </c>
      <c r="T27" s="8">
        <v>2087</v>
      </c>
      <c r="U27" s="8">
        <v>513</v>
      </c>
      <c r="V27" s="8">
        <v>5425</v>
      </c>
      <c r="W27" s="8">
        <v>1054306</v>
      </c>
      <c r="X27" s="8">
        <v>3572900</v>
      </c>
      <c r="Y27" s="12"/>
      <c r="Z27" s="576"/>
      <c r="AC27" s="577" t="s">
        <v>20</v>
      </c>
      <c r="AJ27" s="577" t="s">
        <v>20</v>
      </c>
      <c r="AK27" s="38"/>
      <c r="AL27" s="12">
        <v>59840</v>
      </c>
      <c r="AM27" s="12">
        <v>425639</v>
      </c>
      <c r="AN27" s="12">
        <v>2794178</v>
      </c>
      <c r="AO27" s="12">
        <v>544815</v>
      </c>
      <c r="AP27" s="12">
        <v>591094</v>
      </c>
      <c r="AQ27" s="12">
        <v>7321707</v>
      </c>
      <c r="AR27" s="12">
        <v>78378</v>
      </c>
      <c r="AS27" s="12">
        <v>2020349</v>
      </c>
      <c r="AT27" s="12">
        <v>5222980</v>
      </c>
      <c r="AU27" s="14"/>
      <c r="AV27" s="14"/>
      <c r="AW27" s="14"/>
      <c r="AX27" s="14"/>
      <c r="AY27" s="459">
        <v>0</v>
      </c>
      <c r="AZ27" s="459">
        <v>0</v>
      </c>
      <c r="BA27" s="12">
        <v>562</v>
      </c>
      <c r="BB27" s="459">
        <v>0</v>
      </c>
      <c r="BC27" s="12">
        <v>481163</v>
      </c>
      <c r="BD27" s="12">
        <v>11</v>
      </c>
      <c r="BE27" s="12">
        <v>47708653</v>
      </c>
      <c r="BF27" s="12">
        <v>41004202</v>
      </c>
      <c r="BG27" s="12">
        <v>31369123</v>
      </c>
      <c r="BH27" s="576"/>
      <c r="BK27" s="577" t="s">
        <v>20</v>
      </c>
    </row>
    <row r="28" spans="1:64" s="15" customFormat="1" ht="3.95" customHeight="1">
      <c r="A28" s="39"/>
      <c r="B28" s="39"/>
      <c r="C28" s="39"/>
      <c r="D28" s="580"/>
      <c r="E28" s="40"/>
      <c r="F28" s="41"/>
      <c r="G28" s="41"/>
      <c r="H28" s="41"/>
      <c r="I28" s="41"/>
      <c r="J28" s="41"/>
      <c r="K28" s="41"/>
      <c r="L28" s="41"/>
      <c r="M28" s="12"/>
      <c r="N28" s="12"/>
      <c r="O28" s="12"/>
      <c r="P28" s="41"/>
      <c r="Q28" s="41"/>
      <c r="R28" s="41"/>
      <c r="S28" s="41"/>
      <c r="T28" s="41"/>
      <c r="U28" s="41"/>
      <c r="V28" s="41"/>
      <c r="W28" s="41"/>
      <c r="X28" s="41"/>
      <c r="Y28" s="41"/>
      <c r="Z28" s="581"/>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581"/>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F30" s="590"/>
      <c r="G30" s="590"/>
      <c r="H30" s="590"/>
      <c r="I30" s="590"/>
      <c r="J30" s="590"/>
      <c r="K30" s="590"/>
      <c r="L30" s="590"/>
      <c r="Q30" s="590"/>
      <c r="R30" s="590"/>
      <c r="S30" s="590"/>
      <c r="T30" s="590"/>
      <c r="U30" s="590"/>
      <c r="V30" s="590"/>
      <c r="W30" s="590"/>
      <c r="X30" s="590"/>
      <c r="AH30" s="33" t="s">
        <v>39</v>
      </c>
    </row>
    <row r="31" spans="1:64" ht="12" customHeight="1">
      <c r="AH31" s="33" t="s">
        <v>36</v>
      </c>
    </row>
    <row r="32" spans="1:64" ht="12" customHeight="1">
      <c r="AH32" s="33" t="s">
        <v>40</v>
      </c>
    </row>
    <row r="33" spans="34:59" ht="12" customHeight="1">
      <c r="AH33" s="33" t="s">
        <v>295</v>
      </c>
    </row>
    <row r="35" spans="34:59" ht="12" customHeight="1">
      <c r="AL35" s="591"/>
      <c r="AM35" s="591"/>
      <c r="AN35" s="591"/>
      <c r="AO35" s="591"/>
      <c r="AP35" s="591"/>
      <c r="AQ35" s="591"/>
      <c r="AR35" s="591"/>
      <c r="AS35" s="591"/>
      <c r="AT35" s="591"/>
      <c r="AY35" s="591"/>
      <c r="AZ35" s="591"/>
      <c r="BA35" s="591"/>
      <c r="BB35" s="591"/>
      <c r="BC35" s="591"/>
      <c r="BD35" s="591"/>
      <c r="BE35" s="591"/>
      <c r="BF35" s="591"/>
      <c r="BG35" s="591"/>
    </row>
  </sheetData>
  <mergeCells count="62">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 ref="L6:L9"/>
    <mergeCell ref="Q6:R7"/>
    <mergeCell ref="AM7:AM9"/>
    <mergeCell ref="AP6:AP9"/>
    <mergeCell ref="U7:U9"/>
    <mergeCell ref="Q8:Q9"/>
    <mergeCell ref="B10:D10"/>
    <mergeCell ref="B13:D13"/>
    <mergeCell ref="AA13:AC13"/>
    <mergeCell ref="AH12:AJ12"/>
    <mergeCell ref="B12:D12"/>
    <mergeCell ref="B11:D11"/>
    <mergeCell ref="AA10:AC10"/>
    <mergeCell ref="AH10:AJ10"/>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s>
  <phoneticPr fontId="14"/>
  <printOptions horizontalCentered="1" gridLinesSet="0"/>
  <pageMargins left="0.19685039370078741" right="0.19685039370078741"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colBreaks count="3" manualBreakCount="3">
    <brk id="14" max="32" man="1"/>
    <brk id="31" max="32" man="1"/>
    <brk id="47" max="32" man="1"/>
  </colBreaks>
  <ignoredErrors>
    <ignoredError sqref="F15 I15:J15 L15 Q15:R15 W15 AS15 AQ15 BC15:BG15" formulaRange="1"/>
    <ignoredError sqref="H14 K14"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5" tint="0.39997558519241921"/>
    <pageSetUpPr fitToPage="1"/>
  </sheetPr>
  <dimension ref="A1:N18"/>
  <sheetViews>
    <sheetView view="pageBreakPreview" zoomScaleNormal="120" zoomScaleSheetLayoutView="100" workbookViewId="0"/>
  </sheetViews>
  <sheetFormatPr defaultColWidth="8.25" defaultRowHeight="12" customHeight="1"/>
  <cols>
    <col min="1" max="1" width="0.375" style="507" customWidth="1"/>
    <col min="2" max="2" width="16.625" style="508" customWidth="1"/>
    <col min="3" max="3" width="0.375" style="507" customWidth="1"/>
    <col min="4" max="4" width="16.375" style="508" customWidth="1"/>
    <col min="5" max="6" width="17.5" style="508" customWidth="1"/>
    <col min="7" max="7" width="17.625" style="508" customWidth="1"/>
    <col min="8" max="8" width="0.375" style="517" customWidth="1"/>
    <col min="9" max="16384" width="8.25" style="508"/>
  </cols>
  <sheetData>
    <row r="1" spans="1:14" s="503" customFormat="1" ht="24" customHeight="1">
      <c r="A1" s="502"/>
      <c r="B1" s="504" t="s">
        <v>403</v>
      </c>
      <c r="C1" s="502"/>
      <c r="D1" s="504"/>
      <c r="E1" s="505"/>
      <c r="G1" s="476"/>
      <c r="H1" s="477"/>
      <c r="I1" s="506"/>
    </row>
    <row r="2" spans="1:14" ht="8.1" customHeight="1">
      <c r="G2" s="480"/>
      <c r="H2" s="481"/>
      <c r="I2" s="509"/>
    </row>
    <row r="3" spans="1:14" s="511" customFormat="1" ht="12" customHeight="1" thickBot="1">
      <c r="A3" s="510"/>
      <c r="B3" s="279" t="s">
        <v>245</v>
      </c>
      <c r="C3" s="510"/>
      <c r="D3" s="479"/>
      <c r="E3" s="279"/>
      <c r="G3" s="512" t="s">
        <v>254</v>
      </c>
      <c r="H3" s="513"/>
      <c r="I3" s="514"/>
    </row>
    <row r="4" spans="1:14" s="511" customFormat="1" ht="18" customHeight="1">
      <c r="A4" s="280"/>
      <c r="B4" s="280"/>
      <c r="C4" s="281"/>
      <c r="D4" s="804" t="s">
        <v>255</v>
      </c>
      <c r="E4" s="282" t="s">
        <v>256</v>
      </c>
      <c r="F4" s="282" t="s">
        <v>257</v>
      </c>
      <c r="G4" s="282" t="s">
        <v>111</v>
      </c>
      <c r="H4" s="283"/>
      <c r="I4" s="510"/>
    </row>
    <row r="5" spans="1:14" s="511" customFormat="1" ht="18" customHeight="1">
      <c r="A5" s="284"/>
      <c r="B5" s="284"/>
      <c r="C5" s="285"/>
      <c r="D5" s="805"/>
      <c r="E5" s="286" t="s">
        <v>258</v>
      </c>
      <c r="F5" s="286" t="s">
        <v>258</v>
      </c>
      <c r="G5" s="515" t="s">
        <v>112</v>
      </c>
      <c r="H5" s="516"/>
      <c r="I5" s="510"/>
    </row>
    <row r="6" spans="1:14" ht="18" customHeight="1">
      <c r="A6" s="287"/>
      <c r="B6" s="296" t="s">
        <v>305</v>
      </c>
      <c r="C6" s="288"/>
      <c r="D6" s="289">
        <v>1645</v>
      </c>
      <c r="E6" s="9">
        <v>437</v>
      </c>
      <c r="F6" s="289">
        <v>1208</v>
      </c>
      <c r="G6" s="278">
        <v>433</v>
      </c>
      <c r="H6" s="278"/>
      <c r="I6" s="517"/>
    </row>
    <row r="7" spans="1:14" ht="12" customHeight="1">
      <c r="A7" s="287"/>
      <c r="B7" s="296" t="s">
        <v>323</v>
      </c>
      <c r="C7" s="663" t="s">
        <v>325</v>
      </c>
      <c r="D7" s="289">
        <v>1535</v>
      </c>
      <c r="E7" s="9">
        <v>411</v>
      </c>
      <c r="F7" s="289">
        <v>1124</v>
      </c>
      <c r="G7" s="278">
        <v>407</v>
      </c>
      <c r="H7" s="278"/>
      <c r="I7" s="517"/>
    </row>
    <row r="8" spans="1:14" ht="12" customHeight="1">
      <c r="A8" s="287"/>
      <c r="B8" s="296" t="s">
        <v>365</v>
      </c>
      <c r="C8" s="288"/>
      <c r="D8" s="289">
        <v>1351</v>
      </c>
      <c r="E8" s="9">
        <v>375</v>
      </c>
      <c r="F8" s="289">
        <v>976</v>
      </c>
      <c r="G8" s="278">
        <v>474</v>
      </c>
      <c r="H8" s="278"/>
      <c r="I8" s="517"/>
    </row>
    <row r="9" spans="1:14" ht="12" customHeight="1">
      <c r="A9" s="287"/>
      <c r="B9" s="296" t="s">
        <v>386</v>
      </c>
      <c r="D9" s="518">
        <v>1204</v>
      </c>
      <c r="E9" s="508">
        <v>315</v>
      </c>
      <c r="F9" s="519">
        <v>889</v>
      </c>
      <c r="G9" s="508">
        <v>315</v>
      </c>
      <c r="H9" s="278"/>
      <c r="I9" s="517"/>
    </row>
    <row r="10" spans="1:14" s="522" customFormat="1" ht="18" customHeight="1">
      <c r="A10" s="290"/>
      <c r="B10" s="297" t="s">
        <v>404</v>
      </c>
      <c r="C10" s="291"/>
      <c r="D10" s="520">
        <v>996</v>
      </c>
      <c r="E10" s="490">
        <v>228</v>
      </c>
      <c r="F10" s="520">
        <v>768</v>
      </c>
      <c r="G10" s="292">
        <v>228</v>
      </c>
      <c r="H10" s="292"/>
      <c r="I10" s="521"/>
    </row>
    <row r="11" spans="1:14" ht="3.95" customHeight="1">
      <c r="A11" s="293"/>
      <c r="B11" s="294"/>
      <c r="C11" s="295"/>
      <c r="D11" s="293"/>
      <c r="E11" s="293"/>
      <c r="F11" s="293"/>
      <c r="G11" s="293"/>
      <c r="H11" s="293"/>
    </row>
    <row r="12" spans="1:14" ht="15.95" customHeight="1">
      <c r="B12" s="616" t="s">
        <v>306</v>
      </c>
    </row>
    <row r="14" spans="1:14" ht="12" customHeight="1">
      <c r="L14" s="615"/>
      <c r="N14" s="615"/>
    </row>
    <row r="15" spans="1:14" ht="12" customHeight="1">
      <c r="L15" s="615"/>
      <c r="N15" s="615"/>
    </row>
    <row r="16" spans="1:14" ht="12" customHeight="1">
      <c r="L16" s="615"/>
      <c r="N16" s="615"/>
    </row>
    <row r="17" spans="12:14" ht="12" customHeight="1">
      <c r="L17" s="615"/>
      <c r="N17" s="615"/>
    </row>
    <row r="18" spans="12:14" ht="12" customHeight="1">
      <c r="L18" s="615"/>
      <c r="M18" s="615"/>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A1" transitionEvaluation="1">
    <tabColor theme="5" tint="0.39997558519241921"/>
  </sheetPr>
  <dimension ref="A1:N13"/>
  <sheetViews>
    <sheetView view="pageBreakPreview" zoomScaleNormal="120" zoomScaleSheetLayoutView="100" workbookViewId="0"/>
  </sheetViews>
  <sheetFormatPr defaultColWidth="10.625" defaultRowHeight="12" customHeight="1"/>
  <cols>
    <col min="1" max="1" width="0.25" style="638" customWidth="1"/>
    <col min="2" max="2" width="17.875" style="638" customWidth="1"/>
    <col min="3" max="3" width="0.25" style="637" customWidth="1"/>
    <col min="4" max="5" width="13.75" style="638" customWidth="1"/>
    <col min="6" max="6" width="14" style="638" customWidth="1"/>
    <col min="7" max="7" width="13.25" style="638" customWidth="1"/>
    <col min="8" max="8" width="13.75" style="638" customWidth="1"/>
    <col min="9" max="16384" width="10.625" style="638"/>
  </cols>
  <sheetData>
    <row r="1" spans="1:14" s="632" customFormat="1" ht="24" customHeight="1">
      <c r="A1" s="628"/>
      <c r="B1" s="629" t="s">
        <v>397</v>
      </c>
      <c r="C1" s="630"/>
      <c r="D1" s="629"/>
      <c r="E1" s="631"/>
    </row>
    <row r="2" spans="1:14" s="635" customFormat="1" ht="12" customHeight="1">
      <c r="A2" s="633"/>
      <c r="B2" s="633"/>
      <c r="C2" s="634"/>
    </row>
    <row r="3" spans="1:14" ht="17.25" customHeight="1" thickBot="1">
      <c r="A3" s="636"/>
      <c r="B3" s="636" t="s">
        <v>396</v>
      </c>
      <c r="C3" s="636"/>
      <c r="D3" s="637"/>
      <c r="E3" s="637"/>
      <c r="F3" s="806" t="s">
        <v>317</v>
      </c>
      <c r="G3" s="806"/>
      <c r="H3" s="806"/>
    </row>
    <row r="4" spans="1:14" s="641" customFormat="1" ht="18" customHeight="1">
      <c r="A4" s="639"/>
      <c r="B4" s="639"/>
      <c r="C4" s="640"/>
      <c r="D4" s="807" t="s">
        <v>318</v>
      </c>
      <c r="E4" s="809" t="s">
        <v>319</v>
      </c>
      <c r="F4" s="811" t="s">
        <v>359</v>
      </c>
      <c r="G4" s="662"/>
      <c r="H4" s="809" t="s">
        <v>320</v>
      </c>
    </row>
    <row r="5" spans="1:14" s="641" customFormat="1" ht="18" customHeight="1">
      <c r="A5" s="642"/>
      <c r="B5" s="642"/>
      <c r="C5" s="643"/>
      <c r="D5" s="808"/>
      <c r="E5" s="810"/>
      <c r="F5" s="812"/>
      <c r="G5" s="689" t="s">
        <v>355</v>
      </c>
      <c r="H5" s="810"/>
    </row>
    <row r="6" spans="1:14" ht="18" customHeight="1">
      <c r="A6" s="644"/>
      <c r="B6" s="644" t="s">
        <v>356</v>
      </c>
      <c r="C6" s="645"/>
      <c r="D6" s="646">
        <v>74.900000000000006</v>
      </c>
      <c r="E6" s="647">
        <v>76.7</v>
      </c>
      <c r="F6" s="648">
        <v>97.7</v>
      </c>
      <c r="G6" s="646">
        <v>85.9</v>
      </c>
      <c r="H6" s="646">
        <v>34.4</v>
      </c>
    </row>
    <row r="7" spans="1:14" ht="12.75" customHeight="1">
      <c r="A7" s="644"/>
      <c r="B7" s="644" t="s">
        <v>357</v>
      </c>
      <c r="C7" s="645"/>
      <c r="D7" s="646">
        <v>68.900000000000006</v>
      </c>
      <c r="E7" s="647">
        <v>71.900000000000006</v>
      </c>
      <c r="F7" s="648">
        <v>97.5</v>
      </c>
      <c r="G7" s="646">
        <v>89.5</v>
      </c>
      <c r="H7" s="646">
        <v>37.1</v>
      </c>
    </row>
    <row r="8" spans="1:14" ht="12.75" customHeight="1">
      <c r="A8" s="644"/>
      <c r="B8" s="644" t="s">
        <v>358</v>
      </c>
      <c r="C8" s="645"/>
      <c r="D8" s="646">
        <v>69.7</v>
      </c>
      <c r="E8" s="647">
        <v>79</v>
      </c>
      <c r="F8" s="648">
        <v>98.1</v>
      </c>
      <c r="G8" s="646">
        <v>94.5</v>
      </c>
      <c r="H8" s="646">
        <v>39.5</v>
      </c>
    </row>
    <row r="9" spans="1:14" ht="12.75" customHeight="1">
      <c r="A9" s="644"/>
      <c r="B9" s="644" t="s">
        <v>379</v>
      </c>
      <c r="C9" s="645"/>
      <c r="D9" s="646">
        <v>62.4</v>
      </c>
      <c r="E9" s="647">
        <v>72.900000000000006</v>
      </c>
      <c r="F9" s="648">
        <v>97.5</v>
      </c>
      <c r="G9" s="646">
        <v>94.1</v>
      </c>
      <c r="H9" s="646">
        <v>36</v>
      </c>
      <c r="K9" s="637"/>
    </row>
    <row r="10" spans="1:14" s="653" customFormat="1" ht="18" customHeight="1">
      <c r="A10" s="649"/>
      <c r="B10" s="649" t="s">
        <v>395</v>
      </c>
      <c r="C10" s="650"/>
      <c r="D10" s="651">
        <v>63.8</v>
      </c>
      <c r="E10" s="651">
        <v>73.3</v>
      </c>
      <c r="F10" s="652">
        <v>97</v>
      </c>
      <c r="G10" s="652">
        <v>91</v>
      </c>
      <c r="H10" s="651">
        <v>39.299999999999997</v>
      </c>
    </row>
    <row r="11" spans="1:14" ht="3.95" customHeight="1">
      <c r="A11" s="654"/>
      <c r="B11" s="654"/>
      <c r="C11" s="655"/>
      <c r="D11" s="654"/>
      <c r="E11" s="654"/>
      <c r="F11" s="654"/>
      <c r="G11" s="654"/>
      <c r="H11" s="654"/>
    </row>
    <row r="12" spans="1:14" s="656" customFormat="1" ht="15.95" customHeight="1">
      <c r="B12" s="656" t="s">
        <v>398</v>
      </c>
    </row>
    <row r="13" spans="1:14" s="659" customFormat="1" ht="12" customHeight="1">
      <c r="A13" s="657"/>
      <c r="B13" s="657" t="s">
        <v>321</v>
      </c>
      <c r="C13" s="658"/>
      <c r="E13" s="660"/>
      <c r="F13" s="660"/>
      <c r="G13" s="660"/>
      <c r="H13" s="660"/>
      <c r="N13" s="661"/>
    </row>
  </sheetData>
  <mergeCells count="5">
    <mergeCell ref="F3:H3"/>
    <mergeCell ref="D4:D5"/>
    <mergeCell ref="E4:E5"/>
    <mergeCell ref="F4:F5"/>
    <mergeCell ref="H4:H5"/>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K15"/>
  <sheetViews>
    <sheetView view="pageBreakPreview" zoomScaleNormal="120" zoomScaleSheetLayoutView="100" workbookViewId="0"/>
  </sheetViews>
  <sheetFormatPr defaultColWidth="7" defaultRowHeight="10.5"/>
  <cols>
    <col min="1" max="1" width="0.375" style="319" customWidth="1"/>
    <col min="2" max="2" width="17.5" style="320" customWidth="1"/>
    <col min="3" max="3" width="0.625" style="319" customWidth="1"/>
    <col min="4" max="7" width="10.125" style="320" customWidth="1"/>
    <col min="8" max="9" width="12.25" style="320" bestFit="1" customWidth="1"/>
    <col min="10" max="10" width="0.375" style="319" customWidth="1"/>
    <col min="11" max="16384" width="7" style="320"/>
  </cols>
  <sheetData>
    <row r="1" spans="1:11" s="299" customFormat="1" ht="24" customHeight="1">
      <c r="A1" s="298"/>
      <c r="C1" s="300"/>
      <c r="G1" s="391" t="s">
        <v>394</v>
      </c>
      <c r="J1" s="298"/>
    </row>
    <row r="2" spans="1:11" s="302" customFormat="1" ht="8.1" customHeight="1">
      <c r="A2" s="301"/>
      <c r="C2" s="301"/>
      <c r="J2" s="301"/>
    </row>
    <row r="3" spans="1:11" s="305" customFormat="1" ht="12" customHeight="1" thickBot="1">
      <c r="A3" s="303"/>
      <c r="B3" s="303" t="s">
        <v>113</v>
      </c>
      <c r="C3" s="303"/>
      <c r="D3" s="303"/>
      <c r="E3" s="303"/>
      <c r="F3" s="303"/>
      <c r="G3" s="303"/>
      <c r="H3" s="304"/>
      <c r="I3" s="304" t="s">
        <v>203</v>
      </c>
      <c r="J3" s="303"/>
    </row>
    <row r="4" spans="1:11" s="305" customFormat="1" ht="12" customHeight="1">
      <c r="A4" s="442"/>
      <c r="B4" s="442"/>
      <c r="C4" s="442"/>
      <c r="D4" s="819" t="s">
        <v>153</v>
      </c>
      <c r="E4" s="443"/>
      <c r="F4" s="825" t="s">
        <v>186</v>
      </c>
      <c r="G4" s="825"/>
      <c r="H4" s="826"/>
      <c r="I4" s="822" t="s">
        <v>185</v>
      </c>
      <c r="J4" s="442"/>
      <c r="K4" s="442"/>
    </row>
    <row r="5" spans="1:11" s="305" customFormat="1" ht="18" customHeight="1">
      <c r="A5" s="306"/>
      <c r="B5" s="307"/>
      <c r="C5" s="308"/>
      <c r="D5" s="820"/>
      <c r="E5" s="817" t="s">
        <v>184</v>
      </c>
      <c r="F5" s="813" t="s">
        <v>152</v>
      </c>
      <c r="G5" s="814"/>
      <c r="H5" s="815" t="s">
        <v>151</v>
      </c>
      <c r="I5" s="823"/>
      <c r="J5" s="306"/>
    </row>
    <row r="6" spans="1:11" s="305" customFormat="1" ht="18" customHeight="1">
      <c r="A6" s="309"/>
      <c r="B6" s="310"/>
      <c r="C6" s="311"/>
      <c r="D6" s="821"/>
      <c r="E6" s="818"/>
      <c r="F6" s="441" t="s">
        <v>172</v>
      </c>
      <c r="G6" s="441" t="s">
        <v>173</v>
      </c>
      <c r="H6" s="816"/>
      <c r="I6" s="824"/>
      <c r="J6" s="309"/>
    </row>
    <row r="7" spans="1:11" s="302" customFormat="1" ht="18" customHeight="1">
      <c r="A7" s="301"/>
      <c r="B7" s="296" t="s">
        <v>298</v>
      </c>
      <c r="C7" s="312"/>
      <c r="D7" s="302">
        <v>261</v>
      </c>
      <c r="E7" s="302">
        <v>259</v>
      </c>
      <c r="F7" s="302">
        <v>230</v>
      </c>
      <c r="G7" s="456">
        <v>0</v>
      </c>
      <c r="H7" s="302">
        <v>29</v>
      </c>
      <c r="I7" s="302">
        <v>2</v>
      </c>
      <c r="J7" s="301"/>
    </row>
    <row r="8" spans="1:11" s="302" customFormat="1" ht="12" customHeight="1">
      <c r="A8" s="301"/>
      <c r="B8" s="296" t="s">
        <v>316</v>
      </c>
      <c r="C8" s="312"/>
      <c r="D8" s="302">
        <v>261</v>
      </c>
      <c r="E8" s="302">
        <v>258</v>
      </c>
      <c r="F8" s="302">
        <v>230</v>
      </c>
      <c r="G8" s="456">
        <v>0</v>
      </c>
      <c r="H8" s="302">
        <v>28</v>
      </c>
      <c r="I8" s="302">
        <v>3</v>
      </c>
      <c r="J8" s="301"/>
    </row>
    <row r="9" spans="1:11" s="302" customFormat="1" ht="12" customHeight="1">
      <c r="A9" s="301"/>
      <c r="B9" s="296" t="s">
        <v>354</v>
      </c>
      <c r="C9" s="312"/>
      <c r="D9" s="302">
        <v>261</v>
      </c>
      <c r="E9" s="302">
        <v>258</v>
      </c>
      <c r="F9" s="302">
        <v>230</v>
      </c>
      <c r="G9" s="456">
        <v>0</v>
      </c>
      <c r="H9" s="302">
        <v>28</v>
      </c>
      <c r="I9" s="302">
        <v>3</v>
      </c>
      <c r="J9" s="301"/>
    </row>
    <row r="10" spans="1:11" s="302" customFormat="1" ht="12" customHeight="1">
      <c r="A10" s="301"/>
      <c r="B10" s="296" t="s">
        <v>380</v>
      </c>
      <c r="C10" s="312"/>
      <c r="D10" s="302">
        <v>261</v>
      </c>
      <c r="E10" s="302">
        <v>258</v>
      </c>
      <c r="F10" s="302">
        <v>230</v>
      </c>
      <c r="G10" s="456">
        <v>0</v>
      </c>
      <c r="H10" s="302">
        <v>28</v>
      </c>
      <c r="I10" s="302">
        <v>3</v>
      </c>
      <c r="J10" s="301"/>
    </row>
    <row r="11" spans="1:11" s="314" customFormat="1" ht="18" customHeight="1">
      <c r="A11" s="313"/>
      <c r="B11" s="297" t="s">
        <v>393</v>
      </c>
      <c r="C11" s="315"/>
      <c r="D11" s="314">
        <v>261</v>
      </c>
      <c r="E11" s="314">
        <v>257</v>
      </c>
      <c r="F11" s="314">
        <v>230</v>
      </c>
      <c r="G11" s="523">
        <v>0</v>
      </c>
      <c r="H11" s="314">
        <v>27</v>
      </c>
      <c r="I11" s="314">
        <v>4</v>
      </c>
      <c r="J11" s="313"/>
    </row>
    <row r="12" spans="1:11" s="302" customFormat="1" ht="3.95" customHeight="1">
      <c r="A12" s="316"/>
      <c r="B12" s="317"/>
      <c r="C12" s="318"/>
      <c r="D12" s="317"/>
      <c r="E12" s="317"/>
      <c r="F12" s="317"/>
      <c r="G12" s="317"/>
      <c r="H12" s="317"/>
      <c r="I12" s="317"/>
      <c r="J12" s="316"/>
    </row>
    <row r="13" spans="1:11" s="302" customFormat="1" ht="15.95" customHeight="1">
      <c r="A13" s="301"/>
      <c r="B13" s="302" t="s">
        <v>187</v>
      </c>
      <c r="C13" s="301"/>
      <c r="J13" s="301"/>
    </row>
    <row r="14" spans="1:11" s="302" customFormat="1" ht="12" customHeight="1">
      <c r="A14" s="301"/>
      <c r="B14" s="302" t="s">
        <v>188</v>
      </c>
      <c r="C14" s="301"/>
      <c r="J14" s="301"/>
    </row>
    <row r="15" spans="1:11" s="302" customFormat="1" ht="12" customHeight="1">
      <c r="A15" s="301"/>
      <c r="B15" s="302" t="s">
        <v>182</v>
      </c>
      <c r="C15" s="301"/>
      <c r="J15" s="301"/>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39997558519241921"/>
    <pageSetUpPr fitToPage="1"/>
  </sheetPr>
  <dimension ref="A1:I19"/>
  <sheetViews>
    <sheetView view="pageBreakPreview" zoomScaleNormal="120" zoomScaleSheetLayoutView="100" workbookViewId="0"/>
  </sheetViews>
  <sheetFormatPr defaultColWidth="10.625" defaultRowHeight="12" customHeight="1"/>
  <cols>
    <col min="1" max="1" width="1.25" style="326" customWidth="1"/>
    <col min="2" max="2" width="8.5" style="326" customWidth="1"/>
    <col min="3" max="3" width="6.25" style="326" customWidth="1"/>
    <col min="4" max="6" width="13.625" style="326" customWidth="1"/>
    <col min="7" max="14" width="6.25" style="326" customWidth="1"/>
    <col min="15" max="15" width="0.375" style="326" customWidth="1"/>
    <col min="16" max="16384" width="10.625" style="326"/>
  </cols>
  <sheetData>
    <row r="1" spans="1:9" s="322" customFormat="1" ht="24" customHeight="1">
      <c r="A1" s="321"/>
      <c r="C1" s="323" t="s">
        <v>413</v>
      </c>
      <c r="D1" s="324" t="s">
        <v>289</v>
      </c>
      <c r="G1" s="325"/>
      <c r="H1" s="325"/>
      <c r="I1" s="325"/>
    </row>
    <row r="2" spans="1:9" ht="8.1" customHeight="1">
      <c r="F2" s="327"/>
    </row>
    <row r="3" spans="1:9" ht="12" customHeight="1" thickBot="1">
      <c r="F3" s="328" t="s">
        <v>202</v>
      </c>
    </row>
    <row r="4" spans="1:9" ht="36" customHeight="1">
      <c r="A4" s="329"/>
      <c r="B4" s="329"/>
      <c r="C4" s="330"/>
      <c r="D4" s="331" t="s">
        <v>110</v>
      </c>
      <c r="E4" s="332" t="s">
        <v>114</v>
      </c>
      <c r="F4" s="333" t="s">
        <v>115</v>
      </c>
      <c r="G4" s="600"/>
    </row>
    <row r="5" spans="1:9" ht="18" customHeight="1">
      <c r="A5" s="833" t="s">
        <v>366</v>
      </c>
      <c r="B5" s="833"/>
      <c r="C5" s="834"/>
      <c r="D5" s="524">
        <v>13938</v>
      </c>
      <c r="E5" s="525">
        <v>7137</v>
      </c>
      <c r="F5" s="525">
        <v>6801</v>
      </c>
      <c r="G5" s="600"/>
    </row>
    <row r="6" spans="1:9" ht="12" customHeight="1">
      <c r="A6" s="831" t="s">
        <v>367</v>
      </c>
      <c r="B6" s="831"/>
      <c r="C6" s="832"/>
      <c r="D6" s="524">
        <v>4860</v>
      </c>
      <c r="E6" s="525">
        <v>2866</v>
      </c>
      <c r="F6" s="525">
        <v>1994</v>
      </c>
      <c r="G6" s="600"/>
    </row>
    <row r="7" spans="1:9" ht="12" customHeight="1">
      <c r="A7" s="831" t="s">
        <v>368</v>
      </c>
      <c r="B7" s="831"/>
      <c r="C7" s="832"/>
      <c r="D7" s="524">
        <v>12344</v>
      </c>
      <c r="E7" s="525">
        <v>6656</v>
      </c>
      <c r="F7" s="525">
        <v>5688</v>
      </c>
      <c r="G7" s="600"/>
    </row>
    <row r="8" spans="1:9" ht="12" customHeight="1">
      <c r="A8" s="831" t="s">
        <v>388</v>
      </c>
      <c r="B8" s="831"/>
      <c r="C8" s="832"/>
      <c r="D8" s="601">
        <v>38901</v>
      </c>
      <c r="E8" s="601">
        <v>18243</v>
      </c>
      <c r="F8" s="601">
        <v>20658</v>
      </c>
      <c r="G8" s="600"/>
    </row>
    <row r="9" spans="1:9" ht="20.25" customHeight="1">
      <c r="A9" s="835" t="s">
        <v>414</v>
      </c>
      <c r="B9" s="835"/>
      <c r="C9" s="836"/>
      <c r="D9" s="526">
        <v>44320</v>
      </c>
      <c r="E9" s="526">
        <v>20574</v>
      </c>
      <c r="F9" s="526">
        <v>23746</v>
      </c>
      <c r="G9" s="600"/>
    </row>
    <row r="10" spans="1:9" ht="18" customHeight="1">
      <c r="A10" s="334"/>
      <c r="B10" s="827" t="s">
        <v>116</v>
      </c>
      <c r="C10" s="828"/>
      <c r="D10" s="525">
        <v>3195</v>
      </c>
      <c r="E10" s="525">
        <v>1624</v>
      </c>
      <c r="F10" s="525">
        <v>1571</v>
      </c>
      <c r="G10" s="600"/>
    </row>
    <row r="11" spans="1:9" ht="16.5" customHeight="1">
      <c r="A11" s="334"/>
      <c r="B11" s="831" t="s">
        <v>351</v>
      </c>
      <c r="C11" s="832"/>
      <c r="D11" s="525">
        <v>8174</v>
      </c>
      <c r="E11" s="525">
        <v>3645</v>
      </c>
      <c r="F11" s="525">
        <v>4529</v>
      </c>
      <c r="G11" s="600"/>
    </row>
    <row r="12" spans="1:9" ht="16.5" customHeight="1">
      <c r="A12" s="334"/>
      <c r="B12" s="827" t="s">
        <v>117</v>
      </c>
      <c r="C12" s="828"/>
      <c r="D12" s="525">
        <v>11412</v>
      </c>
      <c r="E12" s="525">
        <v>4931</v>
      </c>
      <c r="F12" s="525">
        <v>6481</v>
      </c>
      <c r="G12" s="600"/>
    </row>
    <row r="13" spans="1:9" ht="16.5" customHeight="1">
      <c r="A13" s="334"/>
      <c r="B13" s="827" t="s">
        <v>118</v>
      </c>
      <c r="C13" s="828"/>
      <c r="D13" s="525">
        <v>4872</v>
      </c>
      <c r="E13" s="525">
        <v>2559</v>
      </c>
      <c r="F13" s="525">
        <v>2313</v>
      </c>
      <c r="G13" s="600"/>
    </row>
    <row r="14" spans="1:9" ht="16.5" customHeight="1">
      <c r="A14" s="334"/>
      <c r="B14" s="827" t="s">
        <v>119</v>
      </c>
      <c r="C14" s="828"/>
      <c r="D14" s="525">
        <v>5615</v>
      </c>
      <c r="E14" s="525">
        <v>2830</v>
      </c>
      <c r="F14" s="525">
        <v>2785</v>
      </c>
      <c r="G14" s="600"/>
    </row>
    <row r="15" spans="1:9" ht="16.5" customHeight="1">
      <c r="A15" s="334"/>
      <c r="B15" s="827" t="s">
        <v>120</v>
      </c>
      <c r="C15" s="828"/>
      <c r="D15" s="525">
        <v>5609</v>
      </c>
      <c r="E15" s="525">
        <v>2470</v>
      </c>
      <c r="F15" s="525">
        <v>3139</v>
      </c>
      <c r="G15" s="600"/>
    </row>
    <row r="16" spans="1:9" ht="16.5" customHeight="1">
      <c r="A16" s="334"/>
      <c r="B16" s="827" t="s">
        <v>121</v>
      </c>
      <c r="C16" s="828"/>
      <c r="D16" s="525">
        <v>3377</v>
      </c>
      <c r="E16" s="525">
        <v>1532</v>
      </c>
      <c r="F16" s="525">
        <v>1845</v>
      </c>
      <c r="G16" s="600"/>
    </row>
    <row r="17" spans="1:7" ht="16.5" customHeight="1">
      <c r="A17" s="334"/>
      <c r="B17" s="827" t="s">
        <v>122</v>
      </c>
      <c r="C17" s="828"/>
      <c r="D17" s="525">
        <v>2066</v>
      </c>
      <c r="E17" s="525">
        <v>983</v>
      </c>
      <c r="F17" s="525">
        <v>1083</v>
      </c>
      <c r="G17" s="600"/>
    </row>
    <row r="18" spans="1:7" ht="3.95" customHeight="1">
      <c r="A18" s="335"/>
      <c r="B18" s="829"/>
      <c r="C18" s="830"/>
      <c r="D18" s="527"/>
      <c r="E18" s="527"/>
      <c r="F18" s="527"/>
      <c r="G18" s="600"/>
    </row>
    <row r="19" spans="1:7" ht="15.95" customHeight="1">
      <c r="A19" s="326" t="s">
        <v>392</v>
      </c>
    </row>
  </sheetData>
  <mergeCells count="14">
    <mergeCell ref="A8:C8"/>
    <mergeCell ref="B10:C10"/>
    <mergeCell ref="A5:C5"/>
    <mergeCell ref="A6:C6"/>
    <mergeCell ref="A7:C7"/>
    <mergeCell ref="A9:C9"/>
    <mergeCell ref="B17:C17"/>
    <mergeCell ref="B18:C18"/>
    <mergeCell ref="B11:C11"/>
    <mergeCell ref="B12:C12"/>
    <mergeCell ref="B13:C13"/>
    <mergeCell ref="B14:C14"/>
    <mergeCell ref="B15:C15"/>
    <mergeCell ref="B16:C1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39997558519241921"/>
    <pageSetUpPr fitToPage="1"/>
  </sheetPr>
  <dimension ref="A1:M49"/>
  <sheetViews>
    <sheetView view="pageBreakPreview" zoomScaleNormal="120" zoomScaleSheetLayoutView="100" workbookViewId="0"/>
  </sheetViews>
  <sheetFormatPr defaultColWidth="9.625" defaultRowHeight="9" customHeight="1"/>
  <cols>
    <col min="1" max="1" width="12.5" style="340" customWidth="1"/>
    <col min="2" max="2" width="3" style="340" customWidth="1"/>
    <col min="3" max="10" width="9.375" style="340" customWidth="1"/>
    <col min="11" max="11" width="9.375" style="351" customWidth="1"/>
    <col min="12" max="12" width="0.375" style="351" customWidth="1"/>
    <col min="13" max="16384" width="9.625" style="340"/>
  </cols>
  <sheetData>
    <row r="1" spans="1:13" s="336" customFormat="1" ht="24" customHeight="1">
      <c r="C1" s="337"/>
      <c r="D1" s="337" t="s">
        <v>399</v>
      </c>
      <c r="E1" s="337"/>
      <c r="F1" s="325"/>
      <c r="H1" s="337"/>
      <c r="I1" s="338"/>
      <c r="J1" s="325"/>
      <c r="K1" s="339"/>
      <c r="L1" s="339"/>
    </row>
    <row r="2" spans="1:13" ht="2.25" customHeight="1">
      <c r="C2" s="341"/>
      <c r="D2" s="342"/>
      <c r="E2" s="342"/>
      <c r="F2" s="342"/>
      <c r="G2" s="342"/>
      <c r="H2" s="342"/>
      <c r="I2" s="342"/>
      <c r="J2" s="343"/>
      <c r="K2" s="344"/>
      <c r="L2" s="344"/>
    </row>
    <row r="3" spans="1:13" ht="12" customHeight="1" thickBot="1">
      <c r="A3" s="345"/>
      <c r="B3" s="345"/>
      <c r="C3" s="345"/>
      <c r="D3" s="345"/>
      <c r="E3" s="345"/>
      <c r="F3" s="345"/>
      <c r="G3" s="345"/>
      <c r="H3" s="345"/>
      <c r="I3" s="345"/>
      <c r="J3" s="345"/>
      <c r="K3" s="346" t="s">
        <v>202</v>
      </c>
      <c r="L3" s="347"/>
    </row>
    <row r="4" spans="1:13" s="350" customFormat="1" ht="18.75" customHeight="1">
      <c r="A4" s="329"/>
      <c r="B4" s="330"/>
      <c r="C4" s="348" t="s">
        <v>123</v>
      </c>
      <c r="D4" s="348" t="s">
        <v>288</v>
      </c>
      <c r="E4" s="348" t="s">
        <v>259</v>
      </c>
      <c r="F4" s="348" t="s">
        <v>124</v>
      </c>
      <c r="G4" s="348" t="s">
        <v>125</v>
      </c>
      <c r="H4" s="348" t="s">
        <v>126</v>
      </c>
      <c r="I4" s="348" t="s">
        <v>127</v>
      </c>
      <c r="J4" s="349" t="s">
        <v>128</v>
      </c>
      <c r="K4" s="348" t="s">
        <v>129</v>
      </c>
      <c r="L4" s="627"/>
      <c r="M4" s="394"/>
    </row>
    <row r="5" spans="1:13" s="350" customFormat="1" ht="6.75" customHeight="1">
      <c r="A5" s="528"/>
      <c r="B5" s="428"/>
      <c r="C5" s="356"/>
      <c r="D5" s="356"/>
      <c r="E5" s="356"/>
      <c r="F5" s="356"/>
      <c r="G5" s="356"/>
      <c r="H5" s="356"/>
      <c r="I5" s="356"/>
      <c r="J5" s="356"/>
      <c r="K5" s="356"/>
      <c r="L5" s="356"/>
      <c r="M5" s="394"/>
    </row>
    <row r="6" spans="1:13" s="350" customFormat="1" ht="15" customHeight="1">
      <c r="A6" s="598" t="s">
        <v>313</v>
      </c>
      <c r="B6" s="529"/>
      <c r="C6" s="465">
        <v>33408</v>
      </c>
      <c r="D6" s="465">
        <v>401</v>
      </c>
      <c r="E6" s="465">
        <v>489</v>
      </c>
      <c r="F6" s="465">
        <v>415</v>
      </c>
      <c r="G6" s="465">
        <v>1175</v>
      </c>
      <c r="H6" s="465">
        <v>5981</v>
      </c>
      <c r="I6" s="465">
        <v>3455</v>
      </c>
      <c r="J6" s="465">
        <v>2695</v>
      </c>
      <c r="K6" s="465">
        <v>2603</v>
      </c>
      <c r="L6" s="356"/>
      <c r="M6" s="394"/>
    </row>
    <row r="7" spans="1:13" s="351" customFormat="1" ht="12" customHeight="1">
      <c r="B7" s="529" t="s">
        <v>114</v>
      </c>
      <c r="C7" s="465">
        <v>19342</v>
      </c>
      <c r="D7" s="465">
        <v>186</v>
      </c>
      <c r="E7" s="465">
        <v>261</v>
      </c>
      <c r="F7" s="465">
        <v>224</v>
      </c>
      <c r="G7" s="465">
        <v>422</v>
      </c>
      <c r="H7" s="465">
        <v>2189</v>
      </c>
      <c r="I7" s="465">
        <v>1613</v>
      </c>
      <c r="J7" s="465">
        <v>1565</v>
      </c>
      <c r="K7" s="465">
        <v>1795</v>
      </c>
      <c r="L7" s="465"/>
    </row>
    <row r="8" spans="1:13" s="351" customFormat="1" ht="12" customHeight="1">
      <c r="A8" s="598"/>
      <c r="B8" s="529" t="s">
        <v>130</v>
      </c>
      <c r="C8" s="465">
        <v>14066</v>
      </c>
      <c r="D8" s="465">
        <v>215</v>
      </c>
      <c r="E8" s="465">
        <v>228</v>
      </c>
      <c r="F8" s="465">
        <v>191</v>
      </c>
      <c r="G8" s="465">
        <v>753</v>
      </c>
      <c r="H8" s="465">
        <v>3792</v>
      </c>
      <c r="I8" s="465">
        <v>1842</v>
      </c>
      <c r="J8" s="465">
        <v>1130</v>
      </c>
      <c r="K8" s="465">
        <v>808</v>
      </c>
      <c r="L8" s="465"/>
    </row>
    <row r="9" spans="1:13" s="351" customFormat="1" ht="6.75" customHeight="1">
      <c r="A9" s="598"/>
      <c r="B9" s="529"/>
      <c r="C9" s="465"/>
      <c r="D9" s="465"/>
      <c r="E9" s="465"/>
      <c r="F9" s="465"/>
      <c r="G9" s="465"/>
      <c r="H9" s="465"/>
      <c r="I9" s="465"/>
      <c r="J9" s="465"/>
      <c r="K9" s="465"/>
      <c r="L9" s="465"/>
    </row>
    <row r="10" spans="1:13" s="350" customFormat="1" ht="15" customHeight="1">
      <c r="A10" s="598" t="s">
        <v>322</v>
      </c>
      <c r="B10" s="529"/>
      <c r="C10" s="465">
        <v>4841</v>
      </c>
      <c r="D10" s="465">
        <v>112</v>
      </c>
      <c r="E10" s="465">
        <v>132</v>
      </c>
      <c r="F10" s="465">
        <v>101</v>
      </c>
      <c r="G10" s="465">
        <v>142</v>
      </c>
      <c r="H10" s="465">
        <v>392</v>
      </c>
      <c r="I10" s="465">
        <v>421</v>
      </c>
      <c r="J10" s="465">
        <v>542</v>
      </c>
      <c r="K10" s="465">
        <v>620</v>
      </c>
      <c r="L10" s="356"/>
      <c r="M10" s="394"/>
    </row>
    <row r="11" spans="1:13" s="351" customFormat="1" ht="12" customHeight="1">
      <c r="B11" s="529" t="s">
        <v>114</v>
      </c>
      <c r="C11" s="465">
        <v>3703</v>
      </c>
      <c r="D11" s="465">
        <v>58</v>
      </c>
      <c r="E11" s="465">
        <v>67</v>
      </c>
      <c r="F11" s="465">
        <v>57</v>
      </c>
      <c r="G11" s="465">
        <v>62</v>
      </c>
      <c r="H11" s="465">
        <v>216</v>
      </c>
      <c r="I11" s="465">
        <v>288</v>
      </c>
      <c r="J11" s="465">
        <v>404</v>
      </c>
      <c r="K11" s="465">
        <v>505</v>
      </c>
      <c r="L11" s="465"/>
    </row>
    <row r="12" spans="1:13" s="351" customFormat="1" ht="12" customHeight="1">
      <c r="A12" s="598"/>
      <c r="B12" s="529" t="s">
        <v>130</v>
      </c>
      <c r="C12" s="465">
        <v>1138</v>
      </c>
      <c r="D12" s="465">
        <v>54</v>
      </c>
      <c r="E12" s="465">
        <v>65</v>
      </c>
      <c r="F12" s="465">
        <v>44</v>
      </c>
      <c r="G12" s="465">
        <v>80</v>
      </c>
      <c r="H12" s="465">
        <v>176</v>
      </c>
      <c r="I12" s="465">
        <v>133</v>
      </c>
      <c r="J12" s="465">
        <v>138</v>
      </c>
      <c r="K12" s="465">
        <v>115</v>
      </c>
      <c r="L12" s="465"/>
    </row>
    <row r="13" spans="1:13" s="351" customFormat="1" ht="6.75" customHeight="1">
      <c r="A13" s="598"/>
      <c r="B13" s="529"/>
      <c r="C13" s="465"/>
      <c r="D13" s="465"/>
      <c r="E13" s="465"/>
      <c r="F13" s="465"/>
      <c r="G13" s="465"/>
      <c r="H13" s="465"/>
      <c r="I13" s="465"/>
      <c r="J13" s="465"/>
      <c r="K13" s="465"/>
      <c r="L13" s="465"/>
    </row>
    <row r="14" spans="1:13" s="350" customFormat="1" ht="15" customHeight="1">
      <c r="A14" s="598" t="s">
        <v>360</v>
      </c>
      <c r="B14" s="529"/>
      <c r="C14" s="465">
        <v>23784</v>
      </c>
      <c r="D14" s="465">
        <v>374</v>
      </c>
      <c r="E14" s="465">
        <v>420</v>
      </c>
      <c r="F14" s="465">
        <v>452</v>
      </c>
      <c r="G14" s="465">
        <v>784</v>
      </c>
      <c r="H14" s="465">
        <v>2491</v>
      </c>
      <c r="I14" s="465">
        <v>2372</v>
      </c>
      <c r="J14" s="465">
        <v>1978</v>
      </c>
      <c r="K14" s="465">
        <v>1995</v>
      </c>
      <c r="L14" s="356"/>
      <c r="M14" s="394"/>
    </row>
    <row r="15" spans="1:13" s="351" customFormat="1" ht="12" customHeight="1">
      <c r="B15" s="529" t="s">
        <v>114</v>
      </c>
      <c r="C15" s="465">
        <v>16065</v>
      </c>
      <c r="D15" s="465">
        <v>194</v>
      </c>
      <c r="E15" s="465">
        <v>220</v>
      </c>
      <c r="F15" s="465">
        <v>227</v>
      </c>
      <c r="G15" s="465">
        <v>300</v>
      </c>
      <c r="H15" s="465">
        <v>1100</v>
      </c>
      <c r="I15" s="465">
        <v>1219</v>
      </c>
      <c r="J15" s="465">
        <v>1289</v>
      </c>
      <c r="K15" s="465">
        <v>1498</v>
      </c>
      <c r="L15" s="465"/>
    </row>
    <row r="16" spans="1:13" s="351" customFormat="1" ht="12" customHeight="1">
      <c r="A16" s="598"/>
      <c r="B16" s="529" t="s">
        <v>130</v>
      </c>
      <c r="C16" s="465">
        <v>7719</v>
      </c>
      <c r="D16" s="465">
        <v>180</v>
      </c>
      <c r="E16" s="465">
        <v>200</v>
      </c>
      <c r="F16" s="465">
        <v>225</v>
      </c>
      <c r="G16" s="465">
        <v>484</v>
      </c>
      <c r="H16" s="465">
        <v>1391</v>
      </c>
      <c r="I16" s="465">
        <v>1153</v>
      </c>
      <c r="J16" s="465">
        <v>689</v>
      </c>
      <c r="K16" s="465">
        <v>497</v>
      </c>
      <c r="L16" s="465"/>
    </row>
    <row r="17" spans="1:13" s="351" customFormat="1" ht="6.75" customHeight="1">
      <c r="A17" s="598"/>
      <c r="B17" s="529"/>
      <c r="C17" s="465"/>
      <c r="D17" s="465"/>
      <c r="E17" s="465"/>
      <c r="F17" s="465"/>
      <c r="G17" s="465"/>
      <c r="H17" s="465"/>
      <c r="I17" s="465"/>
      <c r="J17" s="465"/>
      <c r="K17" s="465"/>
      <c r="L17" s="465"/>
    </row>
    <row r="18" spans="1:13" s="350" customFormat="1" ht="15" customHeight="1">
      <c r="A18" s="598" t="s">
        <v>381</v>
      </c>
      <c r="B18" s="529"/>
      <c r="C18" s="465">
        <v>96793</v>
      </c>
      <c r="D18" s="465">
        <v>998</v>
      </c>
      <c r="E18" s="465">
        <v>1668</v>
      </c>
      <c r="F18" s="465">
        <v>2066</v>
      </c>
      <c r="G18" s="465">
        <v>5224</v>
      </c>
      <c r="H18" s="465">
        <v>11769</v>
      </c>
      <c r="I18" s="465">
        <v>11343</v>
      </c>
      <c r="J18" s="465">
        <v>7413</v>
      </c>
      <c r="K18" s="465">
        <v>6470</v>
      </c>
      <c r="L18" s="356"/>
      <c r="M18" s="394"/>
    </row>
    <row r="19" spans="1:13" s="351" customFormat="1" ht="12" customHeight="1">
      <c r="B19" s="529" t="s">
        <v>114</v>
      </c>
      <c r="C19" s="699">
        <v>53932</v>
      </c>
      <c r="D19" s="698">
        <v>478</v>
      </c>
      <c r="E19" s="698">
        <v>846</v>
      </c>
      <c r="F19" s="698">
        <v>984</v>
      </c>
      <c r="G19" s="699">
        <v>1971</v>
      </c>
      <c r="H19" s="699">
        <v>4047</v>
      </c>
      <c r="I19" s="699">
        <v>4712</v>
      </c>
      <c r="J19" s="699">
        <v>3974</v>
      </c>
      <c r="K19" s="699">
        <v>4227</v>
      </c>
      <c r="L19" s="465"/>
    </row>
    <row r="20" spans="1:13" s="351" customFormat="1" ht="12" customHeight="1">
      <c r="A20" s="598"/>
      <c r="B20" s="529" t="s">
        <v>130</v>
      </c>
      <c r="C20" s="699">
        <v>42861</v>
      </c>
      <c r="D20" s="698">
        <v>520</v>
      </c>
      <c r="E20" s="698">
        <v>822</v>
      </c>
      <c r="F20" s="699">
        <v>1082</v>
      </c>
      <c r="G20" s="699">
        <v>3253</v>
      </c>
      <c r="H20" s="699">
        <v>7722</v>
      </c>
      <c r="I20" s="699">
        <v>6631</v>
      </c>
      <c r="J20" s="699">
        <v>3439</v>
      </c>
      <c r="K20" s="699">
        <v>2243</v>
      </c>
      <c r="L20" s="465"/>
    </row>
    <row r="21" spans="1:13" s="351" customFormat="1" ht="6.75" customHeight="1">
      <c r="A21" s="598"/>
      <c r="B21" s="529"/>
      <c r="C21" s="465"/>
      <c r="D21" s="465"/>
      <c r="E21" s="465"/>
      <c r="F21" s="465"/>
      <c r="G21" s="465"/>
      <c r="H21" s="465"/>
      <c r="I21" s="465"/>
      <c r="J21" s="465"/>
      <c r="K21" s="465"/>
      <c r="L21" s="465"/>
    </row>
    <row r="22" spans="1:13" s="351" customFormat="1" ht="15" customHeight="1">
      <c r="A22" s="599" t="s">
        <v>400</v>
      </c>
      <c r="B22" s="529"/>
      <c r="C22" s="592">
        <v>135655</v>
      </c>
      <c r="D22" s="592">
        <v>1331</v>
      </c>
      <c r="E22" s="592">
        <v>2261</v>
      </c>
      <c r="F22" s="592">
        <v>2962</v>
      </c>
      <c r="G22" s="592">
        <v>7821</v>
      </c>
      <c r="H22" s="592">
        <v>17188</v>
      </c>
      <c r="I22" s="592">
        <v>16443</v>
      </c>
      <c r="J22" s="592">
        <v>10534</v>
      </c>
      <c r="K22" s="592">
        <v>8442</v>
      </c>
      <c r="L22" s="530">
        <v>0</v>
      </c>
    </row>
    <row r="23" spans="1:13" s="352" customFormat="1" ht="12" customHeight="1">
      <c r="B23" s="531" t="s">
        <v>114</v>
      </c>
      <c r="C23" s="592">
        <v>72589</v>
      </c>
      <c r="D23" s="592">
        <v>684</v>
      </c>
      <c r="E23" s="592">
        <v>1173</v>
      </c>
      <c r="F23" s="592">
        <v>1399</v>
      </c>
      <c r="G23" s="592">
        <v>3257</v>
      </c>
      <c r="H23" s="592">
        <v>5932</v>
      </c>
      <c r="I23" s="592">
        <v>6735</v>
      </c>
      <c r="J23" s="592">
        <v>5524</v>
      </c>
      <c r="K23" s="592">
        <v>5305</v>
      </c>
      <c r="L23" s="526"/>
    </row>
    <row r="24" spans="1:13" s="352" customFormat="1" ht="12" customHeight="1">
      <c r="A24" s="532"/>
      <c r="B24" s="531" t="s">
        <v>130</v>
      </c>
      <c r="C24" s="592">
        <v>63066</v>
      </c>
      <c r="D24" s="592">
        <v>647</v>
      </c>
      <c r="E24" s="592">
        <v>1088</v>
      </c>
      <c r="F24" s="592">
        <v>1563</v>
      </c>
      <c r="G24" s="592">
        <v>4564</v>
      </c>
      <c r="H24" s="592">
        <v>11256</v>
      </c>
      <c r="I24" s="592">
        <v>9708</v>
      </c>
      <c r="J24" s="592">
        <v>5010</v>
      </c>
      <c r="K24" s="592">
        <v>3137</v>
      </c>
      <c r="L24" s="526"/>
    </row>
    <row r="25" spans="1:13" ht="6.75" customHeight="1">
      <c r="A25" s="353"/>
      <c r="B25" s="354"/>
      <c r="C25" s="353"/>
      <c r="D25" s="353"/>
      <c r="E25" s="353"/>
      <c r="F25" s="353"/>
      <c r="G25" s="353"/>
      <c r="H25" s="353"/>
      <c r="I25" s="353"/>
      <c r="J25" s="353"/>
      <c r="K25" s="353"/>
    </row>
    <row r="26" spans="1:13" ht="9" customHeight="1" thickBot="1">
      <c r="A26" s="355"/>
    </row>
    <row r="27" spans="1:13" ht="18.75" customHeight="1">
      <c r="A27" s="329"/>
      <c r="B27" s="330"/>
      <c r="C27" s="348" t="s">
        <v>131</v>
      </c>
      <c r="D27" s="348" t="s">
        <v>132</v>
      </c>
      <c r="E27" s="348" t="s">
        <v>133</v>
      </c>
      <c r="F27" s="348" t="s">
        <v>134</v>
      </c>
      <c r="G27" s="348" t="s">
        <v>135</v>
      </c>
      <c r="H27" s="348" t="s">
        <v>136</v>
      </c>
      <c r="I27" s="348" t="s">
        <v>122</v>
      </c>
      <c r="J27" s="349" t="s">
        <v>137</v>
      </c>
      <c r="K27" s="356"/>
      <c r="L27" s="356"/>
    </row>
    <row r="28" spans="1:13" ht="9" customHeight="1">
      <c r="A28" s="528"/>
      <c r="B28" s="428"/>
      <c r="C28" s="356"/>
      <c r="D28" s="356"/>
      <c r="E28" s="356"/>
      <c r="F28" s="356"/>
      <c r="G28" s="356"/>
      <c r="H28" s="356"/>
      <c r="I28" s="356"/>
      <c r="J28" s="356"/>
      <c r="K28" s="356"/>
      <c r="L28" s="356"/>
    </row>
    <row r="29" spans="1:13" ht="15" customHeight="1">
      <c r="A29" s="598" t="s">
        <v>313</v>
      </c>
      <c r="B29" s="428"/>
      <c r="C29" s="465">
        <v>2627</v>
      </c>
      <c r="D29" s="465">
        <v>3211</v>
      </c>
      <c r="E29" s="465">
        <v>2947</v>
      </c>
      <c r="F29" s="465">
        <v>2439</v>
      </c>
      <c r="G29" s="465">
        <v>1898</v>
      </c>
      <c r="H29" s="465">
        <v>1415</v>
      </c>
      <c r="I29" s="465">
        <v>1657</v>
      </c>
      <c r="J29" s="465" t="s">
        <v>38</v>
      </c>
      <c r="K29" s="356"/>
      <c r="L29" s="356"/>
    </row>
    <row r="30" spans="1:13" ht="12" customHeight="1">
      <c r="B30" s="529" t="s">
        <v>260</v>
      </c>
      <c r="C30" s="465">
        <v>1930</v>
      </c>
      <c r="D30" s="465">
        <v>2348</v>
      </c>
      <c r="E30" s="465">
        <v>2124</v>
      </c>
      <c r="F30" s="465">
        <v>1645</v>
      </c>
      <c r="G30" s="465">
        <v>1188</v>
      </c>
      <c r="H30" s="465">
        <v>845</v>
      </c>
      <c r="I30" s="465">
        <v>1007</v>
      </c>
      <c r="J30" s="465" t="s">
        <v>38</v>
      </c>
      <c r="K30" s="465"/>
      <c r="L30" s="465"/>
    </row>
    <row r="31" spans="1:13" ht="12" customHeight="1">
      <c r="A31" s="598"/>
      <c r="B31" s="529" t="s">
        <v>130</v>
      </c>
      <c r="C31" s="465">
        <v>697</v>
      </c>
      <c r="D31" s="465">
        <v>863</v>
      </c>
      <c r="E31" s="465">
        <v>823</v>
      </c>
      <c r="F31" s="465">
        <v>794</v>
      </c>
      <c r="G31" s="465">
        <v>710</v>
      </c>
      <c r="H31" s="465">
        <v>570</v>
      </c>
      <c r="I31" s="465">
        <v>650</v>
      </c>
      <c r="J31" s="465" t="s">
        <v>38</v>
      </c>
      <c r="K31" s="465"/>
      <c r="L31" s="465"/>
    </row>
    <row r="32" spans="1:13" ht="6.75" customHeight="1">
      <c r="A32" s="598"/>
      <c r="B32" s="529"/>
      <c r="C32" s="465"/>
      <c r="D32" s="465"/>
      <c r="E32" s="465"/>
      <c r="F32" s="465"/>
      <c r="G32" s="465"/>
      <c r="H32" s="465"/>
      <c r="I32" s="465"/>
      <c r="J32" s="465"/>
      <c r="K32" s="465"/>
      <c r="L32" s="465"/>
    </row>
    <row r="33" spans="1:12" ht="15" customHeight="1">
      <c r="A33" s="598" t="s">
        <v>322</v>
      </c>
      <c r="B33" s="428"/>
      <c r="C33" s="465">
        <v>590</v>
      </c>
      <c r="D33" s="465">
        <v>628</v>
      </c>
      <c r="E33" s="465">
        <v>509</v>
      </c>
      <c r="F33" s="465">
        <v>343</v>
      </c>
      <c r="G33" s="465">
        <v>180</v>
      </c>
      <c r="H33" s="465">
        <v>71</v>
      </c>
      <c r="I33" s="465">
        <v>58</v>
      </c>
      <c r="J33" s="465" t="s">
        <v>38</v>
      </c>
      <c r="K33" s="356"/>
      <c r="L33" s="356"/>
    </row>
    <row r="34" spans="1:12" ht="12" customHeight="1">
      <c r="B34" s="529" t="s">
        <v>260</v>
      </c>
      <c r="C34" s="465">
        <v>506</v>
      </c>
      <c r="D34" s="465">
        <v>544</v>
      </c>
      <c r="E34" s="465">
        <v>447</v>
      </c>
      <c r="F34" s="465">
        <v>309</v>
      </c>
      <c r="G34" s="465">
        <v>142</v>
      </c>
      <c r="H34" s="465">
        <v>54</v>
      </c>
      <c r="I34" s="465">
        <v>44</v>
      </c>
      <c r="J34" s="465" t="s">
        <v>38</v>
      </c>
      <c r="K34" s="465"/>
      <c r="L34" s="465"/>
    </row>
    <row r="35" spans="1:12" ht="12" customHeight="1">
      <c r="A35" s="598"/>
      <c r="B35" s="529" t="s">
        <v>130</v>
      </c>
      <c r="C35" s="465">
        <v>84</v>
      </c>
      <c r="D35" s="465">
        <v>84</v>
      </c>
      <c r="E35" s="465">
        <v>62</v>
      </c>
      <c r="F35" s="465">
        <v>34</v>
      </c>
      <c r="G35" s="465">
        <v>38</v>
      </c>
      <c r="H35" s="465">
        <v>17</v>
      </c>
      <c r="I35" s="465">
        <v>14</v>
      </c>
      <c r="J35" s="465" t="s">
        <v>38</v>
      </c>
      <c r="K35" s="465"/>
      <c r="L35" s="465"/>
    </row>
    <row r="36" spans="1:12" ht="6.75" customHeight="1">
      <c r="A36" s="598"/>
      <c r="B36" s="529"/>
      <c r="C36" s="465"/>
      <c r="D36" s="465"/>
      <c r="E36" s="465"/>
      <c r="F36" s="465"/>
      <c r="G36" s="465"/>
      <c r="H36" s="465"/>
      <c r="I36" s="465"/>
      <c r="J36" s="465"/>
      <c r="K36" s="465"/>
      <c r="L36" s="465"/>
    </row>
    <row r="37" spans="1:12" ht="15" customHeight="1">
      <c r="A37" s="598" t="s">
        <v>360</v>
      </c>
      <c r="B37" s="428"/>
      <c r="C37" s="465">
        <v>2259</v>
      </c>
      <c r="D37" s="465">
        <v>2718</v>
      </c>
      <c r="E37" s="465">
        <v>2656</v>
      </c>
      <c r="F37" s="465">
        <v>2139</v>
      </c>
      <c r="G37" s="465">
        <v>1427</v>
      </c>
      <c r="H37" s="465">
        <v>805</v>
      </c>
      <c r="I37" s="465">
        <v>914</v>
      </c>
      <c r="J37" s="465" t="s">
        <v>38</v>
      </c>
      <c r="K37" s="356"/>
      <c r="L37" s="356"/>
    </row>
    <row r="38" spans="1:12" ht="12" customHeight="1">
      <c r="B38" s="529" t="s">
        <v>260</v>
      </c>
      <c r="C38" s="465">
        <v>1800</v>
      </c>
      <c r="D38" s="465">
        <v>2140</v>
      </c>
      <c r="E38" s="465">
        <v>2096</v>
      </c>
      <c r="F38" s="465">
        <v>1729</v>
      </c>
      <c r="G38" s="465">
        <v>1066</v>
      </c>
      <c r="H38" s="465">
        <v>553</v>
      </c>
      <c r="I38" s="465">
        <v>634</v>
      </c>
      <c r="J38" s="465" t="s">
        <v>38</v>
      </c>
      <c r="K38" s="465"/>
      <c r="L38" s="465"/>
    </row>
    <row r="39" spans="1:12" ht="12" customHeight="1">
      <c r="A39" s="598"/>
      <c r="B39" s="529" t="s">
        <v>130</v>
      </c>
      <c r="C39" s="465">
        <v>459</v>
      </c>
      <c r="D39" s="465">
        <v>578</v>
      </c>
      <c r="E39" s="465">
        <v>560</v>
      </c>
      <c r="F39" s="465">
        <v>410</v>
      </c>
      <c r="G39" s="465">
        <v>361</v>
      </c>
      <c r="H39" s="465">
        <v>252</v>
      </c>
      <c r="I39" s="465">
        <v>280</v>
      </c>
      <c r="J39" s="465" t="s">
        <v>38</v>
      </c>
      <c r="K39" s="465"/>
      <c r="L39" s="465"/>
    </row>
    <row r="40" spans="1:12" ht="6.75" customHeight="1">
      <c r="A40" s="598"/>
      <c r="B40" s="529"/>
      <c r="C40" s="465"/>
      <c r="D40" s="465"/>
      <c r="E40" s="465"/>
      <c r="F40" s="465"/>
      <c r="G40" s="465"/>
      <c r="H40" s="465"/>
      <c r="I40" s="465"/>
      <c r="J40" s="465"/>
      <c r="K40" s="465"/>
      <c r="L40" s="465"/>
    </row>
    <row r="41" spans="1:12" ht="15" customHeight="1">
      <c r="A41" s="598" t="s">
        <v>381</v>
      </c>
      <c r="B41" s="428"/>
      <c r="C41" s="465">
        <v>7565</v>
      </c>
      <c r="D41" s="465">
        <v>8892</v>
      </c>
      <c r="E41" s="465">
        <v>10007</v>
      </c>
      <c r="F41" s="465">
        <v>7956</v>
      </c>
      <c r="G41" s="465">
        <v>5979</v>
      </c>
      <c r="H41" s="465">
        <v>3972</v>
      </c>
      <c r="I41" s="465">
        <v>5471</v>
      </c>
      <c r="J41" s="465" t="s">
        <v>38</v>
      </c>
      <c r="K41" s="356"/>
      <c r="L41" s="356"/>
    </row>
    <row r="42" spans="1:12" ht="12" customHeight="1">
      <c r="B42" s="529" t="s">
        <v>260</v>
      </c>
      <c r="C42" s="699">
        <v>5144</v>
      </c>
      <c r="D42" s="699">
        <v>6200</v>
      </c>
      <c r="E42" s="699">
        <v>6601</v>
      </c>
      <c r="F42" s="699">
        <v>5391</v>
      </c>
      <c r="G42" s="699">
        <v>3751</v>
      </c>
      <c r="H42" s="699">
        <v>2305</v>
      </c>
      <c r="I42" s="699">
        <v>3301</v>
      </c>
      <c r="J42" s="465" t="s">
        <v>38</v>
      </c>
      <c r="K42" s="465"/>
      <c r="L42" s="465"/>
    </row>
    <row r="43" spans="1:12" ht="12" customHeight="1">
      <c r="A43" s="598"/>
      <c r="B43" s="529" t="s">
        <v>130</v>
      </c>
      <c r="C43" s="699">
        <v>2421</v>
      </c>
      <c r="D43" s="699">
        <v>2692</v>
      </c>
      <c r="E43" s="699">
        <v>3406</v>
      </c>
      <c r="F43" s="699">
        <v>2565</v>
      </c>
      <c r="G43" s="699">
        <v>2228</v>
      </c>
      <c r="H43" s="699">
        <v>1667</v>
      </c>
      <c r="I43" s="699">
        <v>2170</v>
      </c>
      <c r="J43" s="465" t="s">
        <v>38</v>
      </c>
      <c r="K43" s="465"/>
      <c r="L43" s="465"/>
    </row>
    <row r="44" spans="1:12" ht="6.75" customHeight="1">
      <c r="A44" s="598"/>
      <c r="B44" s="529"/>
      <c r="C44" s="465"/>
      <c r="D44" s="465"/>
      <c r="E44" s="465"/>
      <c r="F44" s="465"/>
      <c r="G44" s="465"/>
      <c r="H44" s="465"/>
      <c r="I44" s="465"/>
      <c r="J44" s="465"/>
      <c r="K44" s="465"/>
      <c r="L44" s="465"/>
    </row>
    <row r="45" spans="1:12" ht="15" customHeight="1">
      <c r="A45" s="599" t="s">
        <v>400</v>
      </c>
      <c r="B45" s="529"/>
      <c r="C45" s="592">
        <v>10031</v>
      </c>
      <c r="D45" s="592">
        <v>11708</v>
      </c>
      <c r="E45" s="592">
        <v>13583</v>
      </c>
      <c r="F45" s="592">
        <v>11257</v>
      </c>
      <c r="G45" s="592">
        <v>8675</v>
      </c>
      <c r="H45" s="592">
        <v>5984</v>
      </c>
      <c r="I45" s="592">
        <v>7435</v>
      </c>
      <c r="J45" s="621" t="s">
        <v>315</v>
      </c>
      <c r="K45" s="465"/>
      <c r="L45" s="465"/>
    </row>
    <row r="46" spans="1:12" ht="12" customHeight="1">
      <c r="B46" s="531" t="s">
        <v>260</v>
      </c>
      <c r="C46" s="592">
        <v>6645</v>
      </c>
      <c r="D46" s="592">
        <v>7555</v>
      </c>
      <c r="E46" s="592">
        <v>8509</v>
      </c>
      <c r="F46" s="592">
        <v>7086</v>
      </c>
      <c r="G46" s="592">
        <v>5223</v>
      </c>
      <c r="H46" s="592">
        <v>3254</v>
      </c>
      <c r="I46" s="592">
        <v>4308</v>
      </c>
      <c r="J46" s="466" t="s">
        <v>38</v>
      </c>
      <c r="K46" s="526"/>
      <c r="L46" s="526"/>
    </row>
    <row r="47" spans="1:12" ht="12" customHeight="1">
      <c r="A47" s="532"/>
      <c r="B47" s="531" t="s">
        <v>130</v>
      </c>
      <c r="C47" s="592">
        <v>3386</v>
      </c>
      <c r="D47" s="592">
        <v>4153</v>
      </c>
      <c r="E47" s="592">
        <v>5074</v>
      </c>
      <c r="F47" s="592">
        <v>4171</v>
      </c>
      <c r="G47" s="592">
        <v>3452</v>
      </c>
      <c r="H47" s="592">
        <v>2730</v>
      </c>
      <c r="I47" s="592">
        <v>3127</v>
      </c>
      <c r="J47" s="466" t="s">
        <v>38</v>
      </c>
      <c r="K47" s="526"/>
      <c r="L47" s="526"/>
    </row>
    <row r="48" spans="1:12" ht="6" customHeight="1">
      <c r="A48" s="353"/>
      <c r="B48" s="354"/>
      <c r="C48" s="353"/>
      <c r="D48" s="353"/>
      <c r="E48" s="353"/>
      <c r="F48" s="353"/>
      <c r="G48" s="353"/>
      <c r="H48" s="353"/>
      <c r="I48" s="353"/>
      <c r="J48" s="353"/>
    </row>
    <row r="49" spans="1:12" ht="15.95" customHeight="1">
      <c r="A49" s="355" t="s">
        <v>314</v>
      </c>
      <c r="K49" s="340"/>
      <c r="L49" s="340"/>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theme="5" tint="0.39997558519241921"/>
  </sheetPr>
  <dimension ref="A1:O21"/>
  <sheetViews>
    <sheetView view="pageBreakPreview" zoomScaleNormal="120" zoomScaleSheetLayoutView="100" workbookViewId="0"/>
  </sheetViews>
  <sheetFormatPr defaultColWidth="9" defaultRowHeight="12" customHeight="1"/>
  <cols>
    <col min="1" max="1" width="0.25" style="363" customWidth="1"/>
    <col min="2" max="2" width="0.875" style="363" customWidth="1"/>
    <col min="3" max="3" width="1.625" style="363" customWidth="1"/>
    <col min="4" max="4" width="7.375" style="388" customWidth="1"/>
    <col min="5" max="5" width="4.125" style="388" customWidth="1"/>
    <col min="6" max="6" width="0.25" style="388" customWidth="1"/>
    <col min="7" max="7" width="10.125" style="388" customWidth="1"/>
    <col min="8" max="14" width="9.625" style="389" customWidth="1"/>
    <col min="15" max="16" width="13.25" style="363" customWidth="1"/>
    <col min="17" max="16384" width="9" style="363"/>
  </cols>
  <sheetData>
    <row r="1" spans="1:15" s="357" customFormat="1" ht="24" customHeight="1">
      <c r="D1" s="358"/>
      <c r="F1" s="359"/>
      <c r="G1" s="360"/>
      <c r="H1" s="360" t="s">
        <v>408</v>
      </c>
      <c r="I1" s="361" t="s">
        <v>138</v>
      </c>
      <c r="K1" s="362"/>
      <c r="L1" s="362"/>
      <c r="M1" s="362"/>
      <c r="N1" s="362"/>
    </row>
    <row r="2" spans="1:15" ht="8.1" customHeight="1">
      <c r="B2" s="364"/>
      <c r="C2" s="364"/>
      <c r="D2" s="364"/>
      <c r="E2" s="364"/>
      <c r="F2" s="364"/>
      <c r="G2" s="364"/>
      <c r="H2" s="364"/>
      <c r="I2" s="364"/>
      <c r="J2" s="364"/>
      <c r="K2" s="364"/>
      <c r="L2" s="364"/>
      <c r="M2" s="364"/>
      <c r="N2" s="364"/>
      <c r="O2" s="364"/>
    </row>
    <row r="3" spans="1:15" ht="12" customHeight="1" thickBot="1">
      <c r="A3" s="365"/>
      <c r="B3" s="364"/>
      <c r="C3" s="364"/>
      <c r="D3" s="364"/>
      <c r="E3" s="364"/>
      <c r="F3" s="364"/>
      <c r="G3" s="364"/>
      <c r="H3" s="364"/>
      <c r="I3" s="364"/>
      <c r="J3" s="364"/>
      <c r="K3" s="364"/>
      <c r="L3" s="364"/>
      <c r="M3" s="364"/>
      <c r="N3" s="366" t="s">
        <v>204</v>
      </c>
      <c r="O3" s="364"/>
    </row>
    <row r="4" spans="1:15" s="370" customFormat="1" ht="18" customHeight="1">
      <c r="A4" s="367"/>
      <c r="B4" s="368"/>
      <c r="C4" s="368"/>
      <c r="D4" s="369"/>
      <c r="E4" s="369"/>
      <c r="F4" s="369"/>
      <c r="G4" s="845" t="s">
        <v>139</v>
      </c>
      <c r="H4" s="840" t="s">
        <v>264</v>
      </c>
      <c r="I4" s="840" t="s">
        <v>265</v>
      </c>
      <c r="J4" s="840" t="s">
        <v>266</v>
      </c>
      <c r="K4" s="840" t="s">
        <v>267</v>
      </c>
      <c r="L4" s="840" t="s">
        <v>268</v>
      </c>
      <c r="M4" s="840" t="s">
        <v>269</v>
      </c>
      <c r="N4" s="842" t="s">
        <v>140</v>
      </c>
      <c r="O4" s="364"/>
    </row>
    <row r="5" spans="1:15" s="370" customFormat="1" ht="18" customHeight="1">
      <c r="A5" s="371"/>
      <c r="B5" s="371"/>
      <c r="C5" s="371"/>
      <c r="D5" s="372"/>
      <c r="E5" s="372"/>
      <c r="F5" s="372"/>
      <c r="G5" s="846"/>
      <c r="H5" s="841"/>
      <c r="I5" s="841"/>
      <c r="J5" s="841"/>
      <c r="K5" s="841"/>
      <c r="L5" s="841"/>
      <c r="M5" s="841"/>
      <c r="N5" s="843"/>
      <c r="O5" s="364"/>
    </row>
    <row r="6" spans="1:15" ht="18" customHeight="1">
      <c r="A6" s="583"/>
      <c r="B6" s="844" t="s">
        <v>369</v>
      </c>
      <c r="C6" s="844"/>
      <c r="D6" s="844"/>
      <c r="E6" s="844"/>
      <c r="F6" s="373"/>
      <c r="G6" s="374">
        <v>36414300</v>
      </c>
      <c r="H6" s="375">
        <v>7562900</v>
      </c>
      <c r="I6" s="376">
        <v>5041700</v>
      </c>
      <c r="J6" s="376">
        <v>3347400</v>
      </c>
      <c r="K6" s="375">
        <v>7568200</v>
      </c>
      <c r="L6" s="376">
        <v>3839700</v>
      </c>
      <c r="M6" s="376">
        <v>6019300</v>
      </c>
      <c r="N6" s="376">
        <v>3035100</v>
      </c>
      <c r="O6" s="364"/>
    </row>
    <row r="7" spans="1:15" ht="12" customHeight="1">
      <c r="A7" s="583"/>
      <c r="B7" s="844" t="s">
        <v>370</v>
      </c>
      <c r="C7" s="844"/>
      <c r="D7" s="844"/>
      <c r="E7" s="844"/>
      <c r="F7" s="377"/>
      <c r="G7" s="375">
        <v>37007374</v>
      </c>
      <c r="H7" s="375">
        <v>7364314</v>
      </c>
      <c r="I7" s="375">
        <v>5309246</v>
      </c>
      <c r="J7" s="375">
        <v>3229412</v>
      </c>
      <c r="K7" s="375">
        <v>8265965</v>
      </c>
      <c r="L7" s="375">
        <v>3832579</v>
      </c>
      <c r="M7" s="375">
        <v>5915365</v>
      </c>
      <c r="N7" s="375">
        <v>3090493</v>
      </c>
      <c r="O7" s="364"/>
    </row>
    <row r="8" spans="1:15" ht="12" customHeight="1">
      <c r="A8" s="583"/>
      <c r="B8" s="844" t="s">
        <v>371</v>
      </c>
      <c r="C8" s="844"/>
      <c r="D8" s="844"/>
      <c r="E8" s="844"/>
      <c r="F8" s="377"/>
      <c r="G8" s="375">
        <v>45470810</v>
      </c>
      <c r="H8" s="375">
        <v>9243787</v>
      </c>
      <c r="I8" s="375">
        <v>7538994</v>
      </c>
      <c r="J8" s="375">
        <v>3687311</v>
      </c>
      <c r="K8" s="375">
        <v>9522375</v>
      </c>
      <c r="L8" s="375">
        <v>4872803</v>
      </c>
      <c r="M8" s="375">
        <v>7069534</v>
      </c>
      <c r="N8" s="375">
        <v>3536006</v>
      </c>
      <c r="O8" s="364"/>
    </row>
    <row r="9" spans="1:15" ht="12" customHeight="1">
      <c r="A9" s="583"/>
      <c r="B9" s="844" t="s">
        <v>387</v>
      </c>
      <c r="C9" s="844"/>
      <c r="D9" s="844"/>
      <c r="E9" s="844"/>
      <c r="F9" s="377"/>
      <c r="G9" s="375">
        <v>50328036</v>
      </c>
      <c r="H9" s="375">
        <v>10477202</v>
      </c>
      <c r="I9" s="375">
        <v>7931477</v>
      </c>
      <c r="J9" s="375">
        <v>3824299</v>
      </c>
      <c r="K9" s="375">
        <v>10989931</v>
      </c>
      <c r="L9" s="375">
        <v>5510307</v>
      </c>
      <c r="M9" s="375">
        <v>7954158</v>
      </c>
      <c r="N9" s="375">
        <v>3640662</v>
      </c>
      <c r="O9" s="364"/>
    </row>
    <row r="10" spans="1:15" s="379" customFormat="1" ht="18" customHeight="1">
      <c r="A10" s="584"/>
      <c r="B10" s="837" t="s">
        <v>405</v>
      </c>
      <c r="C10" s="837"/>
      <c r="D10" s="837"/>
      <c r="E10" s="837"/>
      <c r="F10" s="378"/>
      <c r="G10" s="582">
        <v>50438261</v>
      </c>
      <c r="H10" s="582">
        <v>11324556</v>
      </c>
      <c r="I10" s="582">
        <v>8033028</v>
      </c>
      <c r="J10" s="582">
        <v>4078112</v>
      </c>
      <c r="K10" s="582">
        <v>9596545</v>
      </c>
      <c r="L10" s="582">
        <v>5661970</v>
      </c>
      <c r="M10" s="582">
        <v>8051495</v>
      </c>
      <c r="N10" s="582">
        <v>3692555</v>
      </c>
      <c r="O10" s="364"/>
    </row>
    <row r="11" spans="1:15" ht="15.75" customHeight="1">
      <c r="A11" s="380"/>
      <c r="B11" s="380"/>
      <c r="C11" s="381"/>
      <c r="D11" s="838" t="s">
        <v>326</v>
      </c>
      <c r="E11" s="838"/>
      <c r="F11" s="373"/>
      <c r="G11" s="375">
        <v>46595185</v>
      </c>
      <c r="H11" s="375">
        <v>10198935</v>
      </c>
      <c r="I11" s="375">
        <v>7317561</v>
      </c>
      <c r="J11" s="375">
        <v>3909629</v>
      </c>
      <c r="K11" s="375">
        <v>9181320</v>
      </c>
      <c r="L11" s="375">
        <v>5254448</v>
      </c>
      <c r="M11" s="375">
        <v>7411955</v>
      </c>
      <c r="N11" s="375">
        <v>3321337</v>
      </c>
      <c r="O11" s="364"/>
    </row>
    <row r="12" spans="1:15" ht="15.75" customHeight="1">
      <c r="A12" s="380"/>
      <c r="B12" s="380"/>
      <c r="C12" s="381"/>
      <c r="D12" s="838" t="s">
        <v>327</v>
      </c>
      <c r="E12" s="838"/>
      <c r="F12" s="373"/>
      <c r="G12" s="375">
        <v>3843076</v>
      </c>
      <c r="H12" s="375">
        <v>1125621</v>
      </c>
      <c r="I12" s="375">
        <v>715467</v>
      </c>
      <c r="J12" s="375">
        <v>168483</v>
      </c>
      <c r="K12" s="375">
        <v>415225</v>
      </c>
      <c r="L12" s="375">
        <v>407522</v>
      </c>
      <c r="M12" s="375">
        <v>639540</v>
      </c>
      <c r="N12" s="375">
        <v>371218</v>
      </c>
      <c r="O12" s="364"/>
    </row>
    <row r="13" spans="1:15" ht="1.5" customHeight="1">
      <c r="A13" s="382"/>
      <c r="B13" s="382"/>
      <c r="C13" s="839"/>
      <c r="D13" s="839"/>
      <c r="E13" s="383"/>
      <c r="F13" s="384"/>
      <c r="G13" s="385"/>
      <c r="H13" s="390"/>
      <c r="I13" s="386"/>
      <c r="J13" s="386"/>
      <c r="K13" s="386"/>
      <c r="L13" s="386"/>
      <c r="M13" s="386"/>
      <c r="N13" s="386"/>
      <c r="O13" s="364"/>
    </row>
    <row r="14" spans="1:15" ht="15.75" customHeight="1">
      <c r="A14" s="380"/>
      <c r="B14" s="387"/>
      <c r="C14" s="387" t="s">
        <v>278</v>
      </c>
      <c r="D14" s="387"/>
      <c r="E14" s="387"/>
      <c r="F14" s="387"/>
      <c r="G14" s="387"/>
      <c r="H14" s="387"/>
      <c r="I14" s="364"/>
      <c r="J14" s="364"/>
      <c r="K14" s="364"/>
      <c r="L14" s="364"/>
      <c r="M14" s="364"/>
      <c r="N14" s="364"/>
      <c r="O14" s="364"/>
    </row>
    <row r="15" spans="1:15" ht="12" customHeight="1">
      <c r="A15" s="380"/>
      <c r="B15" s="387"/>
      <c r="C15" s="387" t="s">
        <v>279</v>
      </c>
      <c r="D15" s="387"/>
      <c r="E15" s="387"/>
      <c r="F15" s="387"/>
      <c r="G15" s="387"/>
      <c r="H15" s="387"/>
      <c r="I15" s="364"/>
      <c r="J15" s="364"/>
      <c r="K15" s="364"/>
      <c r="L15" s="364"/>
      <c r="M15" s="364"/>
      <c r="N15" s="364"/>
      <c r="O15" s="364"/>
    </row>
    <row r="16" spans="1:15" ht="12" customHeight="1">
      <c r="A16" s="380"/>
      <c r="B16" s="364"/>
      <c r="C16" s="363" t="s">
        <v>280</v>
      </c>
      <c r="D16" s="387"/>
      <c r="E16" s="387"/>
      <c r="F16" s="387"/>
      <c r="G16" s="387"/>
      <c r="H16" s="387"/>
      <c r="I16" s="364"/>
      <c r="J16" s="364"/>
      <c r="K16" s="364"/>
      <c r="L16" s="364"/>
      <c r="M16" s="364"/>
      <c r="N16" s="364"/>
      <c r="O16" s="364"/>
    </row>
    <row r="17" spans="1:15" ht="12" customHeight="1">
      <c r="A17" s="380"/>
      <c r="B17" s="364"/>
      <c r="C17" s="363" t="s">
        <v>281</v>
      </c>
      <c r="D17" s="387"/>
      <c r="E17" s="387"/>
      <c r="F17" s="387"/>
      <c r="G17" s="387"/>
      <c r="H17" s="387"/>
      <c r="I17" s="364"/>
      <c r="J17" s="364"/>
      <c r="K17" s="364"/>
      <c r="L17" s="364"/>
      <c r="M17" s="364"/>
      <c r="N17" s="364"/>
      <c r="O17" s="364"/>
    </row>
    <row r="18" spans="1:15" ht="12" customHeight="1">
      <c r="A18" s="380"/>
      <c r="B18" s="364"/>
      <c r="C18" s="363" t="s">
        <v>282</v>
      </c>
      <c r="D18" s="387"/>
      <c r="E18" s="387"/>
      <c r="F18" s="387"/>
      <c r="G18" s="387"/>
      <c r="H18" s="387"/>
      <c r="I18" s="364"/>
      <c r="J18" s="364"/>
      <c r="K18" s="364"/>
      <c r="L18" s="364"/>
      <c r="M18" s="364"/>
      <c r="N18" s="364"/>
      <c r="O18" s="364"/>
    </row>
    <row r="19" spans="1:15" ht="12" customHeight="1">
      <c r="A19" s="380"/>
      <c r="B19" s="364"/>
      <c r="C19" s="363" t="s">
        <v>283</v>
      </c>
      <c r="D19" s="387"/>
      <c r="E19" s="387"/>
      <c r="F19" s="387"/>
      <c r="G19" s="387"/>
      <c r="H19" s="387"/>
      <c r="I19" s="364"/>
      <c r="J19" s="364"/>
      <c r="K19" s="364"/>
      <c r="L19" s="364"/>
      <c r="M19" s="364"/>
      <c r="N19" s="364"/>
      <c r="O19" s="364"/>
    </row>
    <row r="20" spans="1:15" ht="12" customHeight="1">
      <c r="A20" s="583"/>
      <c r="B20" s="364"/>
      <c r="C20" s="387" t="s">
        <v>407</v>
      </c>
      <c r="D20" s="700"/>
      <c r="E20" s="364"/>
      <c r="F20" s="364"/>
      <c r="G20" s="364"/>
      <c r="H20" s="364"/>
      <c r="I20" s="364"/>
      <c r="J20" s="364"/>
      <c r="K20" s="364"/>
      <c r="L20" s="364"/>
      <c r="M20" s="364"/>
      <c r="N20" s="364"/>
      <c r="O20" s="364"/>
    </row>
    <row r="21" spans="1:15" ht="12" customHeight="1">
      <c r="C21" s="363" t="s">
        <v>406</v>
      </c>
    </row>
  </sheetData>
  <mergeCells count="16">
    <mergeCell ref="N4:N5"/>
    <mergeCell ref="B6:E6"/>
    <mergeCell ref="B7:E7"/>
    <mergeCell ref="B8:E8"/>
    <mergeCell ref="B9:E9"/>
    <mergeCell ref="G4:G5"/>
    <mergeCell ref="H4:H5"/>
    <mergeCell ref="I4:I5"/>
    <mergeCell ref="J4:J5"/>
    <mergeCell ref="K4:K5"/>
    <mergeCell ref="L4:L5"/>
    <mergeCell ref="B10:E10"/>
    <mergeCell ref="D11:E11"/>
    <mergeCell ref="D12:E12"/>
    <mergeCell ref="C13:D13"/>
    <mergeCell ref="M4:M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39997558519241921"/>
    <pageSetUpPr fitToPage="1"/>
  </sheetPr>
  <dimension ref="A1:M43"/>
  <sheetViews>
    <sheetView view="pageBreakPreview" zoomScaleNormal="100" zoomScaleSheetLayoutView="100" workbookViewId="0"/>
  </sheetViews>
  <sheetFormatPr defaultColWidth="9" defaultRowHeight="12" customHeight="1"/>
  <cols>
    <col min="1" max="1" width="0.5" style="46" customWidth="1"/>
    <col min="2" max="2" width="2.25" style="46" customWidth="1"/>
    <col min="3" max="3" width="1.875" style="46" customWidth="1"/>
    <col min="4" max="4" width="22.125" style="46" customWidth="1"/>
    <col min="5" max="5" width="0.25" style="46" customWidth="1"/>
    <col min="6" max="7" width="12.625" style="34" customWidth="1"/>
    <col min="8" max="10" width="12.625" style="46" customWidth="1"/>
    <col min="11" max="11" width="0.25" style="47" customWidth="1"/>
    <col min="12" max="16384" width="9" style="46"/>
  </cols>
  <sheetData>
    <row r="1" spans="1:13" s="1" customFormat="1" ht="24" customHeight="1">
      <c r="D1" s="18"/>
      <c r="E1" s="18"/>
      <c r="F1" s="18" t="s">
        <v>378</v>
      </c>
      <c r="G1" s="19" t="s">
        <v>57</v>
      </c>
      <c r="H1" s="48"/>
      <c r="I1" s="22"/>
      <c r="K1" s="49"/>
    </row>
    <row r="2" spans="1:13" s="1" customFormat="1" ht="8.1" customHeight="1">
      <c r="D2" s="50"/>
      <c r="E2" s="50"/>
      <c r="F2" s="48"/>
      <c r="G2" s="48"/>
      <c r="H2" s="48"/>
      <c r="I2" s="22"/>
      <c r="K2" s="49"/>
    </row>
    <row r="3" spans="1:13" ht="12" customHeight="1" thickBot="1">
      <c r="B3" s="46" t="s">
        <v>437</v>
      </c>
      <c r="F3" s="82"/>
    </row>
    <row r="4" spans="1:13" s="2" customFormat="1" ht="18" customHeight="1">
      <c r="A4" s="51"/>
      <c r="B4" s="51"/>
      <c r="C4" s="51"/>
      <c r="D4" s="51"/>
      <c r="E4" s="52"/>
      <c r="F4" s="424" t="s">
        <v>166</v>
      </c>
      <c r="G4" s="403" t="s">
        <v>167</v>
      </c>
      <c r="H4" s="53" t="s">
        <v>194</v>
      </c>
      <c r="I4" s="54"/>
      <c r="J4" s="54"/>
      <c r="K4" s="55"/>
    </row>
    <row r="5" spans="1:13" s="2" customFormat="1" ht="18" customHeight="1">
      <c r="A5" s="56"/>
      <c r="B5" s="56"/>
      <c r="C5" s="56"/>
      <c r="D5" s="56"/>
      <c r="E5" s="57"/>
      <c r="F5" s="425" t="s">
        <v>195</v>
      </c>
      <c r="G5" s="402" t="s">
        <v>196</v>
      </c>
      <c r="H5" s="58" t="s">
        <v>58</v>
      </c>
      <c r="I5" s="58" t="s">
        <v>161</v>
      </c>
      <c r="J5" s="58" t="s">
        <v>160</v>
      </c>
      <c r="K5" s="56"/>
    </row>
    <row r="6" spans="1:13" ht="20.100000000000001" customHeight="1">
      <c r="A6" s="59"/>
      <c r="B6" s="739" t="s">
        <v>155</v>
      </c>
      <c r="C6" s="739"/>
      <c r="D6" s="739"/>
      <c r="E6" s="426"/>
      <c r="F6" s="692">
        <v>3575</v>
      </c>
      <c r="G6" s="692">
        <v>100095</v>
      </c>
      <c r="H6" s="692">
        <v>86</v>
      </c>
      <c r="I6" s="692">
        <v>18</v>
      </c>
      <c r="J6" s="692">
        <v>3471</v>
      </c>
      <c r="K6" s="9"/>
      <c r="L6" s="63"/>
      <c r="M6" s="63"/>
    </row>
    <row r="7" spans="1:13" ht="19.5" customHeight="1">
      <c r="A7" s="59"/>
      <c r="B7" s="60"/>
      <c r="C7" s="420" t="s">
        <v>59</v>
      </c>
      <c r="D7" s="420"/>
      <c r="E7" s="61"/>
      <c r="F7" s="692">
        <v>226</v>
      </c>
      <c r="G7" s="692">
        <v>54827</v>
      </c>
      <c r="H7" s="692">
        <v>6</v>
      </c>
      <c r="I7" s="692">
        <v>2</v>
      </c>
      <c r="J7" s="692">
        <v>218</v>
      </c>
      <c r="K7" s="9"/>
      <c r="L7" s="64"/>
      <c r="M7" s="64"/>
    </row>
    <row r="8" spans="1:13" ht="14.1" customHeight="1">
      <c r="A8" s="65"/>
      <c r="B8" s="60"/>
      <c r="C8" s="420" t="s">
        <v>174</v>
      </c>
      <c r="D8" s="420"/>
      <c r="E8" s="61"/>
      <c r="F8" s="692">
        <v>415</v>
      </c>
      <c r="G8" s="692">
        <v>21865</v>
      </c>
      <c r="H8" s="692">
        <v>6</v>
      </c>
      <c r="I8" s="692">
        <v>0</v>
      </c>
      <c r="J8" s="692">
        <v>409</v>
      </c>
      <c r="K8" s="9"/>
      <c r="L8" s="64"/>
      <c r="M8" s="64"/>
    </row>
    <row r="9" spans="1:13" ht="14.1" customHeight="1">
      <c r="A9" s="59"/>
      <c r="B9" s="60"/>
      <c r="C9" s="420" t="s">
        <v>175</v>
      </c>
      <c r="D9" s="420"/>
      <c r="E9" s="61"/>
      <c r="F9" s="692">
        <v>492</v>
      </c>
      <c r="G9" s="692">
        <v>10166</v>
      </c>
      <c r="H9" s="692">
        <v>15</v>
      </c>
      <c r="I9" s="692">
        <v>0</v>
      </c>
      <c r="J9" s="692">
        <v>477</v>
      </c>
      <c r="K9" s="9"/>
      <c r="L9" s="64"/>
      <c r="M9" s="64"/>
    </row>
    <row r="10" spans="1:13" ht="14.1" customHeight="1">
      <c r="A10" s="63"/>
      <c r="B10" s="60"/>
      <c r="C10" s="421" t="s">
        <v>176</v>
      </c>
      <c r="D10" s="421"/>
      <c r="E10" s="393"/>
      <c r="F10" s="692">
        <v>2442</v>
      </c>
      <c r="G10" s="692">
        <v>13237</v>
      </c>
      <c r="H10" s="692">
        <v>59</v>
      </c>
      <c r="I10" s="692">
        <v>16</v>
      </c>
      <c r="J10" s="692">
        <v>2367</v>
      </c>
      <c r="K10" s="9"/>
      <c r="L10" s="64"/>
      <c r="M10" s="64"/>
    </row>
    <row r="11" spans="1:13" ht="14.1" customHeight="1">
      <c r="A11" s="63"/>
      <c r="B11" s="59"/>
      <c r="C11" s="59"/>
      <c r="D11" s="422"/>
      <c r="E11" s="66"/>
      <c r="F11" s="692"/>
      <c r="G11" s="692"/>
      <c r="H11" s="692"/>
      <c r="I11" s="692"/>
      <c r="J11" s="692"/>
      <c r="K11" s="9"/>
      <c r="L11" s="64"/>
      <c r="M11" s="64"/>
    </row>
    <row r="12" spans="1:13" ht="20.100000000000001" customHeight="1">
      <c r="C12" s="742" t="s">
        <v>145</v>
      </c>
      <c r="D12" s="742"/>
      <c r="E12" s="418"/>
      <c r="F12" s="693">
        <v>413</v>
      </c>
      <c r="G12" s="693">
        <v>24640</v>
      </c>
      <c r="H12" s="693">
        <v>31</v>
      </c>
      <c r="I12" s="693">
        <v>2</v>
      </c>
      <c r="J12" s="693">
        <v>380</v>
      </c>
      <c r="K12" s="9"/>
      <c r="L12" s="68"/>
      <c r="M12" s="68"/>
    </row>
    <row r="13" spans="1:13" ht="19.5" customHeight="1">
      <c r="A13" s="741"/>
      <c r="B13" s="59"/>
      <c r="C13" s="59"/>
      <c r="D13" s="63" t="s">
        <v>59</v>
      </c>
      <c r="E13" s="67"/>
      <c r="F13" s="693">
        <v>69</v>
      </c>
      <c r="G13" s="693">
        <v>13917</v>
      </c>
      <c r="H13" s="693">
        <v>4</v>
      </c>
      <c r="I13" s="693">
        <v>0</v>
      </c>
      <c r="J13" s="693">
        <v>65</v>
      </c>
      <c r="K13" s="9"/>
      <c r="L13" s="64"/>
      <c r="M13" s="64"/>
    </row>
    <row r="14" spans="1:13" ht="14.1" customHeight="1">
      <c r="A14" s="741"/>
      <c r="B14" s="59"/>
      <c r="C14" s="59"/>
      <c r="D14" s="63" t="s">
        <v>177</v>
      </c>
      <c r="E14" s="67"/>
      <c r="F14" s="693">
        <v>149</v>
      </c>
      <c r="G14" s="693">
        <v>8202</v>
      </c>
      <c r="H14" s="693">
        <v>2</v>
      </c>
      <c r="I14" s="693">
        <v>0</v>
      </c>
      <c r="J14" s="693">
        <v>147</v>
      </c>
      <c r="K14" s="9"/>
      <c r="L14" s="64"/>
      <c r="M14" s="64"/>
    </row>
    <row r="15" spans="1:13" ht="14.1" customHeight="1">
      <c r="A15" s="69"/>
      <c r="B15" s="59"/>
      <c r="C15" s="59"/>
      <c r="D15" s="63" t="s">
        <v>178</v>
      </c>
      <c r="E15" s="67"/>
      <c r="F15" s="693">
        <v>82</v>
      </c>
      <c r="G15" s="693">
        <v>1815</v>
      </c>
      <c r="H15" s="693">
        <v>8</v>
      </c>
      <c r="I15" s="693">
        <v>0</v>
      </c>
      <c r="J15" s="693">
        <v>74</v>
      </c>
      <c r="K15" s="9"/>
      <c r="L15" s="64"/>
      <c r="M15" s="64"/>
    </row>
    <row r="16" spans="1:13" ht="14.1" customHeight="1">
      <c r="A16" s="63"/>
      <c r="B16" s="59"/>
      <c r="C16" s="59"/>
      <c r="D16" s="63" t="s">
        <v>179</v>
      </c>
      <c r="E16" s="67"/>
      <c r="F16" s="693">
        <v>113</v>
      </c>
      <c r="G16" s="693">
        <v>706</v>
      </c>
      <c r="H16" s="693">
        <v>17</v>
      </c>
      <c r="I16" s="693">
        <v>2</v>
      </c>
      <c r="J16" s="693">
        <v>94</v>
      </c>
      <c r="K16" s="9"/>
      <c r="L16" s="64"/>
      <c r="M16" s="64"/>
    </row>
    <row r="17" spans="1:13" ht="14.1" customHeight="1">
      <c r="A17" s="63"/>
      <c r="B17" s="59"/>
      <c r="C17" s="59"/>
      <c r="D17" s="422"/>
      <c r="E17" s="66"/>
      <c r="F17" s="693"/>
      <c r="G17" s="693"/>
      <c r="H17" s="693"/>
      <c r="I17" s="693"/>
      <c r="J17" s="693"/>
      <c r="K17" s="9"/>
      <c r="L17" s="64"/>
      <c r="M17" s="64"/>
    </row>
    <row r="18" spans="1:13" ht="20.100000000000001" customHeight="1">
      <c r="A18" s="70"/>
      <c r="C18" s="47" t="s">
        <v>146</v>
      </c>
      <c r="D18" s="47"/>
      <c r="E18" s="418"/>
      <c r="F18" s="693">
        <v>3033</v>
      </c>
      <c r="G18" s="693">
        <v>56065</v>
      </c>
      <c r="H18" s="693">
        <v>47</v>
      </c>
      <c r="I18" s="693">
        <v>15</v>
      </c>
      <c r="J18" s="693">
        <v>2971</v>
      </c>
      <c r="K18" s="9"/>
      <c r="L18" s="64"/>
      <c r="M18" s="64"/>
    </row>
    <row r="19" spans="1:13" ht="19.5" customHeight="1">
      <c r="A19" s="741"/>
      <c r="B19" s="59"/>
      <c r="C19" s="59"/>
      <c r="D19" s="63" t="s">
        <v>59</v>
      </c>
      <c r="E19" s="67"/>
      <c r="F19" s="693">
        <v>107</v>
      </c>
      <c r="G19" s="693">
        <v>24311</v>
      </c>
      <c r="H19" s="693">
        <v>2</v>
      </c>
      <c r="I19" s="693">
        <v>1</v>
      </c>
      <c r="J19" s="693">
        <v>104</v>
      </c>
      <c r="K19" s="9"/>
      <c r="L19" s="64"/>
      <c r="M19" s="64"/>
    </row>
    <row r="20" spans="1:13" ht="14.1" customHeight="1">
      <c r="A20" s="741"/>
      <c r="B20" s="59"/>
      <c r="C20" s="59"/>
      <c r="D20" s="63" t="s">
        <v>177</v>
      </c>
      <c r="E20" s="67"/>
      <c r="F20" s="693">
        <v>224</v>
      </c>
      <c r="G20" s="693">
        <v>11373</v>
      </c>
      <c r="H20" s="693">
        <v>2</v>
      </c>
      <c r="I20" s="693">
        <v>0</v>
      </c>
      <c r="J20" s="693">
        <v>222</v>
      </c>
      <c r="K20" s="9"/>
      <c r="L20" s="64"/>
      <c r="M20" s="64"/>
    </row>
    <row r="21" spans="1:13" ht="14.1" customHeight="1">
      <c r="A21" s="70"/>
      <c r="B21" s="59"/>
      <c r="C21" s="59"/>
      <c r="D21" s="63" t="s">
        <v>178</v>
      </c>
      <c r="E21" s="67"/>
      <c r="F21" s="693">
        <v>391</v>
      </c>
      <c r="G21" s="693">
        <v>7979</v>
      </c>
      <c r="H21" s="693">
        <v>4</v>
      </c>
      <c r="I21" s="693">
        <v>0</v>
      </c>
      <c r="J21" s="693">
        <v>387</v>
      </c>
      <c r="K21" s="9"/>
      <c r="L21" s="64"/>
      <c r="M21" s="64"/>
    </row>
    <row r="22" spans="1:13" s="72" customFormat="1" ht="14.1" customHeight="1">
      <c r="A22" s="71"/>
      <c r="B22" s="59"/>
      <c r="C22" s="59"/>
      <c r="D22" s="63" t="s">
        <v>179</v>
      </c>
      <c r="E22" s="67"/>
      <c r="F22" s="693">
        <v>2311</v>
      </c>
      <c r="G22" s="693">
        <v>12402</v>
      </c>
      <c r="H22" s="693">
        <v>39</v>
      </c>
      <c r="I22" s="693">
        <v>14</v>
      </c>
      <c r="J22" s="693">
        <v>2258</v>
      </c>
      <c r="K22" s="9"/>
      <c r="L22" s="64"/>
      <c r="M22" s="64"/>
    </row>
    <row r="23" spans="1:13" ht="14.1" customHeight="1">
      <c r="A23" s="70"/>
      <c r="B23" s="59"/>
      <c r="C23" s="59"/>
      <c r="D23" s="422"/>
      <c r="E23" s="66"/>
      <c r="F23" s="693"/>
      <c r="G23" s="693"/>
      <c r="H23" s="693"/>
      <c r="I23" s="693"/>
      <c r="J23" s="693"/>
      <c r="K23" s="73"/>
      <c r="L23" s="64"/>
      <c r="M23" s="64"/>
    </row>
    <row r="24" spans="1:13" ht="20.100000000000001" customHeight="1">
      <c r="A24" s="74"/>
      <c r="C24" s="47" t="s">
        <v>162</v>
      </c>
      <c r="D24" s="47"/>
      <c r="E24" s="418"/>
      <c r="F24" s="693">
        <v>117</v>
      </c>
      <c r="G24" s="693">
        <v>19297</v>
      </c>
      <c r="H24" s="693">
        <v>8</v>
      </c>
      <c r="I24" s="693">
        <v>1</v>
      </c>
      <c r="J24" s="693">
        <v>108</v>
      </c>
      <c r="K24" s="9"/>
      <c r="L24" s="64"/>
      <c r="M24" s="64"/>
    </row>
    <row r="25" spans="1:13" ht="19.5" customHeight="1">
      <c r="A25" s="740"/>
      <c r="B25" s="59"/>
      <c r="C25" s="59"/>
      <c r="D25" s="69" t="s">
        <v>59</v>
      </c>
      <c r="E25" s="75"/>
      <c r="F25" s="693">
        <v>50</v>
      </c>
      <c r="G25" s="693">
        <v>16599</v>
      </c>
      <c r="H25" s="693">
        <v>0</v>
      </c>
      <c r="I25" s="693">
        <v>1</v>
      </c>
      <c r="J25" s="693">
        <v>49</v>
      </c>
      <c r="K25" s="9"/>
      <c r="L25" s="64"/>
      <c r="M25" s="64"/>
    </row>
    <row r="26" spans="1:13" ht="14.1" customHeight="1">
      <c r="A26" s="740"/>
      <c r="B26" s="59"/>
      <c r="C26" s="59"/>
      <c r="D26" s="63" t="s">
        <v>177</v>
      </c>
      <c r="E26" s="67"/>
      <c r="F26" s="693">
        <v>42</v>
      </c>
      <c r="G26" s="693">
        <v>2290</v>
      </c>
      <c r="H26" s="693">
        <v>2</v>
      </c>
      <c r="I26" s="693">
        <v>0</v>
      </c>
      <c r="J26" s="693">
        <v>40</v>
      </c>
      <c r="K26" s="9"/>
      <c r="L26" s="64"/>
      <c r="M26" s="64"/>
    </row>
    <row r="27" spans="1:13" ht="14.1" customHeight="1">
      <c r="A27" s="69"/>
      <c r="B27" s="59"/>
      <c r="C27" s="59"/>
      <c r="D27" s="63" t="s">
        <v>178</v>
      </c>
      <c r="E27" s="67"/>
      <c r="F27" s="693">
        <v>18</v>
      </c>
      <c r="G27" s="693">
        <v>350</v>
      </c>
      <c r="H27" s="693">
        <v>3</v>
      </c>
      <c r="I27" s="693">
        <v>0</v>
      </c>
      <c r="J27" s="693">
        <v>15</v>
      </c>
      <c r="K27" s="9"/>
      <c r="L27" s="64"/>
      <c r="M27" s="64"/>
    </row>
    <row r="28" spans="1:13" ht="14.1" customHeight="1">
      <c r="A28" s="63"/>
      <c r="B28" s="59"/>
      <c r="C28" s="59"/>
      <c r="D28" s="63" t="s">
        <v>179</v>
      </c>
      <c r="E28" s="67"/>
      <c r="F28" s="693">
        <v>7</v>
      </c>
      <c r="G28" s="693">
        <v>58</v>
      </c>
      <c r="H28" s="693">
        <v>3</v>
      </c>
      <c r="I28" s="693">
        <v>0</v>
      </c>
      <c r="J28" s="693">
        <v>4</v>
      </c>
      <c r="K28" s="9"/>
      <c r="L28" s="64"/>
      <c r="M28" s="64"/>
    </row>
    <row r="29" spans="1:13" ht="14.1" customHeight="1">
      <c r="A29" s="63"/>
      <c r="B29" s="63"/>
      <c r="C29" s="63"/>
      <c r="D29" s="422"/>
      <c r="E29" s="66"/>
      <c r="F29" s="693"/>
      <c r="G29" s="693"/>
      <c r="H29" s="693"/>
      <c r="I29" s="693"/>
      <c r="J29" s="693"/>
      <c r="K29" s="9"/>
      <c r="L29" s="68"/>
      <c r="M29" s="68"/>
    </row>
    <row r="30" spans="1:13" ht="20.100000000000001" customHeight="1">
      <c r="A30" s="63"/>
      <c r="C30" s="47" t="s">
        <v>147</v>
      </c>
      <c r="D30" s="47"/>
      <c r="E30" s="418"/>
      <c r="F30" s="693">
        <v>11</v>
      </c>
      <c r="G30" s="693">
        <v>89</v>
      </c>
      <c r="H30" s="693">
        <v>0</v>
      </c>
      <c r="I30" s="693">
        <v>0</v>
      </c>
      <c r="J30" s="693">
        <v>11</v>
      </c>
      <c r="K30" s="9"/>
      <c r="L30" s="64"/>
      <c r="M30" s="64"/>
    </row>
    <row r="31" spans="1:13" ht="19.5" customHeight="1">
      <c r="A31" s="63"/>
      <c r="B31" s="59"/>
      <c r="C31" s="59"/>
      <c r="D31" s="63" t="s">
        <v>59</v>
      </c>
      <c r="E31" s="67"/>
      <c r="F31" s="693">
        <v>0</v>
      </c>
      <c r="G31" s="693">
        <v>0</v>
      </c>
      <c r="H31" s="693">
        <v>0</v>
      </c>
      <c r="I31" s="693">
        <v>0</v>
      </c>
      <c r="J31" s="693">
        <v>0</v>
      </c>
      <c r="K31" s="9"/>
      <c r="L31" s="64"/>
      <c r="M31" s="64"/>
    </row>
    <row r="32" spans="1:13" ht="14.1" customHeight="1">
      <c r="A32" s="63"/>
      <c r="B32" s="59"/>
      <c r="C32" s="59"/>
      <c r="D32" s="63" t="s">
        <v>177</v>
      </c>
      <c r="E32" s="67"/>
      <c r="F32" s="693">
        <v>0</v>
      </c>
      <c r="G32" s="693">
        <v>0</v>
      </c>
      <c r="H32" s="693">
        <v>0</v>
      </c>
      <c r="I32" s="693">
        <v>0</v>
      </c>
      <c r="J32" s="693">
        <v>0</v>
      </c>
      <c r="K32" s="9"/>
      <c r="L32" s="64"/>
      <c r="M32" s="64"/>
    </row>
    <row r="33" spans="1:13" ht="14.1" customHeight="1">
      <c r="A33" s="63"/>
      <c r="B33" s="59"/>
      <c r="C33" s="59"/>
      <c r="D33" s="63" t="s">
        <v>178</v>
      </c>
      <c r="E33" s="67"/>
      <c r="F33" s="693">
        <v>1</v>
      </c>
      <c r="G33" s="693">
        <v>22</v>
      </c>
      <c r="H33" s="693">
        <v>0</v>
      </c>
      <c r="I33" s="693">
        <v>0</v>
      </c>
      <c r="J33" s="693">
        <v>1</v>
      </c>
      <c r="K33" s="9"/>
      <c r="L33" s="64"/>
      <c r="M33" s="64"/>
    </row>
    <row r="34" spans="1:13" ht="14.1" customHeight="1">
      <c r="B34" s="59"/>
      <c r="C34" s="59"/>
      <c r="D34" s="63" t="s">
        <v>180</v>
      </c>
      <c r="E34" s="67"/>
      <c r="F34" s="693">
        <v>10</v>
      </c>
      <c r="G34" s="693">
        <v>67</v>
      </c>
      <c r="H34" s="693">
        <v>0</v>
      </c>
      <c r="I34" s="693">
        <v>0</v>
      </c>
      <c r="J34" s="693">
        <v>10</v>
      </c>
      <c r="K34" s="9"/>
      <c r="L34" s="64"/>
      <c r="M34" s="64"/>
    </row>
    <row r="35" spans="1:13" ht="14.1" customHeight="1">
      <c r="B35" s="59"/>
      <c r="C35" s="59"/>
      <c r="D35" s="422"/>
      <c r="E35" s="66"/>
      <c r="F35" s="693"/>
      <c r="G35" s="693"/>
      <c r="H35" s="693"/>
      <c r="I35" s="693"/>
      <c r="J35" s="693"/>
      <c r="K35" s="9"/>
      <c r="L35" s="64"/>
      <c r="M35" s="64"/>
    </row>
    <row r="36" spans="1:13" ht="20.100000000000001" customHeight="1">
      <c r="C36" s="47" t="s">
        <v>148</v>
      </c>
      <c r="D36" s="427"/>
      <c r="E36" s="419"/>
      <c r="F36" s="693">
        <v>1</v>
      </c>
      <c r="G36" s="693">
        <v>4</v>
      </c>
      <c r="H36" s="693">
        <v>0</v>
      </c>
      <c r="I36" s="693">
        <v>0</v>
      </c>
      <c r="J36" s="693">
        <v>1</v>
      </c>
      <c r="K36" s="9"/>
      <c r="L36" s="64"/>
      <c r="M36" s="64"/>
    </row>
    <row r="37" spans="1:13" ht="19.5" customHeight="1">
      <c r="B37" s="63"/>
      <c r="C37" s="63"/>
      <c r="D37" s="63" t="s">
        <v>59</v>
      </c>
      <c r="E37" s="67"/>
      <c r="F37" s="693">
        <v>0</v>
      </c>
      <c r="G37" s="693">
        <v>0</v>
      </c>
      <c r="H37" s="693">
        <v>0</v>
      </c>
      <c r="I37" s="693">
        <v>0</v>
      </c>
      <c r="J37" s="693">
        <v>0</v>
      </c>
      <c r="K37" s="9"/>
      <c r="L37" s="64"/>
      <c r="M37" s="64"/>
    </row>
    <row r="38" spans="1:13" ht="14.1" customHeight="1">
      <c r="A38" s="63"/>
      <c r="B38" s="59"/>
      <c r="C38" s="59"/>
      <c r="D38" s="63" t="s">
        <v>177</v>
      </c>
      <c r="E38" s="67"/>
      <c r="F38" s="693">
        <v>0</v>
      </c>
      <c r="G38" s="693">
        <v>0</v>
      </c>
      <c r="H38" s="693">
        <v>0</v>
      </c>
      <c r="I38" s="693">
        <v>0</v>
      </c>
      <c r="J38" s="693">
        <v>0</v>
      </c>
      <c r="K38" s="9"/>
      <c r="L38" s="63"/>
      <c r="M38" s="63"/>
    </row>
    <row r="39" spans="1:13" ht="14.1" customHeight="1">
      <c r="A39" s="63"/>
      <c r="B39" s="59"/>
      <c r="C39" s="59"/>
      <c r="D39" s="63" t="s">
        <v>178</v>
      </c>
      <c r="E39" s="67"/>
      <c r="F39" s="693">
        <v>0</v>
      </c>
      <c r="G39" s="693">
        <v>0</v>
      </c>
      <c r="H39" s="693">
        <v>0</v>
      </c>
      <c r="I39" s="693">
        <v>0</v>
      </c>
      <c r="J39" s="693">
        <v>0</v>
      </c>
      <c r="K39" s="9"/>
      <c r="L39" s="63"/>
      <c r="M39" s="63"/>
    </row>
    <row r="40" spans="1:13" ht="14.1" customHeight="1">
      <c r="A40" s="63"/>
      <c r="B40" s="59"/>
      <c r="C40" s="59"/>
      <c r="D40" s="63" t="s">
        <v>179</v>
      </c>
      <c r="E40" s="67"/>
      <c r="F40" s="693">
        <v>1</v>
      </c>
      <c r="G40" s="693">
        <v>4</v>
      </c>
      <c r="H40" s="693">
        <v>0</v>
      </c>
      <c r="I40" s="693">
        <v>0</v>
      </c>
      <c r="J40" s="693">
        <v>1</v>
      </c>
      <c r="K40" s="9"/>
      <c r="L40" s="63"/>
      <c r="M40" s="63"/>
    </row>
    <row r="41" spans="1:13" ht="3.95" customHeight="1">
      <c r="A41" s="76"/>
      <c r="B41" s="76"/>
      <c r="C41" s="76"/>
      <c r="D41" s="423"/>
      <c r="E41" s="77"/>
      <c r="F41" s="78"/>
      <c r="G41" s="78"/>
      <c r="H41" s="79"/>
      <c r="I41" s="79"/>
      <c r="J41" s="79"/>
      <c r="K41" s="80"/>
      <c r="L41" s="63"/>
      <c r="M41" s="63"/>
    </row>
    <row r="42" spans="1:13" ht="15.95" customHeight="1">
      <c r="A42" s="63"/>
      <c r="B42" s="392" t="s">
        <v>150</v>
      </c>
      <c r="C42" s="392"/>
      <c r="F42" s="81"/>
      <c r="G42" s="81"/>
      <c r="L42" s="63"/>
      <c r="M42" s="63"/>
    </row>
    <row r="43" spans="1:13" ht="12" customHeight="1">
      <c r="A43" s="63"/>
      <c r="B43" s="392" t="s">
        <v>294</v>
      </c>
      <c r="C43" s="392"/>
      <c r="D43" s="63"/>
      <c r="E43" s="63"/>
      <c r="F43" s="81"/>
      <c r="G43" s="81"/>
      <c r="L43" s="63"/>
      <c r="M43" s="63"/>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codeName="Sheet3">
    <tabColor theme="5" tint="0.39997558519241921"/>
    <pageSetUpPr fitToPage="1"/>
  </sheetPr>
  <dimension ref="A1:Q42"/>
  <sheetViews>
    <sheetView view="pageBreakPreview" zoomScale="114" zoomScaleNormal="120" zoomScaleSheetLayoutView="114" workbookViewId="0"/>
  </sheetViews>
  <sheetFormatPr defaultColWidth="10.75" defaultRowHeight="12" customHeight="1"/>
  <cols>
    <col min="1" max="1" width="0.375" style="119" customWidth="1"/>
    <col min="2" max="2" width="1.5" style="119" customWidth="1"/>
    <col min="3" max="3" width="9.625" style="119" customWidth="1"/>
    <col min="4" max="4" width="0.375" style="119" customWidth="1"/>
    <col min="5" max="5" width="9.375" style="119" customWidth="1"/>
    <col min="6" max="7" width="7.125" style="119" customWidth="1"/>
    <col min="8" max="8" width="6" style="119" customWidth="1"/>
    <col min="9" max="9" width="6.75" style="119" customWidth="1"/>
    <col min="10" max="11" width="7.625" style="119" customWidth="1"/>
    <col min="12" max="12" width="7.125" style="119" customWidth="1"/>
    <col min="13" max="13" width="6.5" style="119" customWidth="1"/>
    <col min="14" max="14" width="7.125" style="119" customWidth="1"/>
    <col min="15" max="15" width="0.375" style="118" customWidth="1"/>
    <col min="16" max="16384" width="10.75" style="119"/>
  </cols>
  <sheetData>
    <row r="1" spans="1:17" s="83" customFormat="1" ht="24" customHeight="1">
      <c r="C1" s="612" t="s">
        <v>448</v>
      </c>
      <c r="E1" s="611"/>
      <c r="F1" s="610"/>
      <c r="G1" s="609"/>
      <c r="H1" s="84"/>
      <c r="I1" s="84"/>
      <c r="J1" s="84"/>
      <c r="K1" s="84"/>
      <c r="L1" s="84"/>
      <c r="M1" s="85"/>
      <c r="N1" s="86"/>
      <c r="O1" s="87"/>
    </row>
    <row r="2" spans="1:17" s="83" customFormat="1" ht="8.1" customHeight="1">
      <c r="F2" s="88"/>
      <c r="G2" s="84"/>
      <c r="H2" s="84"/>
      <c r="I2" s="84"/>
      <c r="J2" s="84"/>
      <c r="K2" s="84"/>
      <c r="L2" s="84"/>
      <c r="M2" s="85"/>
      <c r="N2" s="86"/>
      <c r="O2" s="87"/>
    </row>
    <row r="3" spans="1:17" s="90" customFormat="1" ht="12" customHeight="1" thickBot="1">
      <c r="A3" s="89"/>
      <c r="B3" s="89" t="s">
        <v>60</v>
      </c>
      <c r="C3" s="89"/>
      <c r="D3" s="89"/>
      <c r="J3" s="91"/>
      <c r="K3" s="91"/>
      <c r="L3" s="92"/>
      <c r="M3" s="93"/>
      <c r="N3" s="94" t="s">
        <v>296</v>
      </c>
      <c r="O3" s="96"/>
    </row>
    <row r="4" spans="1:17" s="90" customFormat="1" ht="18" customHeight="1">
      <c r="A4" s="97"/>
      <c r="B4" s="97"/>
      <c r="C4" s="97"/>
      <c r="D4" s="97"/>
      <c r="E4" s="746" t="s">
        <v>61</v>
      </c>
      <c r="F4" s="743" t="s">
        <v>209</v>
      </c>
      <c r="G4" s="744"/>
      <c r="H4" s="745"/>
      <c r="I4" s="98" t="s">
        <v>210</v>
      </c>
      <c r="J4" s="743" t="s">
        <v>211</v>
      </c>
      <c r="K4" s="745"/>
      <c r="L4" s="99" t="s">
        <v>62</v>
      </c>
      <c r="M4" s="99" t="s">
        <v>63</v>
      </c>
      <c r="N4" s="607" t="s">
        <v>64</v>
      </c>
      <c r="O4" s="100"/>
    </row>
    <row r="5" spans="1:17" s="90" customFormat="1" ht="18" customHeight="1">
      <c r="A5" s="101"/>
      <c r="B5" s="101"/>
      <c r="C5" s="101"/>
      <c r="D5" s="102"/>
      <c r="E5" s="747"/>
      <c r="F5" s="105" t="s">
        <v>212</v>
      </c>
      <c r="G5" s="103" t="s">
        <v>213</v>
      </c>
      <c r="H5" s="399" t="s">
        <v>65</v>
      </c>
      <c r="I5" s="104" t="s">
        <v>214</v>
      </c>
      <c r="J5" s="105" t="s">
        <v>212</v>
      </c>
      <c r="K5" s="103" t="s">
        <v>213</v>
      </c>
      <c r="L5" s="104" t="s">
        <v>66</v>
      </c>
      <c r="M5" s="104" t="s">
        <v>67</v>
      </c>
      <c r="N5" s="608" t="s">
        <v>68</v>
      </c>
      <c r="O5" s="106"/>
      <c r="P5" s="96"/>
    </row>
    <row r="6" spans="1:17" s="111" customFormat="1" ht="18" customHeight="1">
      <c r="A6" s="107"/>
      <c r="B6" s="748" t="s">
        <v>343</v>
      </c>
      <c r="C6" s="748"/>
      <c r="D6" s="108"/>
      <c r="E6" s="109">
        <v>565159</v>
      </c>
      <c r="F6" s="109">
        <v>28221</v>
      </c>
      <c r="G6" s="109">
        <v>33891</v>
      </c>
      <c r="H6" s="109">
        <v>993</v>
      </c>
      <c r="I6" s="109">
        <v>2576</v>
      </c>
      <c r="J6" s="109">
        <v>244220</v>
      </c>
      <c r="K6" s="109">
        <v>219472</v>
      </c>
      <c r="L6" s="109">
        <v>13291</v>
      </c>
      <c r="M6" s="109">
        <v>2823</v>
      </c>
      <c r="N6" s="109">
        <v>19672</v>
      </c>
      <c r="O6" s="110"/>
      <c r="P6" s="119"/>
    </row>
    <row r="7" spans="1:17" s="111" customFormat="1" ht="12" customHeight="1">
      <c r="A7" s="107"/>
      <c r="B7" s="748" t="s">
        <v>344</v>
      </c>
      <c r="C7" s="748"/>
      <c r="D7" s="108"/>
      <c r="E7" s="109">
        <v>565798</v>
      </c>
      <c r="F7" s="109">
        <v>28496</v>
      </c>
      <c r="G7" s="109">
        <v>34205</v>
      </c>
      <c r="H7" s="109">
        <v>1073</v>
      </c>
      <c r="I7" s="109">
        <v>2501</v>
      </c>
      <c r="J7" s="109">
        <v>247988</v>
      </c>
      <c r="K7" s="109">
        <v>214919</v>
      </c>
      <c r="L7" s="109">
        <v>13513</v>
      </c>
      <c r="M7" s="109">
        <v>2842</v>
      </c>
      <c r="N7" s="109">
        <v>20261</v>
      </c>
      <c r="O7" s="110"/>
      <c r="P7" s="119"/>
    </row>
    <row r="8" spans="1:17" s="111" customFormat="1" ht="12" customHeight="1">
      <c r="A8" s="107"/>
      <c r="B8" s="748" t="s">
        <v>376</v>
      </c>
      <c r="C8" s="748"/>
      <c r="D8" s="108"/>
      <c r="E8" s="109">
        <v>568324</v>
      </c>
      <c r="F8" s="109">
        <v>28838</v>
      </c>
      <c r="G8" s="109">
        <v>34701</v>
      </c>
      <c r="H8" s="109">
        <v>1135</v>
      </c>
      <c r="I8" s="109">
        <v>2433</v>
      </c>
      <c r="J8" s="109">
        <v>252533</v>
      </c>
      <c r="K8" s="109">
        <v>211034</v>
      </c>
      <c r="L8" s="109">
        <v>13618</v>
      </c>
      <c r="M8" s="109">
        <v>2910</v>
      </c>
      <c r="N8" s="109">
        <v>21122</v>
      </c>
      <c r="O8" s="110"/>
      <c r="P8" s="119"/>
    </row>
    <row r="9" spans="1:17" s="111" customFormat="1" ht="12" customHeight="1">
      <c r="A9" s="107"/>
      <c r="B9" s="748" t="s">
        <v>389</v>
      </c>
      <c r="C9" s="748"/>
      <c r="D9" s="108"/>
      <c r="E9" s="111">
        <v>569248</v>
      </c>
      <c r="F9" s="111">
        <v>29001</v>
      </c>
      <c r="G9" s="111">
        <v>34682</v>
      </c>
      <c r="H9" s="111">
        <v>1251</v>
      </c>
      <c r="I9" s="111">
        <v>2418</v>
      </c>
      <c r="J9" s="111">
        <v>258637</v>
      </c>
      <c r="K9" s="111">
        <v>205101</v>
      </c>
      <c r="L9" s="111">
        <v>13773</v>
      </c>
      <c r="M9" s="111">
        <v>2962</v>
      </c>
      <c r="N9" s="111">
        <v>21423</v>
      </c>
      <c r="O9" s="110"/>
      <c r="P9" s="119"/>
    </row>
    <row r="10" spans="1:17" s="115" customFormat="1" ht="18" customHeight="1">
      <c r="A10" s="112"/>
      <c r="B10" s="749" t="s">
        <v>449</v>
      </c>
      <c r="C10" s="749"/>
      <c r="D10" s="113"/>
      <c r="E10" s="445">
        <v>571511</v>
      </c>
      <c r="F10" s="445">
        <v>29174</v>
      </c>
      <c r="G10" s="445">
        <v>34903</v>
      </c>
      <c r="H10" s="445">
        <v>1353</v>
      </c>
      <c r="I10" s="445">
        <v>2367</v>
      </c>
      <c r="J10" s="445">
        <v>264557</v>
      </c>
      <c r="K10" s="445">
        <v>199940</v>
      </c>
      <c r="L10" s="445">
        <v>13903</v>
      </c>
      <c r="M10" s="445">
        <v>2979</v>
      </c>
      <c r="N10" s="445">
        <v>22335</v>
      </c>
      <c r="O10" s="114"/>
    </row>
    <row r="11" spans="1:17" s="115" customFormat="1" ht="18" customHeight="1">
      <c r="A11" s="460"/>
      <c r="B11" s="749" t="s">
        <v>69</v>
      </c>
      <c r="C11" s="749"/>
      <c r="D11" s="116"/>
      <c r="E11" s="448">
        <v>535132</v>
      </c>
      <c r="F11" s="445">
        <v>25972</v>
      </c>
      <c r="G11" s="445">
        <v>32254</v>
      </c>
      <c r="H11" s="445">
        <v>1123</v>
      </c>
      <c r="I11" s="445">
        <v>2244</v>
      </c>
      <c r="J11" s="445">
        <v>249102</v>
      </c>
      <c r="K11" s="445">
        <v>188497</v>
      </c>
      <c r="L11" s="445">
        <v>12697</v>
      </c>
      <c r="M11" s="445">
        <v>2619</v>
      </c>
      <c r="N11" s="445">
        <v>20624</v>
      </c>
      <c r="O11" s="114"/>
    </row>
    <row r="12" spans="1:17" ht="18" customHeight="1">
      <c r="A12" s="461"/>
      <c r="B12" s="461"/>
      <c r="C12" s="461" t="s">
        <v>70</v>
      </c>
      <c r="D12" s="117"/>
      <c r="E12" s="603">
        <v>119985</v>
      </c>
      <c r="F12" s="446">
        <v>3308</v>
      </c>
      <c r="G12" s="446">
        <v>6140</v>
      </c>
      <c r="H12" s="446">
        <v>74</v>
      </c>
      <c r="I12" s="446">
        <v>490</v>
      </c>
      <c r="J12" s="446">
        <v>58472</v>
      </c>
      <c r="K12" s="446">
        <v>43802</v>
      </c>
      <c r="L12" s="446">
        <v>2695</v>
      </c>
      <c r="M12" s="446">
        <v>272</v>
      </c>
      <c r="N12" s="446">
        <v>4732</v>
      </c>
      <c r="Q12" s="115"/>
    </row>
    <row r="13" spans="1:17" ht="12" customHeight="1">
      <c r="A13" s="461"/>
      <c r="B13" s="461"/>
      <c r="C13" s="461" t="s">
        <v>71</v>
      </c>
      <c r="D13" s="117"/>
      <c r="E13" s="603">
        <v>46238</v>
      </c>
      <c r="F13" s="446">
        <v>1892</v>
      </c>
      <c r="G13" s="446">
        <v>2835</v>
      </c>
      <c r="H13" s="446">
        <v>84</v>
      </c>
      <c r="I13" s="446">
        <v>135</v>
      </c>
      <c r="J13" s="446">
        <v>21414</v>
      </c>
      <c r="K13" s="446">
        <v>16539</v>
      </c>
      <c r="L13" s="446">
        <v>1176</v>
      </c>
      <c r="M13" s="446">
        <v>202</v>
      </c>
      <c r="N13" s="446">
        <v>1961</v>
      </c>
      <c r="Q13" s="115"/>
    </row>
    <row r="14" spans="1:17" ht="12" customHeight="1">
      <c r="A14" s="461"/>
      <c r="B14" s="461"/>
      <c r="C14" s="461" t="s">
        <v>72</v>
      </c>
      <c r="D14" s="117"/>
      <c r="E14" s="603">
        <v>49659</v>
      </c>
      <c r="F14" s="446">
        <v>2628</v>
      </c>
      <c r="G14" s="446">
        <v>2884</v>
      </c>
      <c r="H14" s="446">
        <v>188</v>
      </c>
      <c r="I14" s="446">
        <v>280</v>
      </c>
      <c r="J14" s="446">
        <v>22563</v>
      </c>
      <c r="K14" s="446">
        <v>17412</v>
      </c>
      <c r="L14" s="446">
        <v>1252</v>
      </c>
      <c r="M14" s="446">
        <v>702</v>
      </c>
      <c r="N14" s="446">
        <v>1750</v>
      </c>
      <c r="Q14" s="115"/>
    </row>
    <row r="15" spans="1:17" ht="12" customHeight="1">
      <c r="A15" s="461"/>
      <c r="B15" s="461"/>
      <c r="C15" s="461" t="s">
        <v>73</v>
      </c>
      <c r="D15" s="117"/>
      <c r="E15" s="603">
        <v>32332</v>
      </c>
      <c r="F15" s="446">
        <v>1418</v>
      </c>
      <c r="G15" s="446">
        <v>2098</v>
      </c>
      <c r="H15" s="446">
        <v>9</v>
      </c>
      <c r="I15" s="446">
        <v>138</v>
      </c>
      <c r="J15" s="446">
        <v>14866</v>
      </c>
      <c r="K15" s="446">
        <v>11712</v>
      </c>
      <c r="L15" s="446">
        <v>720</v>
      </c>
      <c r="M15" s="446">
        <v>88</v>
      </c>
      <c r="N15" s="446">
        <v>1283</v>
      </c>
      <c r="Q15" s="115"/>
    </row>
    <row r="16" spans="1:17" ht="12" customHeight="1">
      <c r="A16" s="461"/>
      <c r="B16" s="461"/>
      <c r="C16" s="461" t="s">
        <v>74</v>
      </c>
      <c r="D16" s="117"/>
      <c r="E16" s="603">
        <v>51139</v>
      </c>
      <c r="F16" s="446">
        <v>1919</v>
      </c>
      <c r="G16" s="446">
        <v>2922</v>
      </c>
      <c r="H16" s="446">
        <v>26</v>
      </c>
      <c r="I16" s="446">
        <v>189</v>
      </c>
      <c r="J16" s="446">
        <v>24980</v>
      </c>
      <c r="K16" s="446">
        <v>18137</v>
      </c>
      <c r="L16" s="446">
        <v>970</v>
      </c>
      <c r="M16" s="446">
        <v>138</v>
      </c>
      <c r="N16" s="446">
        <v>1858</v>
      </c>
      <c r="Q16" s="115"/>
    </row>
    <row r="17" spans="1:17" ht="18" customHeight="1">
      <c r="A17" s="461"/>
      <c r="B17" s="461"/>
      <c r="C17" s="461" t="s">
        <v>75</v>
      </c>
      <c r="D17" s="117"/>
      <c r="E17" s="603">
        <v>32272</v>
      </c>
      <c r="F17" s="446">
        <v>1362</v>
      </c>
      <c r="G17" s="446">
        <v>1811</v>
      </c>
      <c r="H17" s="446">
        <v>17</v>
      </c>
      <c r="I17" s="446">
        <v>72</v>
      </c>
      <c r="J17" s="446">
        <v>15904</v>
      </c>
      <c r="K17" s="446">
        <v>11150</v>
      </c>
      <c r="L17" s="446">
        <v>665</v>
      </c>
      <c r="M17" s="446">
        <v>66</v>
      </c>
      <c r="N17" s="446">
        <v>1225</v>
      </c>
      <c r="Q17" s="115"/>
    </row>
    <row r="18" spans="1:17" ht="12" customHeight="1">
      <c r="A18" s="461"/>
      <c r="B18" s="461"/>
      <c r="C18" s="461" t="s">
        <v>76</v>
      </c>
      <c r="D18" s="117"/>
      <c r="E18" s="603">
        <v>31995</v>
      </c>
      <c r="F18" s="446">
        <v>2273</v>
      </c>
      <c r="G18" s="446">
        <v>2442</v>
      </c>
      <c r="H18" s="446">
        <v>59</v>
      </c>
      <c r="I18" s="446">
        <v>60</v>
      </c>
      <c r="J18" s="446">
        <v>14861</v>
      </c>
      <c r="K18" s="446">
        <v>10293</v>
      </c>
      <c r="L18" s="446">
        <v>816</v>
      </c>
      <c r="M18" s="446">
        <v>110</v>
      </c>
      <c r="N18" s="446">
        <v>1081</v>
      </c>
      <c r="Q18" s="115"/>
    </row>
    <row r="19" spans="1:17" ht="12" customHeight="1">
      <c r="A19" s="461"/>
      <c r="B19" s="461"/>
      <c r="C19" s="461" t="s">
        <v>77</v>
      </c>
      <c r="D19" s="117"/>
      <c r="E19" s="603">
        <v>40451</v>
      </c>
      <c r="F19" s="446">
        <v>2435</v>
      </c>
      <c r="G19" s="446">
        <v>2626</v>
      </c>
      <c r="H19" s="446">
        <v>182</v>
      </c>
      <c r="I19" s="446">
        <v>144</v>
      </c>
      <c r="J19" s="446">
        <v>18146</v>
      </c>
      <c r="K19" s="446">
        <v>14309</v>
      </c>
      <c r="L19" s="446">
        <v>916</v>
      </c>
      <c r="M19" s="446">
        <v>108</v>
      </c>
      <c r="N19" s="446">
        <v>1585</v>
      </c>
      <c r="Q19" s="115"/>
    </row>
    <row r="20" spans="1:17" ht="12" customHeight="1">
      <c r="A20" s="461"/>
      <c r="B20" s="461"/>
      <c r="C20" s="461" t="s">
        <v>78</v>
      </c>
      <c r="D20" s="117"/>
      <c r="E20" s="603">
        <v>20770</v>
      </c>
      <c r="F20" s="446">
        <v>1293</v>
      </c>
      <c r="G20" s="446">
        <v>1264</v>
      </c>
      <c r="H20" s="446">
        <v>42</v>
      </c>
      <c r="I20" s="446">
        <v>149</v>
      </c>
      <c r="J20" s="446">
        <v>9415</v>
      </c>
      <c r="K20" s="446">
        <v>7164</v>
      </c>
      <c r="L20" s="446">
        <v>623</v>
      </c>
      <c r="M20" s="446">
        <v>98</v>
      </c>
      <c r="N20" s="446">
        <v>722</v>
      </c>
      <c r="Q20" s="115"/>
    </row>
    <row r="21" spans="1:17" ht="12" customHeight="1">
      <c r="A21" s="461"/>
      <c r="B21" s="461"/>
      <c r="C21" s="461" t="s">
        <v>79</v>
      </c>
      <c r="D21" s="117"/>
      <c r="E21" s="603">
        <v>24933</v>
      </c>
      <c r="F21" s="446">
        <v>2297</v>
      </c>
      <c r="G21" s="446">
        <v>1530</v>
      </c>
      <c r="H21" s="446">
        <v>146</v>
      </c>
      <c r="I21" s="446">
        <v>109</v>
      </c>
      <c r="J21" s="446">
        <v>10910</v>
      </c>
      <c r="K21" s="446">
        <v>8303</v>
      </c>
      <c r="L21" s="446">
        <v>632</v>
      </c>
      <c r="M21" s="446">
        <v>98</v>
      </c>
      <c r="N21" s="446">
        <v>908</v>
      </c>
      <c r="Q21" s="115"/>
    </row>
    <row r="22" spans="1:17" ht="18" customHeight="1">
      <c r="A22" s="461"/>
      <c r="B22" s="461"/>
      <c r="C22" s="461" t="s">
        <v>80</v>
      </c>
      <c r="D22" s="117"/>
      <c r="E22" s="603">
        <v>19330</v>
      </c>
      <c r="F22" s="446">
        <v>1056</v>
      </c>
      <c r="G22" s="446">
        <v>1513</v>
      </c>
      <c r="H22" s="446">
        <v>33</v>
      </c>
      <c r="I22" s="446">
        <v>150</v>
      </c>
      <c r="J22" s="446">
        <v>8197</v>
      </c>
      <c r="K22" s="446">
        <v>6698</v>
      </c>
      <c r="L22" s="446">
        <v>652</v>
      </c>
      <c r="M22" s="446">
        <v>268</v>
      </c>
      <c r="N22" s="446">
        <v>763</v>
      </c>
      <c r="Q22" s="115"/>
    </row>
    <row r="23" spans="1:17" ht="12" customHeight="1">
      <c r="A23" s="461"/>
      <c r="B23" s="461"/>
      <c r="C23" s="461" t="s">
        <v>81</v>
      </c>
      <c r="D23" s="117"/>
      <c r="E23" s="603">
        <v>49406</v>
      </c>
      <c r="F23" s="446">
        <v>3249</v>
      </c>
      <c r="G23" s="446">
        <v>3219</v>
      </c>
      <c r="H23" s="446">
        <v>222</v>
      </c>
      <c r="I23" s="446">
        <v>256</v>
      </c>
      <c r="J23" s="446">
        <v>21985</v>
      </c>
      <c r="K23" s="446">
        <v>16844</v>
      </c>
      <c r="L23" s="446">
        <v>1182</v>
      </c>
      <c r="M23" s="446">
        <v>284</v>
      </c>
      <c r="N23" s="446">
        <v>2165</v>
      </c>
      <c r="Q23" s="115"/>
    </row>
    <row r="24" spans="1:17" ht="12" customHeight="1">
      <c r="A24" s="461"/>
      <c r="B24" s="461"/>
      <c r="C24" s="461" t="s">
        <v>82</v>
      </c>
      <c r="D24" s="117"/>
      <c r="E24" s="603">
        <v>16622</v>
      </c>
      <c r="F24" s="446">
        <v>842</v>
      </c>
      <c r="G24" s="446">
        <v>970</v>
      </c>
      <c r="H24" s="446">
        <v>41</v>
      </c>
      <c r="I24" s="446">
        <v>72</v>
      </c>
      <c r="J24" s="446">
        <v>7389</v>
      </c>
      <c r="K24" s="446">
        <v>6134</v>
      </c>
      <c r="L24" s="446">
        <v>398</v>
      </c>
      <c r="M24" s="446">
        <v>185</v>
      </c>
      <c r="N24" s="446">
        <v>591</v>
      </c>
      <c r="Q24" s="115"/>
    </row>
    <row r="25" spans="1:17" s="115" customFormat="1" ht="18" customHeight="1">
      <c r="A25" s="460"/>
      <c r="B25" s="749" t="s">
        <v>215</v>
      </c>
      <c r="C25" s="749"/>
      <c r="D25" s="116"/>
      <c r="E25" s="448">
        <v>36339</v>
      </c>
      <c r="F25" s="445">
        <v>3199</v>
      </c>
      <c r="G25" s="445">
        <v>2649</v>
      </c>
      <c r="H25" s="445">
        <v>230</v>
      </c>
      <c r="I25" s="445">
        <v>123</v>
      </c>
      <c r="J25" s="445">
        <v>15455</v>
      </c>
      <c r="K25" s="445">
        <v>11442</v>
      </c>
      <c r="L25" s="445">
        <v>1198</v>
      </c>
      <c r="M25" s="445">
        <v>332</v>
      </c>
      <c r="N25" s="445">
        <v>1711</v>
      </c>
      <c r="O25" s="114"/>
    </row>
    <row r="26" spans="1:17" ht="18" customHeight="1">
      <c r="A26" s="461"/>
      <c r="B26" s="461"/>
      <c r="C26" s="461" t="s">
        <v>83</v>
      </c>
      <c r="D26" s="117"/>
      <c r="E26" s="603">
        <v>9895</v>
      </c>
      <c r="F26" s="446">
        <v>602</v>
      </c>
      <c r="G26" s="446">
        <v>657</v>
      </c>
      <c r="H26" s="447">
        <v>125</v>
      </c>
      <c r="I26" s="446">
        <v>12</v>
      </c>
      <c r="J26" s="446">
        <v>4270</v>
      </c>
      <c r="K26" s="446">
        <v>3471</v>
      </c>
      <c r="L26" s="446">
        <v>280</v>
      </c>
      <c r="M26" s="446">
        <v>31</v>
      </c>
      <c r="N26" s="446">
        <v>447</v>
      </c>
      <c r="Q26" s="115"/>
    </row>
    <row r="27" spans="1:17" ht="12" customHeight="1">
      <c r="A27" s="461"/>
      <c r="B27" s="461"/>
      <c r="C27" s="461" t="s">
        <v>84</v>
      </c>
      <c r="D27" s="117"/>
      <c r="E27" s="603">
        <v>5850</v>
      </c>
      <c r="F27" s="446">
        <v>631</v>
      </c>
      <c r="G27" s="446">
        <v>450</v>
      </c>
      <c r="H27" s="447">
        <v>41</v>
      </c>
      <c r="I27" s="446">
        <v>23</v>
      </c>
      <c r="J27" s="446">
        <v>2453</v>
      </c>
      <c r="K27" s="446">
        <v>1821</v>
      </c>
      <c r="L27" s="446">
        <v>204</v>
      </c>
      <c r="M27" s="446">
        <v>19</v>
      </c>
      <c r="N27" s="446">
        <v>208</v>
      </c>
      <c r="Q27" s="115"/>
    </row>
    <row r="28" spans="1:17" ht="12" customHeight="1">
      <c r="A28" s="461"/>
      <c r="B28" s="461"/>
      <c r="C28" s="461" t="s">
        <v>85</v>
      </c>
      <c r="D28" s="117"/>
      <c r="E28" s="603">
        <v>10740</v>
      </c>
      <c r="F28" s="446">
        <v>942</v>
      </c>
      <c r="G28" s="446">
        <v>775</v>
      </c>
      <c r="H28" s="446">
        <v>50</v>
      </c>
      <c r="I28" s="446">
        <v>47</v>
      </c>
      <c r="J28" s="446">
        <v>4703</v>
      </c>
      <c r="K28" s="446">
        <v>3243</v>
      </c>
      <c r="L28" s="446">
        <v>360</v>
      </c>
      <c r="M28" s="446">
        <v>86</v>
      </c>
      <c r="N28" s="446">
        <v>534</v>
      </c>
      <c r="Q28" s="115"/>
    </row>
    <row r="29" spans="1:17" ht="12" customHeight="1">
      <c r="A29" s="461"/>
      <c r="B29" s="461"/>
      <c r="C29" s="461" t="s">
        <v>86</v>
      </c>
      <c r="D29" s="117"/>
      <c r="E29" s="603">
        <v>3387</v>
      </c>
      <c r="F29" s="446">
        <v>377</v>
      </c>
      <c r="G29" s="446">
        <v>257</v>
      </c>
      <c r="H29" s="447">
        <v>12</v>
      </c>
      <c r="I29" s="446">
        <v>15</v>
      </c>
      <c r="J29" s="446">
        <v>1389</v>
      </c>
      <c r="K29" s="446">
        <v>953</v>
      </c>
      <c r="L29" s="446">
        <v>94</v>
      </c>
      <c r="M29" s="446">
        <v>119</v>
      </c>
      <c r="N29" s="446">
        <v>171</v>
      </c>
      <c r="Q29" s="115"/>
    </row>
    <row r="30" spans="1:17" ht="12" customHeight="1">
      <c r="A30" s="461"/>
      <c r="B30" s="461"/>
      <c r="C30" s="461" t="s">
        <v>87</v>
      </c>
      <c r="D30" s="117"/>
      <c r="E30" s="603">
        <v>3175</v>
      </c>
      <c r="F30" s="446">
        <v>327</v>
      </c>
      <c r="G30" s="446">
        <v>256</v>
      </c>
      <c r="H30" s="447">
        <v>1</v>
      </c>
      <c r="I30" s="446">
        <v>18</v>
      </c>
      <c r="J30" s="446">
        <v>1286</v>
      </c>
      <c r="K30" s="446">
        <v>927</v>
      </c>
      <c r="L30" s="446">
        <v>116</v>
      </c>
      <c r="M30" s="446">
        <v>49</v>
      </c>
      <c r="N30" s="446">
        <v>195</v>
      </c>
      <c r="Q30" s="115"/>
    </row>
    <row r="31" spans="1:17" ht="12" customHeight="1">
      <c r="A31" s="461"/>
      <c r="B31" s="461"/>
      <c r="C31" s="461" t="s">
        <v>88</v>
      </c>
      <c r="D31" s="117"/>
      <c r="E31" s="603">
        <v>3292</v>
      </c>
      <c r="F31" s="446">
        <v>320</v>
      </c>
      <c r="G31" s="446">
        <v>254</v>
      </c>
      <c r="H31" s="447">
        <v>1</v>
      </c>
      <c r="I31" s="446">
        <v>8</v>
      </c>
      <c r="J31" s="446">
        <v>1354</v>
      </c>
      <c r="K31" s="446">
        <v>1027</v>
      </c>
      <c r="L31" s="446">
        <v>144</v>
      </c>
      <c r="M31" s="446">
        <v>28</v>
      </c>
      <c r="N31" s="446">
        <v>156</v>
      </c>
      <c r="Q31" s="115"/>
    </row>
    <row r="32" spans="1:17" s="115" customFormat="1" ht="18" customHeight="1">
      <c r="A32" s="120"/>
      <c r="B32" s="750" t="s">
        <v>89</v>
      </c>
      <c r="C32" s="750"/>
      <c r="D32" s="121"/>
      <c r="E32" s="604">
        <v>40</v>
      </c>
      <c r="F32" s="445">
        <v>3</v>
      </c>
      <c r="G32" s="448">
        <v>0</v>
      </c>
      <c r="H32" s="448">
        <v>0</v>
      </c>
      <c r="I32" s="448">
        <v>0</v>
      </c>
      <c r="J32" s="448">
        <v>0</v>
      </c>
      <c r="K32" s="445">
        <v>1</v>
      </c>
      <c r="L32" s="445">
        <v>8</v>
      </c>
      <c r="M32" s="445">
        <v>28</v>
      </c>
      <c r="N32" s="448">
        <v>0</v>
      </c>
      <c r="O32" s="122"/>
    </row>
    <row r="33" spans="1:15" ht="3.95" customHeight="1">
      <c r="A33" s="123"/>
      <c r="B33" s="123"/>
      <c r="C33" s="123"/>
      <c r="D33" s="124"/>
      <c r="E33" s="125"/>
      <c r="F33" s="125"/>
      <c r="G33" s="125"/>
      <c r="H33" s="125"/>
      <c r="I33" s="125"/>
      <c r="J33" s="126"/>
      <c r="K33" s="125"/>
      <c r="L33" s="125"/>
      <c r="M33" s="125"/>
      <c r="N33" s="126"/>
      <c r="O33" s="127"/>
    </row>
    <row r="34" spans="1:15" ht="15.95" customHeight="1">
      <c r="A34" s="118"/>
      <c r="B34" s="118" t="s">
        <v>216</v>
      </c>
      <c r="C34" s="118"/>
      <c r="D34" s="118"/>
      <c r="E34" s="128"/>
      <c r="F34" s="118"/>
      <c r="G34" s="118"/>
      <c r="H34" s="118"/>
      <c r="I34" s="118"/>
      <c r="J34" s="118"/>
      <c r="K34" s="118"/>
      <c r="L34" s="118"/>
      <c r="M34" s="118"/>
      <c r="N34" s="118"/>
    </row>
    <row r="35" spans="1:15" ht="12" customHeight="1">
      <c r="A35" s="129"/>
      <c r="B35" s="129" t="s">
        <v>297</v>
      </c>
      <c r="C35" s="129"/>
      <c r="D35" s="129"/>
      <c r="E35" s="128"/>
    </row>
    <row r="36" spans="1:15" ht="12" customHeight="1">
      <c r="A36" s="118"/>
      <c r="B36" s="118"/>
      <c r="C36" s="118"/>
      <c r="D36" s="118"/>
      <c r="E36" s="128"/>
    </row>
    <row r="37" spans="1:15" ht="12" customHeight="1">
      <c r="A37" s="118"/>
      <c r="B37" s="118"/>
      <c r="C37" s="118"/>
      <c r="D37" s="118"/>
      <c r="E37" s="128"/>
    </row>
    <row r="38" spans="1:15" ht="12" customHeight="1">
      <c r="A38" s="118"/>
      <c r="B38" s="118"/>
      <c r="C38" s="118" t="s">
        <v>450</v>
      </c>
      <c r="D38" s="118"/>
      <c r="E38" s="128">
        <f>SUM(E12:E24)</f>
        <v>535132</v>
      </c>
      <c r="F38" s="128">
        <f t="shared" ref="F38:N38" si="0">SUM(F12:F24)</f>
        <v>25972</v>
      </c>
      <c r="G38" s="128">
        <f t="shared" si="0"/>
        <v>32254</v>
      </c>
      <c r="H38" s="128">
        <f t="shared" si="0"/>
        <v>1123</v>
      </c>
      <c r="I38" s="128">
        <f t="shared" si="0"/>
        <v>2244</v>
      </c>
      <c r="J38" s="128">
        <f t="shared" si="0"/>
        <v>249102</v>
      </c>
      <c r="K38" s="128">
        <f t="shared" si="0"/>
        <v>188497</v>
      </c>
      <c r="L38" s="128">
        <f t="shared" si="0"/>
        <v>12697</v>
      </c>
      <c r="M38" s="128">
        <f t="shared" si="0"/>
        <v>2619</v>
      </c>
      <c r="N38" s="128">
        <f t="shared" si="0"/>
        <v>20624</v>
      </c>
    </row>
    <row r="39" spans="1:15" ht="12" customHeight="1">
      <c r="A39" s="118"/>
      <c r="B39" s="118"/>
      <c r="C39" s="118"/>
      <c r="D39" s="118"/>
      <c r="E39" s="128"/>
    </row>
    <row r="40" spans="1:15" ht="12" customHeight="1">
      <c r="A40" s="118"/>
      <c r="B40" s="118"/>
      <c r="C40" s="118" t="s">
        <v>451</v>
      </c>
      <c r="D40" s="118"/>
      <c r="E40" s="118">
        <f>SUM(E26:E31)</f>
        <v>36339</v>
      </c>
      <c r="F40" s="118">
        <f t="shared" ref="F40:O40" si="1">SUM(F26:F31)</f>
        <v>3199</v>
      </c>
      <c r="G40" s="118">
        <f t="shared" si="1"/>
        <v>2649</v>
      </c>
      <c r="H40" s="118">
        <f t="shared" si="1"/>
        <v>230</v>
      </c>
      <c r="I40" s="118">
        <f t="shared" si="1"/>
        <v>123</v>
      </c>
      <c r="J40" s="118">
        <f t="shared" si="1"/>
        <v>15455</v>
      </c>
      <c r="K40" s="118">
        <f t="shared" si="1"/>
        <v>11442</v>
      </c>
      <c r="L40" s="118">
        <f t="shared" si="1"/>
        <v>1198</v>
      </c>
      <c r="M40" s="118">
        <f t="shared" si="1"/>
        <v>332</v>
      </c>
      <c r="N40" s="118">
        <f t="shared" si="1"/>
        <v>1711</v>
      </c>
      <c r="O40" s="118">
        <f t="shared" si="1"/>
        <v>0</v>
      </c>
    </row>
    <row r="41" spans="1:15" ht="12" customHeight="1">
      <c r="A41" s="118"/>
      <c r="B41" s="118"/>
      <c r="C41" s="118"/>
      <c r="D41" s="118"/>
      <c r="E41" s="118"/>
    </row>
    <row r="42" spans="1:15" ht="12" customHeight="1">
      <c r="A42" s="118"/>
      <c r="B42" s="118"/>
      <c r="C42" s="118" t="s">
        <v>452</v>
      </c>
      <c r="D42" s="118"/>
      <c r="E42" s="118">
        <f>SUM(E11,E25,E32)</f>
        <v>571511</v>
      </c>
      <c r="F42" s="118">
        <f t="shared" ref="F42:O42" si="2">SUM(F11,F25,F32)</f>
        <v>29174</v>
      </c>
      <c r="G42" s="118">
        <f t="shared" si="2"/>
        <v>34903</v>
      </c>
      <c r="H42" s="118">
        <f t="shared" si="2"/>
        <v>1353</v>
      </c>
      <c r="I42" s="118">
        <f t="shared" si="2"/>
        <v>2367</v>
      </c>
      <c r="J42" s="118">
        <f t="shared" si="2"/>
        <v>264557</v>
      </c>
      <c r="K42" s="118">
        <f t="shared" si="2"/>
        <v>199940</v>
      </c>
      <c r="L42" s="118">
        <f t="shared" si="2"/>
        <v>13903</v>
      </c>
      <c r="M42" s="118">
        <f t="shared" si="2"/>
        <v>2979</v>
      </c>
      <c r="N42" s="118">
        <f t="shared" si="2"/>
        <v>22335</v>
      </c>
      <c r="O42" s="118">
        <f t="shared" si="2"/>
        <v>0</v>
      </c>
    </row>
  </sheetData>
  <mergeCells count="11">
    <mergeCell ref="B32:C32"/>
    <mergeCell ref="B7:C7"/>
    <mergeCell ref="B8:C8"/>
    <mergeCell ref="B9:C9"/>
    <mergeCell ref="B11:C11"/>
    <mergeCell ref="B10:C10"/>
    <mergeCell ref="F4:H4"/>
    <mergeCell ref="J4:K4"/>
    <mergeCell ref="E4:E5"/>
    <mergeCell ref="B6:C6"/>
    <mergeCell ref="B25:C25"/>
  </mergeCells>
  <phoneticPr fontId="14"/>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G1" transitionEvaluation="1">
    <tabColor theme="5" tint="0.39997558519241921"/>
    <pageSetUpPr fitToPage="1"/>
  </sheetPr>
  <dimension ref="A1:T40"/>
  <sheetViews>
    <sheetView view="pageBreakPreview" zoomScaleNormal="120" zoomScaleSheetLayoutView="100" workbookViewId="0">
      <pane xSplit="4" topLeftCell="G1" activePane="topRight" state="frozen"/>
      <selection activeCell="A4" sqref="A4"/>
      <selection pane="topRight"/>
    </sheetView>
  </sheetViews>
  <sheetFormatPr defaultColWidth="11.625" defaultRowHeight="12" customHeight="1"/>
  <cols>
    <col min="1" max="1" width="0.25" style="158" customWidth="1"/>
    <col min="2" max="2" width="2.5" style="158" customWidth="1"/>
    <col min="3" max="3" width="10" style="158" customWidth="1"/>
    <col min="4" max="4" width="0.375" style="158" customWidth="1"/>
    <col min="5" max="5" width="8" style="159" customWidth="1"/>
    <col min="6" max="6" width="10.5" style="159" customWidth="1"/>
    <col min="7" max="7" width="7.375" style="159" customWidth="1"/>
    <col min="8" max="9" width="7" style="159" customWidth="1"/>
    <col min="10" max="10" width="7.5" style="159" customWidth="1"/>
    <col min="11" max="18" width="7.375" style="159" customWidth="1"/>
    <col min="19" max="19" width="0.25" style="160" customWidth="1"/>
    <col min="20" max="16384" width="11.625" style="158"/>
  </cols>
  <sheetData>
    <row r="1" spans="1:20" s="131" customFormat="1" ht="24" customHeight="1">
      <c r="A1" s="130"/>
      <c r="B1" s="130"/>
      <c r="D1" s="130"/>
      <c r="E1" s="132" t="s">
        <v>438</v>
      </c>
      <c r="F1" s="86"/>
      <c r="G1" s="86"/>
      <c r="H1" s="86"/>
      <c r="I1" s="86"/>
      <c r="J1" s="86"/>
      <c r="K1" s="86"/>
      <c r="M1" s="133"/>
      <c r="Q1" s="83"/>
      <c r="R1" s="83"/>
      <c r="S1" s="134"/>
    </row>
    <row r="2" spans="1:20" s="131" customFormat="1" ht="8.1" customHeight="1">
      <c r="A2" s="130"/>
      <c r="B2" s="130"/>
      <c r="C2" s="130"/>
      <c r="D2" s="130"/>
      <c r="E2" s="135"/>
      <c r="F2" s="86"/>
      <c r="G2" s="86"/>
      <c r="H2" s="86"/>
      <c r="I2" s="86"/>
      <c r="J2" s="86"/>
      <c r="K2" s="86"/>
      <c r="L2" s="133"/>
      <c r="M2" s="133"/>
      <c r="N2" s="133"/>
      <c r="O2" s="133"/>
      <c r="P2" s="133"/>
      <c r="Q2" s="83"/>
      <c r="R2" s="83"/>
      <c r="S2" s="134"/>
    </row>
    <row r="3" spans="1:20" s="137" customFormat="1" ht="12" customHeight="1" thickBot="1">
      <c r="A3" s="136"/>
      <c r="B3" s="397" t="s">
        <v>37</v>
      </c>
      <c r="C3" s="136"/>
      <c r="D3" s="136"/>
      <c r="F3" s="138"/>
      <c r="G3" s="138"/>
      <c r="H3" s="138"/>
      <c r="I3" s="138"/>
      <c r="J3" s="138"/>
      <c r="K3" s="138"/>
      <c r="M3" s="666"/>
      <c r="O3" s="666"/>
      <c r="P3" s="666"/>
      <c r="Q3" s="139"/>
      <c r="R3" s="95" t="s">
        <v>201</v>
      </c>
      <c r="S3" s="140"/>
    </row>
    <row r="4" spans="1:20" s="137" customFormat="1" ht="14.1" customHeight="1">
      <c r="A4" s="141"/>
      <c r="B4" s="141"/>
      <c r="C4" s="141"/>
      <c r="D4" s="141"/>
      <c r="E4" s="754" t="s">
        <v>328</v>
      </c>
      <c r="F4" s="681" t="s">
        <v>329</v>
      </c>
      <c r="G4" s="757" t="s">
        <v>330</v>
      </c>
      <c r="H4" s="758"/>
      <c r="I4" s="758"/>
      <c r="J4" s="758"/>
      <c r="K4" s="759"/>
      <c r="L4" s="682" t="s">
        <v>331</v>
      </c>
      <c r="M4" s="683"/>
      <c r="N4" s="684"/>
      <c r="O4" s="684"/>
      <c r="P4" s="684"/>
      <c r="Q4" s="395" t="s">
        <v>90</v>
      </c>
      <c r="R4" s="396"/>
      <c r="S4" s="142"/>
    </row>
    <row r="5" spans="1:20" s="137" customFormat="1" ht="19.5" customHeight="1">
      <c r="A5" s="143"/>
      <c r="B5" s="143"/>
      <c r="C5" s="143"/>
      <c r="D5" s="143"/>
      <c r="E5" s="755"/>
      <c r="F5" s="760" t="s">
        <v>336</v>
      </c>
      <c r="G5" s="760" t="s">
        <v>290</v>
      </c>
      <c r="H5" s="763" t="s">
        <v>337</v>
      </c>
      <c r="I5" s="764"/>
      <c r="J5" s="760" t="s">
        <v>338</v>
      </c>
      <c r="K5" s="760" t="s">
        <v>291</v>
      </c>
      <c r="L5" s="760" t="s">
        <v>154</v>
      </c>
      <c r="M5" s="760" t="s">
        <v>339</v>
      </c>
      <c r="N5" s="760" t="s">
        <v>340</v>
      </c>
      <c r="O5" s="767" t="s">
        <v>444</v>
      </c>
      <c r="P5" s="767" t="s">
        <v>445</v>
      </c>
      <c r="Q5" s="770" t="s">
        <v>332</v>
      </c>
      <c r="R5" s="751" t="s">
        <v>91</v>
      </c>
      <c r="S5" s="144"/>
    </row>
    <row r="6" spans="1:20" s="137" customFormat="1" ht="18.75" customHeight="1">
      <c r="A6" s="143"/>
      <c r="B6" s="143"/>
      <c r="C6" s="143"/>
      <c r="D6" s="143"/>
      <c r="E6" s="755"/>
      <c r="F6" s="761"/>
      <c r="G6" s="761"/>
      <c r="H6" s="765"/>
      <c r="I6" s="766"/>
      <c r="J6" s="761"/>
      <c r="K6" s="761"/>
      <c r="L6" s="761"/>
      <c r="M6" s="761"/>
      <c r="N6" s="761"/>
      <c r="O6" s="768"/>
      <c r="P6" s="768"/>
      <c r="Q6" s="771"/>
      <c r="R6" s="752"/>
      <c r="S6" s="144"/>
    </row>
    <row r="7" spans="1:20" s="137" customFormat="1" ht="18.75" customHeight="1">
      <c r="A7" s="145"/>
      <c r="B7" s="145"/>
      <c r="C7" s="145"/>
      <c r="D7" s="145"/>
      <c r="E7" s="756"/>
      <c r="F7" s="762"/>
      <c r="G7" s="762"/>
      <c r="H7" s="685" t="s">
        <v>292</v>
      </c>
      <c r="I7" s="685" t="s">
        <v>293</v>
      </c>
      <c r="J7" s="762"/>
      <c r="K7" s="762"/>
      <c r="L7" s="762"/>
      <c r="M7" s="762"/>
      <c r="N7" s="762"/>
      <c r="O7" s="769"/>
      <c r="P7" s="769"/>
      <c r="Q7" s="772"/>
      <c r="R7" s="753"/>
      <c r="S7" s="146"/>
    </row>
    <row r="8" spans="1:20" s="150" customFormat="1" ht="18" customHeight="1">
      <c r="A8" s="147"/>
      <c r="B8" s="774" t="s">
        <v>439</v>
      </c>
      <c r="C8" s="774"/>
      <c r="D8" s="148"/>
      <c r="E8" s="667">
        <v>594056</v>
      </c>
      <c r="F8" s="667">
        <v>18638</v>
      </c>
      <c r="G8" s="667">
        <v>465619</v>
      </c>
      <c r="H8" s="667">
        <v>342006</v>
      </c>
      <c r="I8" s="667">
        <v>107913</v>
      </c>
      <c r="J8" s="667">
        <v>14</v>
      </c>
      <c r="K8" s="667">
        <v>15686</v>
      </c>
      <c r="L8" s="667">
        <v>77976</v>
      </c>
      <c r="M8" s="667">
        <v>835</v>
      </c>
      <c r="N8" s="667">
        <v>15817</v>
      </c>
      <c r="O8" s="667">
        <v>61324</v>
      </c>
      <c r="P8" s="667" t="s">
        <v>446</v>
      </c>
      <c r="Q8" s="667">
        <v>28729</v>
      </c>
      <c r="R8" s="667">
        <v>3017</v>
      </c>
      <c r="S8" s="149"/>
    </row>
    <row r="9" spans="1:20" s="150" customFormat="1" ht="12" customHeight="1">
      <c r="A9" s="147"/>
      <c r="B9" s="774" t="s">
        <v>440</v>
      </c>
      <c r="C9" s="774"/>
      <c r="D9" s="148"/>
      <c r="E9" s="667">
        <v>594900</v>
      </c>
      <c r="F9" s="667">
        <v>19360</v>
      </c>
      <c r="G9" s="667">
        <v>468649</v>
      </c>
      <c r="H9" s="667">
        <v>344665</v>
      </c>
      <c r="I9" s="667">
        <v>107691</v>
      </c>
      <c r="J9" s="667">
        <v>14</v>
      </c>
      <c r="K9" s="667">
        <v>16279</v>
      </c>
      <c r="L9" s="667">
        <v>75959</v>
      </c>
      <c r="M9" s="667">
        <v>861</v>
      </c>
      <c r="N9" s="667">
        <v>16423</v>
      </c>
      <c r="O9" s="667">
        <v>58675</v>
      </c>
      <c r="P9" s="667" t="s">
        <v>446</v>
      </c>
      <c r="Q9" s="667">
        <v>27748</v>
      </c>
      <c r="R9" s="667">
        <v>3184</v>
      </c>
      <c r="S9" s="149"/>
    </row>
    <row r="10" spans="1:20" s="150" customFormat="1" ht="12" customHeight="1">
      <c r="A10" s="147"/>
      <c r="B10" s="774" t="s">
        <v>441</v>
      </c>
      <c r="C10" s="774"/>
      <c r="D10" s="148"/>
      <c r="E10" s="668">
        <v>596300</v>
      </c>
      <c r="F10" s="667">
        <v>19962</v>
      </c>
      <c r="G10" s="668">
        <v>471193</v>
      </c>
      <c r="H10" s="669">
        <v>346413</v>
      </c>
      <c r="I10" s="668">
        <v>107907</v>
      </c>
      <c r="J10" s="668">
        <v>15</v>
      </c>
      <c r="K10" s="668">
        <v>16858</v>
      </c>
      <c r="L10" s="667">
        <v>75084</v>
      </c>
      <c r="M10" s="668">
        <v>896</v>
      </c>
      <c r="N10" s="668">
        <v>17592</v>
      </c>
      <c r="O10" s="668">
        <v>56596</v>
      </c>
      <c r="P10" s="667" t="s">
        <v>446</v>
      </c>
      <c r="Q10" s="668">
        <v>26783</v>
      </c>
      <c r="R10" s="668">
        <v>3278</v>
      </c>
      <c r="S10" s="149"/>
    </row>
    <row r="11" spans="1:20" s="150" customFormat="1" ht="12" customHeight="1">
      <c r="A11" s="147"/>
      <c r="B11" s="774" t="s">
        <v>442</v>
      </c>
      <c r="C11" s="774"/>
      <c r="D11" s="148"/>
      <c r="E11" s="668">
        <v>601151</v>
      </c>
      <c r="F11" s="667">
        <v>20831</v>
      </c>
      <c r="G11" s="668">
        <v>459426</v>
      </c>
      <c r="H11" s="669">
        <v>350169</v>
      </c>
      <c r="I11" s="668">
        <v>109257</v>
      </c>
      <c r="J11" s="668">
        <v>13</v>
      </c>
      <c r="K11" s="668">
        <v>17314</v>
      </c>
      <c r="L11" s="667">
        <v>74213</v>
      </c>
      <c r="M11" s="668">
        <v>913</v>
      </c>
      <c r="N11" s="668">
        <v>14999</v>
      </c>
      <c r="O11" s="668">
        <v>54820</v>
      </c>
      <c r="P11" s="667" t="s">
        <v>446</v>
      </c>
      <c r="Q11" s="668">
        <v>25879</v>
      </c>
      <c r="R11" s="668">
        <v>3475</v>
      </c>
      <c r="S11" s="149"/>
    </row>
    <row r="12" spans="1:20" s="152" customFormat="1" ht="18" customHeight="1">
      <c r="A12" s="151"/>
      <c r="B12" s="773" t="s">
        <v>443</v>
      </c>
      <c r="C12" s="773"/>
      <c r="D12" s="670"/>
      <c r="E12" s="671">
        <v>603593</v>
      </c>
      <c r="F12" s="671">
        <v>21542</v>
      </c>
      <c r="G12" s="671">
        <v>479745</v>
      </c>
      <c r="H12" s="671">
        <v>352268</v>
      </c>
      <c r="I12" s="671">
        <v>109677</v>
      </c>
      <c r="J12" s="671">
        <v>13</v>
      </c>
      <c r="K12" s="671">
        <v>17787</v>
      </c>
      <c r="L12" s="671">
        <v>73607</v>
      </c>
      <c r="M12" s="671">
        <v>955</v>
      </c>
      <c r="N12" s="671">
        <v>19302</v>
      </c>
      <c r="O12" s="671">
        <v>53107</v>
      </c>
      <c r="P12" s="671">
        <v>243</v>
      </c>
      <c r="Q12" s="671">
        <v>25085</v>
      </c>
      <c r="R12" s="671">
        <v>3614</v>
      </c>
      <c r="S12" s="161"/>
      <c r="T12" s="161"/>
    </row>
    <row r="13" spans="1:20" s="152" customFormat="1" ht="18" customHeight="1">
      <c r="A13" s="672"/>
      <c r="B13" s="773" t="s">
        <v>69</v>
      </c>
      <c r="C13" s="773"/>
      <c r="D13" s="670"/>
      <c r="E13" s="671">
        <v>558111</v>
      </c>
      <c r="F13" s="671">
        <v>19897</v>
      </c>
      <c r="G13" s="671">
        <v>443057</v>
      </c>
      <c r="H13" s="671">
        <v>327485</v>
      </c>
      <c r="I13" s="671">
        <v>98855</v>
      </c>
      <c r="J13" s="671">
        <v>10</v>
      </c>
      <c r="K13" s="671">
        <v>16707</v>
      </c>
      <c r="L13" s="671">
        <v>69826</v>
      </c>
      <c r="M13" s="671">
        <v>874</v>
      </c>
      <c r="N13" s="671">
        <v>18479</v>
      </c>
      <c r="O13" s="671">
        <v>50246</v>
      </c>
      <c r="P13" s="671">
        <v>227</v>
      </c>
      <c r="Q13" s="671">
        <v>22111</v>
      </c>
      <c r="R13" s="671">
        <v>3220</v>
      </c>
      <c r="S13" s="153"/>
    </row>
    <row r="14" spans="1:20" s="150" customFormat="1" ht="18" customHeight="1">
      <c r="A14" s="673"/>
      <c r="B14" s="674"/>
      <c r="C14" s="674" t="s">
        <v>70</v>
      </c>
      <c r="D14" s="675"/>
      <c r="E14" s="667">
        <v>106756</v>
      </c>
      <c r="F14" s="676">
        <v>4547</v>
      </c>
      <c r="G14" s="676">
        <v>76761</v>
      </c>
      <c r="H14" s="677">
        <v>58310</v>
      </c>
      <c r="I14" s="676">
        <v>14005</v>
      </c>
      <c r="J14" s="676">
        <v>2</v>
      </c>
      <c r="K14" s="676">
        <v>4444</v>
      </c>
      <c r="L14" s="676">
        <v>23241</v>
      </c>
      <c r="M14" s="676">
        <v>213</v>
      </c>
      <c r="N14" s="667">
        <v>6790</v>
      </c>
      <c r="O14" s="676">
        <v>16198</v>
      </c>
      <c r="P14" s="676">
        <v>40</v>
      </c>
      <c r="Q14" s="676">
        <v>1958</v>
      </c>
      <c r="R14" s="676">
        <v>249</v>
      </c>
      <c r="S14" s="149"/>
    </row>
    <row r="15" spans="1:20" s="150" customFormat="1" ht="12" customHeight="1">
      <c r="A15" s="673"/>
      <c r="B15" s="674"/>
      <c r="C15" s="674" t="s">
        <v>71</v>
      </c>
      <c r="D15" s="675"/>
      <c r="E15" s="667">
        <v>48361</v>
      </c>
      <c r="F15" s="676">
        <v>1985</v>
      </c>
      <c r="G15" s="676">
        <v>39958</v>
      </c>
      <c r="H15" s="677">
        <v>31094</v>
      </c>
      <c r="I15" s="676">
        <v>7518</v>
      </c>
      <c r="J15" s="677" t="s">
        <v>391</v>
      </c>
      <c r="K15" s="676">
        <v>1346</v>
      </c>
      <c r="L15" s="676">
        <v>4811</v>
      </c>
      <c r="M15" s="676">
        <v>61</v>
      </c>
      <c r="N15" s="667">
        <v>1278</v>
      </c>
      <c r="O15" s="676">
        <v>3457</v>
      </c>
      <c r="P15" s="676">
        <v>15</v>
      </c>
      <c r="Q15" s="676">
        <v>1346</v>
      </c>
      <c r="R15" s="676">
        <v>261</v>
      </c>
      <c r="S15" s="149"/>
    </row>
    <row r="16" spans="1:20" s="150" customFormat="1" ht="12" customHeight="1">
      <c r="A16" s="673"/>
      <c r="B16" s="674"/>
      <c r="C16" s="674" t="s">
        <v>72</v>
      </c>
      <c r="D16" s="675"/>
      <c r="E16" s="667">
        <v>60414</v>
      </c>
      <c r="F16" s="676">
        <v>1695</v>
      </c>
      <c r="G16" s="676">
        <v>50055</v>
      </c>
      <c r="H16" s="677">
        <v>34799</v>
      </c>
      <c r="I16" s="676">
        <v>13856</v>
      </c>
      <c r="J16" s="676">
        <v>2</v>
      </c>
      <c r="K16" s="676">
        <v>1398</v>
      </c>
      <c r="L16" s="676">
        <v>4180</v>
      </c>
      <c r="M16" s="676">
        <v>96</v>
      </c>
      <c r="N16" s="667">
        <v>962</v>
      </c>
      <c r="O16" s="676">
        <v>3097</v>
      </c>
      <c r="P16" s="676">
        <v>25</v>
      </c>
      <c r="Q16" s="676">
        <v>3570</v>
      </c>
      <c r="R16" s="676">
        <v>914</v>
      </c>
      <c r="S16" s="149"/>
    </row>
    <row r="17" spans="1:19" s="150" customFormat="1" ht="12" customHeight="1">
      <c r="A17" s="673"/>
      <c r="B17" s="674"/>
      <c r="C17" s="674" t="s">
        <v>73</v>
      </c>
      <c r="D17" s="675"/>
      <c r="E17" s="667">
        <v>36872</v>
      </c>
      <c r="F17" s="676">
        <v>1216</v>
      </c>
      <c r="G17" s="676">
        <v>30025</v>
      </c>
      <c r="H17" s="677">
        <v>22864</v>
      </c>
      <c r="I17" s="676">
        <v>6313</v>
      </c>
      <c r="J17" s="676">
        <v>1</v>
      </c>
      <c r="K17" s="676">
        <v>847</v>
      </c>
      <c r="L17" s="676">
        <v>3266</v>
      </c>
      <c r="M17" s="676">
        <v>75</v>
      </c>
      <c r="N17" s="667">
        <v>812</v>
      </c>
      <c r="O17" s="676">
        <v>2367</v>
      </c>
      <c r="P17" s="676">
        <v>12</v>
      </c>
      <c r="Q17" s="676">
        <v>2181</v>
      </c>
      <c r="R17" s="676">
        <v>184</v>
      </c>
      <c r="S17" s="149"/>
    </row>
    <row r="18" spans="1:19" s="150" customFormat="1" ht="12" customHeight="1">
      <c r="A18" s="673"/>
      <c r="B18" s="674"/>
      <c r="C18" s="674" t="s">
        <v>74</v>
      </c>
      <c r="D18" s="675"/>
      <c r="E18" s="667">
        <v>43465</v>
      </c>
      <c r="F18" s="676">
        <v>1754</v>
      </c>
      <c r="G18" s="676">
        <v>31881</v>
      </c>
      <c r="H18" s="677">
        <v>24572</v>
      </c>
      <c r="I18" s="676">
        <v>5644</v>
      </c>
      <c r="J18" s="676">
        <v>1</v>
      </c>
      <c r="K18" s="676">
        <v>1664</v>
      </c>
      <c r="L18" s="676">
        <v>8887</v>
      </c>
      <c r="M18" s="676">
        <v>61</v>
      </c>
      <c r="N18" s="667">
        <v>2203</v>
      </c>
      <c r="O18" s="676">
        <v>6593</v>
      </c>
      <c r="P18" s="676">
        <v>30</v>
      </c>
      <c r="Q18" s="676">
        <v>829</v>
      </c>
      <c r="R18" s="676">
        <v>114</v>
      </c>
      <c r="S18" s="149"/>
    </row>
    <row r="19" spans="1:19" s="150" customFormat="1" ht="18" customHeight="1">
      <c r="A19" s="673"/>
      <c r="B19" s="674"/>
      <c r="C19" s="674" t="s">
        <v>75</v>
      </c>
      <c r="D19" s="675"/>
      <c r="E19" s="667">
        <v>31172</v>
      </c>
      <c r="F19" s="676">
        <v>1184</v>
      </c>
      <c r="G19" s="676">
        <v>25634</v>
      </c>
      <c r="H19" s="677">
        <v>20111</v>
      </c>
      <c r="I19" s="676">
        <v>4580</v>
      </c>
      <c r="J19" s="676">
        <v>3</v>
      </c>
      <c r="K19" s="676">
        <v>940</v>
      </c>
      <c r="L19" s="676">
        <v>3340</v>
      </c>
      <c r="M19" s="676">
        <v>39</v>
      </c>
      <c r="N19" s="667">
        <v>1012</v>
      </c>
      <c r="O19" s="676">
        <v>2279</v>
      </c>
      <c r="P19" s="676">
        <v>10</v>
      </c>
      <c r="Q19" s="676">
        <v>932</v>
      </c>
      <c r="R19" s="676">
        <v>82</v>
      </c>
      <c r="S19" s="149"/>
    </row>
    <row r="20" spans="1:19" s="150" customFormat="1" ht="12" customHeight="1">
      <c r="A20" s="673"/>
      <c r="B20" s="674"/>
      <c r="C20" s="674" t="s">
        <v>92</v>
      </c>
      <c r="D20" s="675"/>
      <c r="E20" s="667">
        <v>29292</v>
      </c>
      <c r="F20" s="676">
        <v>1045</v>
      </c>
      <c r="G20" s="676">
        <v>23387</v>
      </c>
      <c r="H20" s="677">
        <v>18084</v>
      </c>
      <c r="I20" s="676">
        <v>4436</v>
      </c>
      <c r="J20" s="677" t="s">
        <v>391</v>
      </c>
      <c r="K20" s="676">
        <v>867</v>
      </c>
      <c r="L20" s="676">
        <v>4150</v>
      </c>
      <c r="M20" s="676">
        <v>33</v>
      </c>
      <c r="N20" s="667">
        <v>1044</v>
      </c>
      <c r="O20" s="676">
        <v>3066</v>
      </c>
      <c r="P20" s="676">
        <v>7</v>
      </c>
      <c r="Q20" s="676">
        <v>625</v>
      </c>
      <c r="R20" s="676">
        <v>85</v>
      </c>
      <c r="S20" s="149"/>
    </row>
    <row r="21" spans="1:19" s="150" customFormat="1" ht="12" customHeight="1">
      <c r="A21" s="673"/>
      <c r="B21" s="674"/>
      <c r="C21" s="674" t="s">
        <v>77</v>
      </c>
      <c r="D21" s="675"/>
      <c r="E21" s="667">
        <v>46333</v>
      </c>
      <c r="F21" s="676">
        <v>1474</v>
      </c>
      <c r="G21" s="676">
        <v>38523</v>
      </c>
      <c r="H21" s="677">
        <v>27346</v>
      </c>
      <c r="I21" s="676">
        <v>9987</v>
      </c>
      <c r="J21" s="676">
        <v>1</v>
      </c>
      <c r="K21" s="676">
        <v>1189</v>
      </c>
      <c r="L21" s="676">
        <v>4245</v>
      </c>
      <c r="M21" s="676">
        <v>52</v>
      </c>
      <c r="N21" s="667">
        <v>977</v>
      </c>
      <c r="O21" s="676">
        <v>3197</v>
      </c>
      <c r="P21" s="676">
        <v>19</v>
      </c>
      <c r="Q21" s="676">
        <v>1947</v>
      </c>
      <c r="R21" s="676">
        <v>144</v>
      </c>
      <c r="S21" s="149"/>
    </row>
    <row r="22" spans="1:19" s="150" customFormat="1" ht="12" customHeight="1">
      <c r="A22" s="673"/>
      <c r="B22" s="674"/>
      <c r="C22" s="674" t="s">
        <v>78</v>
      </c>
      <c r="D22" s="675"/>
      <c r="E22" s="667">
        <v>21172</v>
      </c>
      <c r="F22" s="676">
        <v>691</v>
      </c>
      <c r="G22" s="676">
        <v>17337</v>
      </c>
      <c r="H22" s="677">
        <v>12845</v>
      </c>
      <c r="I22" s="676">
        <v>3949</v>
      </c>
      <c r="J22" s="677" t="s">
        <v>391</v>
      </c>
      <c r="K22" s="676">
        <v>543</v>
      </c>
      <c r="L22" s="676">
        <v>2015</v>
      </c>
      <c r="M22" s="676">
        <v>32</v>
      </c>
      <c r="N22" s="667">
        <v>532</v>
      </c>
      <c r="O22" s="676">
        <v>1450</v>
      </c>
      <c r="P22" s="676">
        <v>1</v>
      </c>
      <c r="Q22" s="676">
        <v>1066</v>
      </c>
      <c r="R22" s="676">
        <v>63</v>
      </c>
      <c r="S22" s="149"/>
    </row>
    <row r="23" spans="1:19" s="150" customFormat="1" ht="12" customHeight="1">
      <c r="A23" s="673"/>
      <c r="B23" s="674"/>
      <c r="C23" s="674" t="s">
        <v>79</v>
      </c>
      <c r="D23" s="675"/>
      <c r="E23" s="667">
        <v>24866</v>
      </c>
      <c r="F23" s="676">
        <v>852</v>
      </c>
      <c r="G23" s="676">
        <v>20916</v>
      </c>
      <c r="H23" s="677">
        <v>16762</v>
      </c>
      <c r="I23" s="676">
        <v>3353</v>
      </c>
      <c r="J23" s="677" t="s">
        <v>391</v>
      </c>
      <c r="K23" s="676">
        <v>801</v>
      </c>
      <c r="L23" s="676">
        <v>2825</v>
      </c>
      <c r="M23" s="676">
        <v>39</v>
      </c>
      <c r="N23" s="667">
        <v>682</v>
      </c>
      <c r="O23" s="676">
        <v>2085</v>
      </c>
      <c r="P23" s="676">
        <v>19</v>
      </c>
      <c r="Q23" s="676">
        <v>190</v>
      </c>
      <c r="R23" s="676">
        <v>83</v>
      </c>
      <c r="S23" s="149"/>
    </row>
    <row r="24" spans="1:19" s="150" customFormat="1" ht="18" customHeight="1">
      <c r="A24" s="673"/>
      <c r="B24" s="674"/>
      <c r="C24" s="674" t="s">
        <v>80</v>
      </c>
      <c r="D24" s="675"/>
      <c r="E24" s="667">
        <v>27698</v>
      </c>
      <c r="F24" s="676">
        <v>744</v>
      </c>
      <c r="G24" s="676">
        <v>22047</v>
      </c>
      <c r="H24" s="677">
        <v>13713</v>
      </c>
      <c r="I24" s="676">
        <v>7662</v>
      </c>
      <c r="J24" s="677" t="s">
        <v>391</v>
      </c>
      <c r="K24" s="676">
        <v>672</v>
      </c>
      <c r="L24" s="676">
        <v>2035</v>
      </c>
      <c r="M24" s="676">
        <v>63</v>
      </c>
      <c r="N24" s="667">
        <v>569</v>
      </c>
      <c r="O24" s="676">
        <v>1400</v>
      </c>
      <c r="P24" s="676">
        <v>3</v>
      </c>
      <c r="Q24" s="676">
        <v>2440</v>
      </c>
      <c r="R24" s="676">
        <v>432</v>
      </c>
      <c r="S24" s="149"/>
    </row>
    <row r="25" spans="1:19" s="150" customFormat="1" ht="12" customHeight="1">
      <c r="A25" s="673"/>
      <c r="B25" s="674"/>
      <c r="C25" s="674" t="s">
        <v>81</v>
      </c>
      <c r="D25" s="675"/>
      <c r="E25" s="667">
        <v>61315</v>
      </c>
      <c r="F25" s="676">
        <v>2105</v>
      </c>
      <c r="G25" s="676">
        <v>49586</v>
      </c>
      <c r="H25" s="677">
        <v>35313</v>
      </c>
      <c r="I25" s="676">
        <v>12756</v>
      </c>
      <c r="J25" s="677" t="s">
        <v>391</v>
      </c>
      <c r="K25" s="676">
        <v>1517</v>
      </c>
      <c r="L25" s="676">
        <v>5124</v>
      </c>
      <c r="M25" s="676">
        <v>79</v>
      </c>
      <c r="N25" s="667">
        <v>1189</v>
      </c>
      <c r="O25" s="676">
        <v>3813</v>
      </c>
      <c r="P25" s="676">
        <v>43</v>
      </c>
      <c r="Q25" s="676">
        <v>4138</v>
      </c>
      <c r="R25" s="676">
        <v>362</v>
      </c>
      <c r="S25" s="149"/>
    </row>
    <row r="26" spans="1:19" s="150" customFormat="1" ht="12" customHeight="1">
      <c r="A26" s="673"/>
      <c r="B26" s="674"/>
      <c r="C26" s="674" t="s">
        <v>82</v>
      </c>
      <c r="D26" s="675"/>
      <c r="E26" s="667">
        <v>20395</v>
      </c>
      <c r="F26" s="676">
        <v>605</v>
      </c>
      <c r="G26" s="676">
        <v>16947</v>
      </c>
      <c r="H26" s="677">
        <v>11672</v>
      </c>
      <c r="I26" s="676">
        <v>4796</v>
      </c>
      <c r="J26" s="677" t="s">
        <v>391</v>
      </c>
      <c r="K26" s="676">
        <v>479</v>
      </c>
      <c r="L26" s="676">
        <v>1707</v>
      </c>
      <c r="M26" s="676">
        <v>31</v>
      </c>
      <c r="N26" s="667">
        <v>429</v>
      </c>
      <c r="O26" s="676">
        <v>1244</v>
      </c>
      <c r="P26" s="676">
        <v>3</v>
      </c>
      <c r="Q26" s="676">
        <v>889</v>
      </c>
      <c r="R26" s="676">
        <v>247</v>
      </c>
      <c r="S26" s="149"/>
    </row>
    <row r="27" spans="1:19" s="152" customFormat="1" ht="18" customHeight="1">
      <c r="A27" s="672"/>
      <c r="B27" s="773" t="s">
        <v>333</v>
      </c>
      <c r="C27" s="773"/>
      <c r="D27" s="670"/>
      <c r="E27" s="671">
        <v>45482</v>
      </c>
      <c r="F27" s="671">
        <v>1645</v>
      </c>
      <c r="G27" s="671">
        <v>36688</v>
      </c>
      <c r="H27" s="671">
        <v>24783</v>
      </c>
      <c r="I27" s="671">
        <v>10822</v>
      </c>
      <c r="J27" s="671">
        <v>3</v>
      </c>
      <c r="K27" s="671">
        <v>1080</v>
      </c>
      <c r="L27" s="671">
        <v>3781</v>
      </c>
      <c r="M27" s="671">
        <v>81</v>
      </c>
      <c r="N27" s="671">
        <v>823</v>
      </c>
      <c r="O27" s="671">
        <v>2861</v>
      </c>
      <c r="P27" s="671">
        <v>16</v>
      </c>
      <c r="Q27" s="671">
        <v>2974</v>
      </c>
      <c r="R27" s="671">
        <v>394</v>
      </c>
      <c r="S27" s="153"/>
    </row>
    <row r="28" spans="1:19" s="150" customFormat="1" ht="18" customHeight="1">
      <c r="A28" s="673"/>
      <c r="B28" s="674"/>
      <c r="C28" s="674" t="s">
        <v>83</v>
      </c>
      <c r="D28" s="675"/>
      <c r="E28" s="667">
        <v>12965</v>
      </c>
      <c r="F28" s="676">
        <v>426</v>
      </c>
      <c r="G28" s="676">
        <v>10572</v>
      </c>
      <c r="H28" s="677">
        <v>6990</v>
      </c>
      <c r="I28" s="676">
        <v>3253</v>
      </c>
      <c r="J28" s="677" t="s">
        <v>391</v>
      </c>
      <c r="K28" s="676">
        <v>329</v>
      </c>
      <c r="L28" s="676">
        <v>989</v>
      </c>
      <c r="M28" s="676">
        <v>23</v>
      </c>
      <c r="N28" s="667">
        <v>262</v>
      </c>
      <c r="O28" s="676">
        <v>696</v>
      </c>
      <c r="P28" s="676">
        <v>8</v>
      </c>
      <c r="Q28" s="676">
        <v>911</v>
      </c>
      <c r="R28" s="676">
        <v>67</v>
      </c>
      <c r="S28" s="149"/>
    </row>
    <row r="29" spans="1:19" s="150" customFormat="1" ht="12" customHeight="1">
      <c r="A29" s="673"/>
      <c r="B29" s="674"/>
      <c r="C29" s="674" t="s">
        <v>84</v>
      </c>
      <c r="D29" s="675"/>
      <c r="E29" s="667">
        <v>7319</v>
      </c>
      <c r="F29" s="676">
        <v>211</v>
      </c>
      <c r="G29" s="676">
        <v>5978</v>
      </c>
      <c r="H29" s="677">
        <v>3971</v>
      </c>
      <c r="I29" s="676">
        <v>1859</v>
      </c>
      <c r="J29" s="676">
        <v>2</v>
      </c>
      <c r="K29" s="676">
        <v>146</v>
      </c>
      <c r="L29" s="676">
        <v>518</v>
      </c>
      <c r="M29" s="676">
        <v>13</v>
      </c>
      <c r="N29" s="667">
        <v>102</v>
      </c>
      <c r="O29" s="676">
        <v>401</v>
      </c>
      <c r="P29" s="676">
        <v>2</v>
      </c>
      <c r="Q29" s="676">
        <v>562</v>
      </c>
      <c r="R29" s="676">
        <v>50</v>
      </c>
      <c r="S29" s="149"/>
    </row>
    <row r="30" spans="1:19" s="150" customFormat="1" ht="12" customHeight="1">
      <c r="A30" s="673"/>
      <c r="B30" s="674"/>
      <c r="C30" s="674" t="s">
        <v>93</v>
      </c>
      <c r="D30" s="675"/>
      <c r="E30" s="667">
        <v>11812</v>
      </c>
      <c r="F30" s="676">
        <v>502</v>
      </c>
      <c r="G30" s="676">
        <v>9576</v>
      </c>
      <c r="H30" s="677">
        <v>6845</v>
      </c>
      <c r="I30" s="676">
        <v>2439</v>
      </c>
      <c r="J30" s="676">
        <v>1</v>
      </c>
      <c r="K30" s="676">
        <v>291</v>
      </c>
      <c r="L30" s="676">
        <v>978</v>
      </c>
      <c r="M30" s="676">
        <v>25</v>
      </c>
      <c r="N30" s="667">
        <v>231</v>
      </c>
      <c r="O30" s="676">
        <v>718</v>
      </c>
      <c r="P30" s="676">
        <v>4</v>
      </c>
      <c r="Q30" s="676">
        <v>638</v>
      </c>
      <c r="R30" s="676">
        <v>118</v>
      </c>
      <c r="S30" s="149"/>
    </row>
    <row r="31" spans="1:19" s="150" customFormat="1" ht="12" customHeight="1">
      <c r="A31" s="673"/>
      <c r="B31" s="674"/>
      <c r="C31" s="674" t="s">
        <v>86</v>
      </c>
      <c r="D31" s="675"/>
      <c r="E31" s="667">
        <v>4207</v>
      </c>
      <c r="F31" s="676">
        <v>163</v>
      </c>
      <c r="G31" s="676">
        <v>3365</v>
      </c>
      <c r="H31" s="677">
        <v>2411</v>
      </c>
      <c r="I31" s="676">
        <v>867</v>
      </c>
      <c r="J31" s="677" t="s">
        <v>391</v>
      </c>
      <c r="K31" s="676">
        <v>87</v>
      </c>
      <c r="L31" s="676">
        <v>428</v>
      </c>
      <c r="M31" s="676">
        <v>8</v>
      </c>
      <c r="N31" s="667">
        <v>82</v>
      </c>
      <c r="O31" s="676">
        <v>337</v>
      </c>
      <c r="P31" s="676">
        <v>1</v>
      </c>
      <c r="Q31" s="676">
        <v>190</v>
      </c>
      <c r="R31" s="676">
        <v>61</v>
      </c>
      <c r="S31" s="149"/>
    </row>
    <row r="32" spans="1:19" s="150" customFormat="1" ht="12" customHeight="1">
      <c r="A32" s="673"/>
      <c r="B32" s="674"/>
      <c r="C32" s="674" t="s">
        <v>87</v>
      </c>
      <c r="D32" s="675"/>
      <c r="E32" s="667">
        <v>4620</v>
      </c>
      <c r="F32" s="676">
        <v>190</v>
      </c>
      <c r="G32" s="676">
        <v>3574</v>
      </c>
      <c r="H32" s="677">
        <v>2278</v>
      </c>
      <c r="I32" s="676">
        <v>1201</v>
      </c>
      <c r="J32" s="677" t="s">
        <v>391</v>
      </c>
      <c r="K32" s="676">
        <v>95</v>
      </c>
      <c r="L32" s="676">
        <v>478</v>
      </c>
      <c r="M32" s="676">
        <v>6</v>
      </c>
      <c r="N32" s="667">
        <v>60</v>
      </c>
      <c r="O32" s="676">
        <v>411</v>
      </c>
      <c r="P32" s="676">
        <v>1</v>
      </c>
      <c r="Q32" s="676">
        <v>345</v>
      </c>
      <c r="R32" s="676">
        <v>33</v>
      </c>
      <c r="S32" s="149"/>
    </row>
    <row r="33" spans="1:19" s="150" customFormat="1" ht="12" customHeight="1">
      <c r="A33" s="673"/>
      <c r="B33" s="674"/>
      <c r="C33" s="674" t="s">
        <v>88</v>
      </c>
      <c r="D33" s="675"/>
      <c r="E33" s="667">
        <v>4559</v>
      </c>
      <c r="F33" s="676">
        <v>153</v>
      </c>
      <c r="G33" s="676">
        <v>3623</v>
      </c>
      <c r="H33" s="677">
        <v>2288</v>
      </c>
      <c r="I33" s="676">
        <v>1203</v>
      </c>
      <c r="J33" s="677" t="s">
        <v>391</v>
      </c>
      <c r="K33" s="676">
        <v>132</v>
      </c>
      <c r="L33" s="676">
        <v>390</v>
      </c>
      <c r="M33" s="676">
        <v>6</v>
      </c>
      <c r="N33" s="667">
        <v>86</v>
      </c>
      <c r="O33" s="676">
        <v>298</v>
      </c>
      <c r="P33" s="677" t="s">
        <v>391</v>
      </c>
      <c r="Q33" s="676">
        <v>328</v>
      </c>
      <c r="R33" s="676">
        <v>65</v>
      </c>
      <c r="S33" s="149"/>
    </row>
    <row r="34" spans="1:19" s="150" customFormat="1" ht="3.95" customHeight="1">
      <c r="A34" s="678"/>
      <c r="B34" s="678"/>
      <c r="C34" s="678"/>
      <c r="D34" s="679"/>
      <c r="E34" s="154"/>
      <c r="F34" s="680"/>
      <c r="G34" s="680"/>
      <c r="H34" s="680"/>
      <c r="I34" s="680"/>
      <c r="J34" s="680"/>
      <c r="K34" s="680"/>
      <c r="L34" s="680"/>
      <c r="M34" s="680"/>
      <c r="N34" s="680"/>
      <c r="O34" s="680"/>
      <c r="P34" s="680"/>
      <c r="Q34" s="680"/>
      <c r="R34" s="680"/>
      <c r="S34" s="155"/>
    </row>
    <row r="35" spans="1:19" s="150" customFormat="1" ht="15.95" customHeight="1">
      <c r="B35" s="686" t="s">
        <v>341</v>
      </c>
      <c r="E35" s="606"/>
      <c r="F35" s="156"/>
      <c r="G35" s="156"/>
      <c r="H35" s="156"/>
      <c r="I35" s="156"/>
      <c r="J35" s="156"/>
      <c r="K35" s="156"/>
      <c r="L35" s="156"/>
      <c r="M35" s="156"/>
      <c r="N35" s="156"/>
      <c r="O35" s="156"/>
      <c r="P35" s="156"/>
      <c r="Q35" s="156"/>
      <c r="R35" s="156"/>
      <c r="S35" s="157"/>
    </row>
    <row r="36" spans="1:19" s="150" customFormat="1" ht="12" customHeight="1">
      <c r="B36" s="686" t="s">
        <v>342</v>
      </c>
      <c r="E36" s="606"/>
      <c r="F36" s="156"/>
      <c r="G36" s="156"/>
      <c r="H36" s="156"/>
      <c r="I36" s="156"/>
      <c r="J36" s="156"/>
      <c r="K36" s="156"/>
      <c r="L36" s="156"/>
      <c r="M36" s="156"/>
      <c r="N36" s="156"/>
      <c r="O36" s="156"/>
      <c r="P36" s="156"/>
      <c r="Q36" s="156"/>
      <c r="R36" s="156"/>
      <c r="S36" s="157"/>
    </row>
    <row r="37" spans="1:19" s="150" customFormat="1" ht="12" customHeight="1">
      <c r="B37" s="686" t="s">
        <v>334</v>
      </c>
      <c r="E37" s="606"/>
      <c r="F37" s="156"/>
      <c r="G37" s="156"/>
      <c r="H37" s="156"/>
      <c r="I37" s="156"/>
      <c r="J37" s="156"/>
      <c r="K37" s="156"/>
      <c r="L37" s="156"/>
      <c r="M37" s="156"/>
      <c r="N37" s="156"/>
      <c r="O37" s="156"/>
      <c r="P37" s="156"/>
      <c r="Q37" s="156"/>
      <c r="R37" s="156"/>
      <c r="S37" s="157"/>
    </row>
    <row r="38" spans="1:19" s="150" customFormat="1" ht="12" customHeight="1">
      <c r="B38" s="686" t="s">
        <v>335</v>
      </c>
      <c r="E38" s="606"/>
      <c r="F38" s="156"/>
      <c r="G38" s="156"/>
      <c r="H38" s="156"/>
      <c r="I38" s="156"/>
      <c r="J38" s="156"/>
      <c r="K38" s="156"/>
      <c r="L38" s="156"/>
      <c r="M38" s="156"/>
      <c r="N38" s="156"/>
      <c r="O38" s="156"/>
      <c r="P38" s="156"/>
      <c r="Q38" s="156"/>
      <c r="R38" s="156"/>
      <c r="S38" s="157"/>
    </row>
    <row r="39" spans="1:19" s="150" customFormat="1" ht="12" customHeight="1">
      <c r="B39" s="701" t="s">
        <v>447</v>
      </c>
      <c r="E39" s="156"/>
      <c r="F39" s="156"/>
      <c r="G39" s="156"/>
      <c r="H39" s="156"/>
      <c r="I39" s="156"/>
      <c r="J39" s="156"/>
      <c r="K39" s="156"/>
      <c r="L39" s="156"/>
      <c r="M39" s="156"/>
      <c r="N39" s="156"/>
      <c r="O39" s="156"/>
      <c r="P39" s="156"/>
      <c r="Q39" s="156"/>
      <c r="R39" s="156"/>
      <c r="S39" s="157"/>
    </row>
    <row r="40" spans="1:19" ht="12" customHeight="1">
      <c r="B40" s="398" t="s">
        <v>277</v>
      </c>
    </row>
  </sheetData>
  <mergeCells count="21">
    <mergeCell ref="B27:C27"/>
    <mergeCell ref="B8:C8"/>
    <mergeCell ref="B9:C9"/>
    <mergeCell ref="B10:C10"/>
    <mergeCell ref="B11:C11"/>
    <mergeCell ref="B12:C12"/>
    <mergeCell ref="B13:C13"/>
    <mergeCell ref="R5:R7"/>
    <mergeCell ref="E4:E7"/>
    <mergeCell ref="G4:K4"/>
    <mergeCell ref="F5:F7"/>
    <mergeCell ref="G5:G7"/>
    <mergeCell ref="H5:I6"/>
    <mergeCell ref="J5:J7"/>
    <mergeCell ref="K5:K7"/>
    <mergeCell ref="L5:L7"/>
    <mergeCell ref="M5:M7"/>
    <mergeCell ref="N5:N7"/>
    <mergeCell ref="O5:O7"/>
    <mergeCell ref="Q5:Q7"/>
    <mergeCell ref="P5:P7"/>
  </mergeCells>
  <phoneticPr fontId="4"/>
  <printOptions gridLinesSet="0"/>
  <pageMargins left="0.98425196850393704" right="0.59055118110236227" top="0.78740157480314965" bottom="0.78740157480314965" header="0.31496062992125984" footer="0.31496062992125984"/>
  <pageSetup paperSize="9" scale="72"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tabColor theme="5" tint="0.39997558519241921"/>
    <pageSetUpPr fitToPage="1"/>
  </sheetPr>
  <dimension ref="A1:P17"/>
  <sheetViews>
    <sheetView view="pageBreakPreview" zoomScale="115" zoomScaleNormal="100" zoomScaleSheetLayoutView="115" workbookViewId="0"/>
  </sheetViews>
  <sheetFormatPr defaultColWidth="11.875" defaultRowHeight="12" customHeight="1"/>
  <cols>
    <col min="1" max="1" width="15.25" style="188" customWidth="1"/>
    <col min="2" max="2" width="0.75" style="188" customWidth="1"/>
    <col min="3" max="3" width="7.25" style="181" customWidth="1"/>
    <col min="4" max="4" width="8" style="181" customWidth="1"/>
    <col min="5" max="5" width="8.75" style="181" customWidth="1"/>
    <col min="6" max="6" width="6.875" style="181" customWidth="1"/>
    <col min="7" max="8" width="6" style="181" customWidth="1"/>
    <col min="9" max="9" width="8.75" style="181" customWidth="1"/>
    <col min="10" max="10" width="6.875" style="181" customWidth="1"/>
    <col min="11" max="12" width="6" style="181" customWidth="1"/>
    <col min="13" max="13" width="8.75" style="181" customWidth="1"/>
    <col min="14" max="14" width="0.375" style="188" customWidth="1"/>
    <col min="15" max="16384" width="11.875" style="181"/>
  </cols>
  <sheetData>
    <row r="1" spans="1:16" s="163" customFormat="1" ht="24" customHeight="1">
      <c r="A1" s="162"/>
      <c r="B1" s="162"/>
      <c r="D1" s="164" t="s">
        <v>453</v>
      </c>
      <c r="E1" s="165" t="s">
        <v>94</v>
      </c>
      <c r="G1" s="166"/>
      <c r="H1" s="166"/>
      <c r="I1" s="166"/>
      <c r="J1" s="166"/>
      <c r="K1" s="166"/>
      <c r="L1" s="83"/>
      <c r="M1" s="83"/>
      <c r="N1" s="167"/>
    </row>
    <row r="2" spans="1:16" s="163" customFormat="1" ht="6" customHeight="1">
      <c r="A2" s="162"/>
      <c r="B2" s="162"/>
      <c r="C2" s="168"/>
      <c r="D2" s="166"/>
      <c r="E2" s="166"/>
      <c r="F2" s="166"/>
      <c r="G2" s="166"/>
      <c r="H2" s="166"/>
      <c r="I2" s="166"/>
      <c r="J2" s="166"/>
      <c r="K2" s="166"/>
      <c r="L2" s="83"/>
      <c r="M2" s="83"/>
      <c r="N2" s="167"/>
    </row>
    <row r="3" spans="1:16" s="169" customFormat="1" ht="15.75" customHeight="1" thickBot="1">
      <c r="D3" s="444"/>
      <c r="E3" s="444"/>
      <c r="F3" s="775" t="s">
        <v>261</v>
      </c>
      <c r="G3" s="775"/>
      <c r="H3" s="775"/>
      <c r="I3" s="775"/>
      <c r="J3" s="775"/>
      <c r="K3" s="775"/>
      <c r="L3" s="775"/>
      <c r="M3" s="775"/>
      <c r="N3" s="90"/>
    </row>
    <row r="4" spans="1:16" s="169" customFormat="1" ht="15.75" customHeight="1">
      <c r="A4" s="170"/>
      <c r="B4" s="171"/>
      <c r="C4" s="404" t="s">
        <v>95</v>
      </c>
      <c r="D4" s="405"/>
      <c r="E4" s="404"/>
      <c r="F4" s="406" t="s">
        <v>96</v>
      </c>
      <c r="G4" s="172"/>
      <c r="H4" s="172"/>
      <c r="I4" s="174"/>
      <c r="J4" s="173" t="s">
        <v>97</v>
      </c>
      <c r="K4" s="172"/>
      <c r="L4" s="172"/>
      <c r="M4" s="405"/>
      <c r="N4" s="175"/>
    </row>
    <row r="5" spans="1:16" s="432" customFormat="1" ht="15.75" customHeight="1">
      <c r="A5" s="439"/>
      <c r="B5" s="440"/>
      <c r="C5" s="433" t="s">
        <v>271</v>
      </c>
      <c r="D5" s="434" t="s">
        <v>270</v>
      </c>
      <c r="E5" s="434" t="s">
        <v>168</v>
      </c>
      <c r="F5" s="435" t="s">
        <v>272</v>
      </c>
      <c r="G5" s="436" t="s">
        <v>271</v>
      </c>
      <c r="H5" s="434" t="s">
        <v>270</v>
      </c>
      <c r="I5" s="437" t="s">
        <v>168</v>
      </c>
      <c r="J5" s="435" t="s">
        <v>272</v>
      </c>
      <c r="K5" s="438" t="s">
        <v>271</v>
      </c>
      <c r="L5" s="434" t="s">
        <v>270</v>
      </c>
      <c r="M5" s="434" t="s">
        <v>168</v>
      </c>
      <c r="N5" s="457"/>
    </row>
    <row r="6" spans="1:16" ht="15.75" customHeight="1">
      <c r="A6" s="176" t="s">
        <v>345</v>
      </c>
      <c r="B6" s="177"/>
      <c r="C6" s="178">
        <v>20682</v>
      </c>
      <c r="D6" s="178">
        <v>23470</v>
      </c>
      <c r="E6" s="178">
        <v>5506771</v>
      </c>
      <c r="F6" s="178">
        <v>64343</v>
      </c>
      <c r="G6" s="178">
        <v>11154</v>
      </c>
      <c r="H6" s="178">
        <v>2651</v>
      </c>
      <c r="I6" s="178">
        <v>3791120</v>
      </c>
      <c r="J6" s="178">
        <v>268850</v>
      </c>
      <c r="K6" s="178">
        <v>37977</v>
      </c>
      <c r="L6" s="178">
        <v>5840</v>
      </c>
      <c r="M6" s="178">
        <v>6345490</v>
      </c>
      <c r="N6" s="179"/>
      <c r="O6" s="180"/>
      <c r="P6" s="180"/>
    </row>
    <row r="7" spans="1:16" ht="14.25" customHeight="1">
      <c r="A7" s="176" t="s">
        <v>346</v>
      </c>
      <c r="B7" s="177"/>
      <c r="C7" s="178">
        <v>20733</v>
      </c>
      <c r="D7" s="182">
        <v>17487</v>
      </c>
      <c r="E7" s="178">
        <v>4322922</v>
      </c>
      <c r="F7" s="178">
        <v>33199</v>
      </c>
      <c r="G7" s="178">
        <v>3735</v>
      </c>
      <c r="H7" s="178">
        <v>1209</v>
      </c>
      <c r="I7" s="178">
        <v>1409825</v>
      </c>
      <c r="J7" s="178">
        <v>215191</v>
      </c>
      <c r="K7" s="178">
        <v>24483</v>
      </c>
      <c r="L7" s="178">
        <v>3488</v>
      </c>
      <c r="M7" s="178">
        <v>3940286</v>
      </c>
      <c r="N7" s="179"/>
      <c r="O7" s="180"/>
      <c r="P7" s="180"/>
    </row>
    <row r="8" spans="1:16" ht="14.25" customHeight="1">
      <c r="A8" s="176" t="s">
        <v>347</v>
      </c>
      <c r="B8" s="177"/>
      <c r="C8" s="178">
        <v>19715</v>
      </c>
      <c r="D8" s="182">
        <v>19085</v>
      </c>
      <c r="E8" s="178">
        <v>4840433</v>
      </c>
      <c r="F8" s="178">
        <v>46173</v>
      </c>
      <c r="G8" s="178">
        <v>4740</v>
      </c>
      <c r="H8" s="178">
        <v>1502</v>
      </c>
      <c r="I8" s="178">
        <v>2570184</v>
      </c>
      <c r="J8" s="178">
        <v>213678</v>
      </c>
      <c r="K8" s="178">
        <v>26003</v>
      </c>
      <c r="L8" s="178">
        <v>3688</v>
      </c>
      <c r="M8" s="178">
        <v>4268779.9579999996</v>
      </c>
      <c r="N8" s="179"/>
      <c r="O8" s="180"/>
      <c r="P8" s="180"/>
    </row>
    <row r="9" spans="1:16" ht="14.25" customHeight="1">
      <c r="A9" s="176" t="s">
        <v>377</v>
      </c>
      <c r="B9" s="177"/>
      <c r="C9" s="178">
        <v>21055</v>
      </c>
      <c r="D9" s="182">
        <v>20813</v>
      </c>
      <c r="E9" s="178">
        <v>5308200</v>
      </c>
      <c r="F9" s="178">
        <v>51392</v>
      </c>
      <c r="G9" s="178">
        <v>7203</v>
      </c>
      <c r="H9" s="178">
        <v>1866</v>
      </c>
      <c r="I9" s="178">
        <v>3125872</v>
      </c>
      <c r="J9" s="178">
        <v>214978</v>
      </c>
      <c r="K9" s="178">
        <v>29154</v>
      </c>
      <c r="L9" s="178">
        <v>4279</v>
      </c>
      <c r="M9" s="178">
        <v>4991962</v>
      </c>
      <c r="N9" s="179"/>
      <c r="O9" s="180"/>
      <c r="P9" s="180"/>
    </row>
    <row r="10" spans="1:16" ht="18" customHeight="1">
      <c r="A10" s="183" t="s">
        <v>390</v>
      </c>
      <c r="B10" s="184"/>
      <c r="C10" s="400">
        <v>18383.521000000001</v>
      </c>
      <c r="D10" s="400">
        <v>21064.145</v>
      </c>
      <c r="E10" s="401">
        <v>5698563</v>
      </c>
      <c r="F10" s="400">
        <v>57495</v>
      </c>
      <c r="G10" s="400">
        <v>8926.4770000000008</v>
      </c>
      <c r="H10" s="400">
        <v>2143.9949999999999</v>
      </c>
      <c r="I10" s="400">
        <v>4103662</v>
      </c>
      <c r="J10" s="400">
        <v>210175</v>
      </c>
      <c r="K10" s="400">
        <v>29117.205000000002</v>
      </c>
      <c r="L10" s="400">
        <v>4397.8220000000001</v>
      </c>
      <c r="M10" s="400">
        <v>5353842</v>
      </c>
      <c r="N10" s="179"/>
      <c r="O10" s="180"/>
      <c r="P10" s="180"/>
    </row>
    <row r="11" spans="1:16" ht="3.95" customHeight="1">
      <c r="A11" s="185"/>
      <c r="B11" s="186"/>
      <c r="C11" s="187"/>
      <c r="D11" s="187"/>
      <c r="E11" s="187"/>
      <c r="F11" s="187"/>
      <c r="G11" s="187"/>
      <c r="H11" s="187"/>
      <c r="I11" s="187"/>
      <c r="J11" s="187"/>
      <c r="K11" s="187"/>
      <c r="L11" s="187"/>
      <c r="M11" s="187"/>
      <c r="N11" s="185"/>
    </row>
    <row r="12" spans="1:16" ht="15.95" customHeight="1">
      <c r="A12" s="188" t="s">
        <v>284</v>
      </c>
    </row>
    <row r="13" spans="1:16" ht="12" customHeight="1">
      <c r="A13" s="188" t="s">
        <v>285</v>
      </c>
    </row>
    <row r="14" spans="1:16" ht="12" customHeight="1">
      <c r="A14" s="188" t="s">
        <v>156</v>
      </c>
    </row>
    <row r="15" spans="1:16" ht="12" customHeight="1">
      <c r="A15" s="188" t="s">
        <v>286</v>
      </c>
    </row>
    <row r="16" spans="1:16" ht="12" customHeight="1">
      <c r="A16" s="188" t="s">
        <v>157</v>
      </c>
    </row>
    <row r="17" spans="1:13" s="188" customFormat="1" ht="12" customHeight="1">
      <c r="A17" s="129" t="s">
        <v>287</v>
      </c>
      <c r="C17" s="181"/>
      <c r="D17" s="181"/>
      <c r="E17" s="181"/>
      <c r="F17" s="181"/>
      <c r="G17" s="181"/>
      <c r="H17" s="181"/>
      <c r="I17" s="181"/>
      <c r="J17" s="181"/>
      <c r="K17" s="181"/>
      <c r="L17" s="181"/>
      <c r="M17" s="181"/>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codeName="Sheet7">
    <tabColor theme="5" tint="0.39997558519241921"/>
    <pageSetUpPr fitToPage="1"/>
  </sheetPr>
  <dimension ref="A1:G26"/>
  <sheetViews>
    <sheetView view="pageBreakPreview" zoomScale="120" zoomScaleNormal="120" zoomScaleSheetLayoutView="120" workbookViewId="0"/>
  </sheetViews>
  <sheetFormatPr defaultColWidth="37.375" defaultRowHeight="12" customHeight="1"/>
  <cols>
    <col min="1" max="1" width="0.375" style="197" customWidth="1"/>
    <col min="2" max="2" width="19.75" style="197" customWidth="1"/>
    <col min="3" max="3" width="2.125" style="197" customWidth="1"/>
    <col min="4" max="4" width="19.875" style="197" customWidth="1"/>
    <col min="5" max="5" width="4.625" style="197" customWidth="1"/>
    <col min="6" max="6" width="19.875" style="197" customWidth="1"/>
    <col min="7" max="7" width="4.25" style="199" customWidth="1"/>
    <col min="8" max="16384" width="37.375" style="197"/>
  </cols>
  <sheetData>
    <row r="1" spans="1:7" s="193" customFormat="1" ht="24" customHeight="1">
      <c r="A1" s="189"/>
      <c r="B1" s="190" t="s">
        <v>412</v>
      </c>
      <c r="C1" s="189"/>
      <c r="D1" s="191"/>
      <c r="E1" s="191"/>
      <c r="F1" s="191"/>
      <c r="G1" s="192"/>
    </row>
    <row r="2" spans="1:7" ht="8.1" customHeight="1">
      <c r="A2" s="194"/>
      <c r="B2" s="194"/>
      <c r="C2" s="194"/>
      <c r="D2" s="195"/>
      <c r="E2" s="195"/>
      <c r="F2" s="195"/>
      <c r="G2" s="196"/>
    </row>
    <row r="3" spans="1:7" ht="12" customHeight="1" thickBot="1">
      <c r="A3" s="198"/>
      <c r="B3" s="198"/>
      <c r="C3" s="198"/>
      <c r="D3" s="62"/>
      <c r="E3" s="62"/>
    </row>
    <row r="4" spans="1:7" ht="18" customHeight="1">
      <c r="A4" s="417"/>
      <c r="B4" s="417"/>
      <c r="C4" s="417"/>
      <c r="D4" s="776" t="s">
        <v>170</v>
      </c>
      <c r="E4" s="777"/>
      <c r="F4" s="776" t="s">
        <v>171</v>
      </c>
      <c r="G4" s="778"/>
    </row>
    <row r="5" spans="1:7" ht="18" customHeight="1">
      <c r="A5" s="212"/>
      <c r="B5" s="212"/>
      <c r="C5" s="212"/>
      <c r="D5" s="779" t="s">
        <v>217</v>
      </c>
      <c r="E5" s="780"/>
      <c r="F5" s="779" t="s">
        <v>218</v>
      </c>
      <c r="G5" s="781"/>
    </row>
    <row r="6" spans="1:7" ht="15" customHeight="1">
      <c r="A6" s="462"/>
      <c r="B6" s="200" t="s">
        <v>303</v>
      </c>
      <c r="C6" s="201"/>
      <c r="D6" s="202">
        <v>180699</v>
      </c>
      <c r="E6" s="202"/>
      <c r="F6" s="202">
        <v>34542</v>
      </c>
      <c r="G6" s="44"/>
    </row>
    <row r="7" spans="1:7" ht="12" customHeight="1">
      <c r="A7" s="462"/>
      <c r="B7" s="200" t="s">
        <v>324</v>
      </c>
      <c r="C7" s="201"/>
      <c r="D7" s="202">
        <v>179302</v>
      </c>
      <c r="E7" s="202"/>
      <c r="F7" s="202">
        <v>45313</v>
      </c>
      <c r="G7" s="44"/>
    </row>
    <row r="8" spans="1:7" ht="12" customHeight="1">
      <c r="A8" s="462"/>
      <c r="B8" s="200" t="s">
        <v>364</v>
      </c>
      <c r="C8" s="201"/>
      <c r="D8" s="202">
        <v>165293</v>
      </c>
      <c r="E8" s="202"/>
      <c r="F8" s="202">
        <v>53204</v>
      </c>
      <c r="G8" s="44"/>
    </row>
    <row r="9" spans="1:7" ht="12" customHeight="1">
      <c r="A9" s="462"/>
      <c r="B9" s="200" t="s">
        <v>382</v>
      </c>
      <c r="C9" s="201"/>
      <c r="D9" s="197">
        <v>149872</v>
      </c>
      <c r="E9" s="202"/>
      <c r="F9" s="197">
        <v>35155</v>
      </c>
      <c r="G9" s="44"/>
    </row>
    <row r="10" spans="1:7" s="207" customFormat="1" ht="17.100000000000001" customHeight="1">
      <c r="A10" s="203"/>
      <c r="B10" s="204" t="s">
        <v>409</v>
      </c>
      <c r="C10" s="205"/>
      <c r="D10" s="467">
        <v>146268</v>
      </c>
      <c r="E10" s="467"/>
      <c r="F10" s="467">
        <v>42570</v>
      </c>
      <c r="G10" s="206"/>
    </row>
    <row r="11" spans="1:7" ht="17.100000000000001" customHeight="1">
      <c r="A11" s="208"/>
      <c r="B11" s="208" t="s">
        <v>410</v>
      </c>
      <c r="C11" s="209"/>
      <c r="D11" s="202">
        <v>12022</v>
      </c>
      <c r="E11" s="467"/>
      <c r="F11" s="202">
        <v>2227</v>
      </c>
      <c r="G11" s="206"/>
    </row>
    <row r="12" spans="1:7" ht="12" customHeight="1">
      <c r="A12" s="210"/>
      <c r="B12" s="208" t="s">
        <v>299</v>
      </c>
      <c r="C12" s="211"/>
      <c r="D12" s="202">
        <v>12423</v>
      </c>
      <c r="E12" s="467"/>
      <c r="F12" s="202">
        <v>1957</v>
      </c>
      <c r="G12" s="206"/>
    </row>
    <row r="13" spans="1:7" ht="12" customHeight="1">
      <c r="A13" s="210"/>
      <c r="B13" s="210" t="s">
        <v>98</v>
      </c>
      <c r="C13" s="211"/>
      <c r="D13" s="202">
        <v>12022</v>
      </c>
      <c r="E13" s="467"/>
      <c r="F13" s="202">
        <v>1356</v>
      </c>
      <c r="G13" s="206"/>
    </row>
    <row r="14" spans="1:7" ht="12" customHeight="1">
      <c r="A14" s="210"/>
      <c r="B14" s="210" t="s">
        <v>99</v>
      </c>
      <c r="C14" s="211"/>
      <c r="D14" s="202">
        <v>12423</v>
      </c>
      <c r="E14" s="467"/>
      <c r="F14" s="202">
        <v>2709</v>
      </c>
      <c r="G14" s="206"/>
    </row>
    <row r="15" spans="1:7" ht="12" customHeight="1">
      <c r="A15" s="210"/>
      <c r="B15" s="210" t="s">
        <v>100</v>
      </c>
      <c r="C15" s="211"/>
      <c r="D15" s="202">
        <v>12423</v>
      </c>
      <c r="E15" s="467"/>
      <c r="F15" s="202">
        <v>8362</v>
      </c>
      <c r="G15" s="206"/>
    </row>
    <row r="16" spans="1:7" ht="12" customHeight="1">
      <c r="A16" s="210"/>
      <c r="B16" s="210" t="s">
        <v>101</v>
      </c>
      <c r="C16" s="211"/>
      <c r="D16" s="202">
        <v>12022</v>
      </c>
      <c r="E16" s="467"/>
      <c r="F16" s="202">
        <v>7166</v>
      </c>
      <c r="G16" s="206"/>
    </row>
    <row r="17" spans="1:7" ht="17.100000000000001" customHeight="1">
      <c r="A17" s="210"/>
      <c r="B17" s="210" t="s">
        <v>158</v>
      </c>
      <c r="C17" s="211"/>
      <c r="D17" s="202">
        <v>12423</v>
      </c>
      <c r="E17" s="467"/>
      <c r="F17" s="202">
        <v>3323</v>
      </c>
      <c r="G17" s="206"/>
    </row>
    <row r="18" spans="1:7" ht="12" customHeight="1">
      <c r="A18" s="210"/>
      <c r="B18" s="210" t="s">
        <v>102</v>
      </c>
      <c r="C18" s="211"/>
      <c r="D18" s="202">
        <v>12022</v>
      </c>
      <c r="E18" s="467"/>
      <c r="F18" s="202">
        <v>2913</v>
      </c>
      <c r="G18" s="206"/>
    </row>
    <row r="19" spans="1:7" ht="12" customHeight="1">
      <c r="A19" s="210"/>
      <c r="B19" s="210" t="s">
        <v>103</v>
      </c>
      <c r="C19" s="211"/>
      <c r="D19" s="202">
        <v>12423</v>
      </c>
      <c r="E19" s="467"/>
      <c r="F19" s="202">
        <v>3178</v>
      </c>
      <c r="G19" s="206"/>
    </row>
    <row r="20" spans="1:7" ht="12" customHeight="1">
      <c r="A20" s="208"/>
      <c r="B20" s="208" t="s">
        <v>411</v>
      </c>
      <c r="C20" s="209"/>
      <c r="D20" s="202">
        <v>12423</v>
      </c>
      <c r="E20" s="467"/>
      <c r="F20" s="202">
        <v>3036</v>
      </c>
      <c r="G20" s="206"/>
    </row>
    <row r="21" spans="1:7" ht="12" customHeight="1">
      <c r="A21" s="208"/>
      <c r="B21" s="208" t="s">
        <v>219</v>
      </c>
      <c r="C21" s="209"/>
      <c r="D21" s="202">
        <v>11221</v>
      </c>
      <c r="E21" s="467"/>
      <c r="F21" s="202">
        <v>2721</v>
      </c>
      <c r="G21" s="206"/>
    </row>
    <row r="22" spans="1:7" ht="12" customHeight="1">
      <c r="A22" s="208"/>
      <c r="B22" s="208" t="s">
        <v>220</v>
      </c>
      <c r="C22" s="209"/>
      <c r="D22" s="202">
        <v>12423</v>
      </c>
      <c r="E22" s="467"/>
      <c r="F22" s="202">
        <v>3622</v>
      </c>
      <c r="G22" s="206"/>
    </row>
    <row r="23" spans="1:7" ht="3.95" customHeight="1">
      <c r="A23" s="212"/>
      <c r="B23" s="212"/>
      <c r="C23" s="213"/>
      <c r="D23" s="212"/>
      <c r="E23" s="212"/>
      <c r="F23" s="212"/>
      <c r="G23" s="212"/>
    </row>
    <row r="24" spans="1:7" ht="15.95" customHeight="1">
      <c r="B24" s="197" t="s">
        <v>221</v>
      </c>
    </row>
    <row r="25" spans="1:7" ht="12" customHeight="1">
      <c r="B25" s="197" t="s">
        <v>181</v>
      </c>
    </row>
    <row r="26" spans="1:7" ht="12" customHeight="1">
      <c r="B26" s="197" t="s">
        <v>159</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 transitionEvaluation="1" codeName="Sheet9">
    <tabColor theme="5" tint="0.39997558519241921"/>
    <pageSetUpPr fitToPage="1"/>
  </sheetPr>
  <dimension ref="A1:W40"/>
  <sheetViews>
    <sheetView view="pageBreakPreview" zoomScaleNormal="115" zoomScaleSheetLayoutView="100" workbookViewId="0"/>
  </sheetViews>
  <sheetFormatPr defaultColWidth="24.375" defaultRowHeight="12" customHeight="1"/>
  <cols>
    <col min="1" max="1" width="0.375" style="216" customWidth="1"/>
    <col min="2" max="2" width="2.625" style="216" customWidth="1"/>
    <col min="3" max="3" width="15.625" style="216" customWidth="1"/>
    <col min="4" max="4" width="0.375" style="224" customWidth="1"/>
    <col min="5" max="10" width="11.875" style="216" customWidth="1"/>
    <col min="11" max="11" width="0.375" style="224" customWidth="1"/>
    <col min="12" max="13" width="2.25" style="216" bestFit="1" customWidth="1"/>
    <col min="14" max="15" width="9.75" style="216" bestFit="1" customWidth="1"/>
    <col min="16" max="16" width="4.5" style="216" bestFit="1" customWidth="1"/>
    <col min="17" max="17" width="2.25" style="216" bestFit="1" customWidth="1"/>
    <col min="18" max="19" width="3" style="216" bestFit="1" customWidth="1"/>
    <col min="20" max="21" width="9.75" style="216" bestFit="1" customWidth="1"/>
    <col min="22" max="24" width="2.25" style="216" bestFit="1" customWidth="1"/>
    <col min="25" max="25" width="4.5" style="216" bestFit="1" customWidth="1"/>
    <col min="26" max="26" width="6" style="216" bestFit="1" customWidth="1"/>
    <col min="27" max="27" width="4.5" style="216" bestFit="1" customWidth="1"/>
    <col min="28" max="29" width="2.25" style="216" bestFit="1" customWidth="1"/>
    <col min="30" max="16384" width="24.375" style="216"/>
  </cols>
  <sheetData>
    <row r="1" spans="1:11" s="214" customFormat="1" ht="24" customHeight="1">
      <c r="C1" s="783" t="s">
        <v>425</v>
      </c>
      <c r="D1" s="783"/>
      <c r="E1" s="783"/>
      <c r="F1" s="783"/>
      <c r="G1" s="783"/>
      <c r="H1" s="783"/>
      <c r="I1" s="783"/>
      <c r="J1" s="783"/>
      <c r="K1" s="215"/>
    </row>
    <row r="2" spans="1:11" ht="8.1" customHeight="1">
      <c r="C2" s="217"/>
      <c r="D2" s="218"/>
      <c r="E2" s="219"/>
      <c r="F2" s="219"/>
      <c r="G2" s="219"/>
      <c r="H2" s="219"/>
      <c r="J2" s="220"/>
      <c r="K2" s="221"/>
    </row>
    <row r="3" spans="1:11" ht="12" customHeight="1" thickBot="1">
      <c r="C3" s="222"/>
      <c r="D3" s="223"/>
    </row>
    <row r="4" spans="1:11" ht="24" customHeight="1">
      <c r="A4" s="410"/>
      <c r="B4" s="410"/>
      <c r="C4" s="410"/>
      <c r="D4" s="411"/>
      <c r="E4" s="415" t="s">
        <v>222</v>
      </c>
      <c r="F4" s="414" t="s">
        <v>223</v>
      </c>
      <c r="G4" s="415" t="s">
        <v>224</v>
      </c>
      <c r="H4" s="412" t="s">
        <v>169</v>
      </c>
      <c r="I4" s="415" t="s">
        <v>225</v>
      </c>
      <c r="J4" s="412" t="s">
        <v>226</v>
      </c>
      <c r="K4" s="413"/>
    </row>
    <row r="5" spans="1:11" ht="12" customHeight="1">
      <c r="A5" s="231"/>
      <c r="B5" s="231"/>
      <c r="C5" s="231"/>
      <c r="D5" s="232"/>
      <c r="E5" s="416" t="s">
        <v>197</v>
      </c>
      <c r="F5" s="408" t="s">
        <v>206</v>
      </c>
      <c r="G5" s="416" t="s">
        <v>198</v>
      </c>
      <c r="H5" s="407" t="s">
        <v>198</v>
      </c>
      <c r="I5" s="416" t="s">
        <v>199</v>
      </c>
      <c r="J5" s="407" t="s">
        <v>263</v>
      </c>
      <c r="K5" s="409"/>
    </row>
    <row r="6" spans="1:11" s="230" customFormat="1" ht="24" customHeight="1">
      <c r="A6" s="227"/>
      <c r="B6" s="784" t="s">
        <v>415</v>
      </c>
      <c r="C6" s="784"/>
      <c r="D6" s="228"/>
      <c r="E6" s="225">
        <v>109</v>
      </c>
      <c r="F6" s="622">
        <v>95.2</v>
      </c>
      <c r="G6" s="225">
        <v>15411004</v>
      </c>
      <c r="H6" s="225">
        <v>42226</v>
      </c>
      <c r="I6" s="225">
        <v>1062</v>
      </c>
      <c r="J6" s="623" t="s">
        <v>38</v>
      </c>
      <c r="K6" s="229"/>
    </row>
    <row r="7" spans="1:11" ht="18" customHeight="1">
      <c r="A7" s="224"/>
      <c r="B7" s="224"/>
      <c r="C7" s="690" t="s">
        <v>348</v>
      </c>
      <c r="D7" s="226"/>
      <c r="E7" s="225">
        <v>41</v>
      </c>
      <c r="F7" s="622">
        <v>59.5</v>
      </c>
      <c r="G7" s="225">
        <v>3693187</v>
      </c>
      <c r="H7" s="225">
        <v>10118</v>
      </c>
      <c r="I7" s="623" t="s">
        <v>38</v>
      </c>
      <c r="J7" s="623" t="s">
        <v>38</v>
      </c>
      <c r="K7" s="225"/>
    </row>
    <row r="8" spans="1:11" ht="15" customHeight="1">
      <c r="A8" s="224"/>
      <c r="B8" s="224"/>
      <c r="C8" s="690" t="s">
        <v>349</v>
      </c>
      <c r="D8" s="226"/>
      <c r="E8" s="225">
        <v>62</v>
      </c>
      <c r="F8" s="622">
        <v>19</v>
      </c>
      <c r="G8" s="225">
        <v>11267049</v>
      </c>
      <c r="H8" s="225">
        <v>30869</v>
      </c>
      <c r="I8" s="623" t="s">
        <v>38</v>
      </c>
      <c r="J8" s="623" t="s">
        <v>38</v>
      </c>
      <c r="K8" s="225"/>
    </row>
    <row r="9" spans="1:11" ht="15" customHeight="1">
      <c r="A9" s="224"/>
      <c r="B9" s="224"/>
      <c r="C9" s="690" t="s">
        <v>350</v>
      </c>
      <c r="D9" s="226"/>
      <c r="E9" s="225">
        <v>2</v>
      </c>
      <c r="F9" s="622">
        <v>2</v>
      </c>
      <c r="G9" s="225">
        <v>136618</v>
      </c>
      <c r="H9" s="225">
        <v>378</v>
      </c>
      <c r="I9" s="623">
        <v>1062</v>
      </c>
      <c r="J9" s="623" t="s">
        <v>38</v>
      </c>
      <c r="K9" s="225"/>
    </row>
    <row r="10" spans="1:11" ht="15" customHeight="1">
      <c r="A10" s="224"/>
      <c r="B10" s="224"/>
      <c r="C10" s="690" t="s">
        <v>208</v>
      </c>
      <c r="D10" s="226"/>
      <c r="E10" s="225">
        <v>4</v>
      </c>
      <c r="F10" s="622">
        <v>14.7</v>
      </c>
      <c r="G10" s="225">
        <v>314150</v>
      </c>
      <c r="H10" s="225">
        <v>861</v>
      </c>
      <c r="I10" s="623" t="s">
        <v>38</v>
      </c>
      <c r="J10" s="623" t="s">
        <v>38</v>
      </c>
      <c r="K10" s="225"/>
    </row>
    <row r="11" spans="1:11" ht="24" customHeight="1">
      <c r="A11" s="224"/>
      <c r="B11" s="784" t="s">
        <v>416</v>
      </c>
      <c r="C11" s="784"/>
      <c r="D11" s="228"/>
      <c r="E11" s="225">
        <v>109</v>
      </c>
      <c r="F11" s="622">
        <v>95.2</v>
      </c>
      <c r="G11" s="225">
        <v>16074220</v>
      </c>
      <c r="H11" s="225">
        <v>44043</v>
      </c>
      <c r="I11" s="225">
        <v>1043</v>
      </c>
      <c r="J11" s="623" t="s">
        <v>38</v>
      </c>
      <c r="K11" s="225"/>
    </row>
    <row r="12" spans="1:11" ht="18" customHeight="1">
      <c r="A12" s="224"/>
      <c r="B12" s="224"/>
      <c r="C12" s="690" t="s">
        <v>348</v>
      </c>
      <c r="D12" s="226"/>
      <c r="E12" s="225">
        <v>41</v>
      </c>
      <c r="F12" s="622">
        <v>59.5</v>
      </c>
      <c r="G12" s="225">
        <v>4022369</v>
      </c>
      <c r="H12" s="225">
        <v>11020</v>
      </c>
      <c r="I12" s="623" t="s">
        <v>38</v>
      </c>
      <c r="J12" s="623" t="s">
        <v>38</v>
      </c>
      <c r="K12" s="225"/>
    </row>
    <row r="13" spans="1:11" ht="15" customHeight="1">
      <c r="A13" s="224"/>
      <c r="B13" s="224"/>
      <c r="C13" s="690" t="s">
        <v>349</v>
      </c>
      <c r="D13" s="226"/>
      <c r="E13" s="225">
        <v>62</v>
      </c>
      <c r="F13" s="622">
        <v>19</v>
      </c>
      <c r="G13" s="225">
        <v>11580364</v>
      </c>
      <c r="H13" s="225">
        <v>31727</v>
      </c>
      <c r="I13" s="623" t="s">
        <v>38</v>
      </c>
      <c r="J13" s="623" t="s">
        <v>38</v>
      </c>
      <c r="K13" s="225"/>
    </row>
    <row r="14" spans="1:11" ht="15" customHeight="1">
      <c r="A14" s="224"/>
      <c r="B14" s="224"/>
      <c r="C14" s="690" t="s">
        <v>350</v>
      </c>
      <c r="D14" s="226"/>
      <c r="E14" s="225">
        <v>2</v>
      </c>
      <c r="F14" s="622">
        <v>2</v>
      </c>
      <c r="G14" s="225">
        <v>139141</v>
      </c>
      <c r="H14" s="225">
        <v>385</v>
      </c>
      <c r="I14" s="623">
        <v>1043</v>
      </c>
      <c r="J14" s="623" t="s">
        <v>38</v>
      </c>
      <c r="K14" s="225"/>
    </row>
    <row r="15" spans="1:11" ht="15" customHeight="1">
      <c r="A15" s="224"/>
      <c r="B15" s="224"/>
      <c r="C15" s="690" t="s">
        <v>208</v>
      </c>
      <c r="D15" s="226"/>
      <c r="E15" s="225">
        <v>4</v>
      </c>
      <c r="F15" s="622">
        <v>14.7</v>
      </c>
      <c r="G15" s="225">
        <v>332346</v>
      </c>
      <c r="H15" s="225">
        <v>911</v>
      </c>
      <c r="I15" s="623" t="s">
        <v>38</v>
      </c>
      <c r="J15" s="623" t="s">
        <v>38</v>
      </c>
      <c r="K15" s="225"/>
    </row>
    <row r="16" spans="1:11" ht="24" customHeight="1">
      <c r="A16" s="224"/>
      <c r="B16" s="784" t="s">
        <v>417</v>
      </c>
      <c r="C16" s="784"/>
      <c r="D16" s="228"/>
      <c r="E16" s="225">
        <v>104</v>
      </c>
      <c r="F16" s="622">
        <v>95.2</v>
      </c>
      <c r="G16" s="225">
        <v>17565189</v>
      </c>
      <c r="H16" s="225">
        <v>48163</v>
      </c>
      <c r="I16" s="225">
        <v>994</v>
      </c>
      <c r="J16" s="623" t="s">
        <v>38</v>
      </c>
      <c r="K16" s="225"/>
    </row>
    <row r="17" spans="1:23" ht="18" customHeight="1">
      <c r="A17" s="224"/>
      <c r="B17" s="224"/>
      <c r="C17" s="690" t="s">
        <v>348</v>
      </c>
      <c r="D17" s="226"/>
      <c r="E17" s="225">
        <v>36</v>
      </c>
      <c r="F17" s="622">
        <v>59.5</v>
      </c>
      <c r="G17" s="225">
        <v>4325904</v>
      </c>
      <c r="H17" s="225">
        <v>11884</v>
      </c>
      <c r="I17" s="623" t="s">
        <v>38</v>
      </c>
      <c r="J17" s="623" t="s">
        <v>38</v>
      </c>
      <c r="K17" s="225"/>
    </row>
    <row r="18" spans="1:23" ht="15" customHeight="1">
      <c r="A18" s="224"/>
      <c r="B18" s="224"/>
      <c r="C18" s="690" t="s">
        <v>349</v>
      </c>
      <c r="D18" s="226"/>
      <c r="E18" s="225">
        <v>62</v>
      </c>
      <c r="F18" s="622">
        <v>19</v>
      </c>
      <c r="G18" s="225">
        <v>12729928</v>
      </c>
      <c r="H18" s="225">
        <v>34876.51506849315</v>
      </c>
      <c r="I18" s="623" t="s">
        <v>38</v>
      </c>
      <c r="J18" s="623" t="s">
        <v>38</v>
      </c>
      <c r="K18" s="225"/>
    </row>
    <row r="19" spans="1:23" ht="15" customHeight="1">
      <c r="A19" s="224"/>
      <c r="B19" s="224"/>
      <c r="C19" s="690" t="s">
        <v>350</v>
      </c>
      <c r="D19" s="226"/>
      <c r="E19" s="225">
        <v>2</v>
      </c>
      <c r="F19" s="622">
        <v>2</v>
      </c>
      <c r="G19" s="225">
        <v>170246</v>
      </c>
      <c r="H19" s="225">
        <v>473</v>
      </c>
      <c r="I19" s="623">
        <v>994</v>
      </c>
      <c r="J19" s="623" t="s">
        <v>38</v>
      </c>
      <c r="K19" s="225"/>
    </row>
    <row r="20" spans="1:23" ht="15" customHeight="1">
      <c r="A20" s="224"/>
      <c r="B20" s="224"/>
      <c r="C20" s="690" t="s">
        <v>208</v>
      </c>
      <c r="D20" s="226"/>
      <c r="E20" s="225">
        <v>4</v>
      </c>
      <c r="F20" s="622">
        <v>14.7</v>
      </c>
      <c r="G20" s="225">
        <v>339111</v>
      </c>
      <c r="H20" s="225">
        <v>929</v>
      </c>
      <c r="I20" s="623" t="s">
        <v>38</v>
      </c>
      <c r="J20" s="623" t="s">
        <v>38</v>
      </c>
      <c r="K20" s="225"/>
    </row>
    <row r="21" spans="1:23" s="230" customFormat="1" ht="24" customHeight="1">
      <c r="A21" s="227"/>
      <c r="B21" s="784" t="s">
        <v>383</v>
      </c>
      <c r="C21" s="784"/>
      <c r="D21" s="226"/>
      <c r="E21" s="225">
        <v>104</v>
      </c>
      <c r="F21" s="622">
        <v>95.2</v>
      </c>
      <c r="G21" s="225">
        <v>18612305</v>
      </c>
      <c r="H21" s="225">
        <v>50999</v>
      </c>
      <c r="I21" s="225">
        <v>1627</v>
      </c>
      <c r="J21" s="623" t="s">
        <v>38</v>
      </c>
      <c r="K21" s="229"/>
      <c r="L21" s="216"/>
      <c r="M21" s="216"/>
      <c r="N21" s="216"/>
      <c r="O21" s="216"/>
      <c r="P21" s="216"/>
      <c r="Q21" s="216"/>
      <c r="R21" s="216"/>
      <c r="S21" s="216"/>
      <c r="T21" s="216"/>
      <c r="U21" s="216"/>
      <c r="V21" s="216"/>
      <c r="W21" s="216"/>
    </row>
    <row r="22" spans="1:23" ht="18" customHeight="1">
      <c r="A22" s="224"/>
      <c r="B22" s="224"/>
      <c r="C22" s="690" t="s">
        <v>348</v>
      </c>
      <c r="D22" s="226"/>
      <c r="E22" s="225">
        <v>36</v>
      </c>
      <c r="F22" s="622">
        <v>59.5</v>
      </c>
      <c r="G22" s="225">
        <v>4598876</v>
      </c>
      <c r="H22" s="225">
        <v>12600</v>
      </c>
      <c r="I22" s="623" t="s">
        <v>38</v>
      </c>
      <c r="J22" s="623" t="s">
        <v>38</v>
      </c>
      <c r="K22" s="225"/>
    </row>
    <row r="23" spans="1:23" ht="15" customHeight="1">
      <c r="A23" s="224"/>
      <c r="B23" s="224"/>
      <c r="C23" s="690" t="s">
        <v>349</v>
      </c>
      <c r="D23" s="226"/>
      <c r="E23" s="225">
        <v>62</v>
      </c>
      <c r="F23" s="622">
        <v>19</v>
      </c>
      <c r="G23" s="225">
        <v>13450707</v>
      </c>
      <c r="H23" s="225">
        <v>36851</v>
      </c>
      <c r="I23" s="623" t="s">
        <v>38</v>
      </c>
      <c r="J23" s="623" t="s">
        <v>38</v>
      </c>
      <c r="K23" s="225"/>
    </row>
    <row r="24" spans="1:23" ht="15" customHeight="1">
      <c r="A24" s="224"/>
      <c r="B24" s="224"/>
      <c r="C24" s="690" t="s">
        <v>350</v>
      </c>
      <c r="D24" s="226"/>
      <c r="E24" s="225">
        <v>2</v>
      </c>
      <c r="F24" s="622">
        <v>2</v>
      </c>
      <c r="G24" s="225">
        <v>217764</v>
      </c>
      <c r="H24" s="225">
        <v>605</v>
      </c>
      <c r="I24" s="623">
        <v>1627</v>
      </c>
      <c r="J24" s="623" t="s">
        <v>38</v>
      </c>
      <c r="K24" s="225"/>
    </row>
    <row r="25" spans="1:23" ht="15" customHeight="1">
      <c r="A25" s="224"/>
      <c r="B25" s="224"/>
      <c r="C25" s="690" t="s">
        <v>208</v>
      </c>
      <c r="D25" s="226"/>
      <c r="E25" s="225">
        <v>4</v>
      </c>
      <c r="F25" s="622">
        <v>14.7</v>
      </c>
      <c r="G25" s="225">
        <v>344958</v>
      </c>
      <c r="H25" s="225">
        <v>943</v>
      </c>
      <c r="I25" s="623" t="s">
        <v>38</v>
      </c>
      <c r="J25" s="623" t="s">
        <v>38</v>
      </c>
      <c r="K25" s="225"/>
    </row>
    <row r="26" spans="1:23" ht="24" customHeight="1">
      <c r="A26" s="224"/>
      <c r="B26" s="782" t="s">
        <v>418</v>
      </c>
      <c r="C26" s="782"/>
      <c r="D26" s="226"/>
      <c r="E26" s="594">
        <f>SUM(E27:E30)</f>
        <v>104</v>
      </c>
      <c r="F26" s="697">
        <f t="shared" ref="F26:I26" si="0">SUM(F27:F30)</f>
        <v>95.225000000000009</v>
      </c>
      <c r="G26" s="594">
        <f t="shared" si="0"/>
        <v>19271945</v>
      </c>
      <c r="H26" s="594">
        <f t="shared" si="0"/>
        <v>52819</v>
      </c>
      <c r="I26" s="594">
        <f t="shared" si="0"/>
        <v>2370</v>
      </c>
      <c r="J26" s="623" t="s">
        <v>38</v>
      </c>
      <c r="K26" s="225"/>
    </row>
    <row r="27" spans="1:23" ht="18" customHeight="1">
      <c r="A27" s="224"/>
      <c r="B27" s="224"/>
      <c r="C27" s="690" t="s">
        <v>227</v>
      </c>
      <c r="D27" s="226"/>
      <c r="E27" s="593">
        <v>36</v>
      </c>
      <c r="F27" s="624">
        <v>59.5</v>
      </c>
      <c r="G27" s="593">
        <v>4818858</v>
      </c>
      <c r="H27" s="625">
        <v>13202</v>
      </c>
      <c r="I27" s="623" t="s">
        <v>38</v>
      </c>
      <c r="J27" s="623" t="s">
        <v>38</v>
      </c>
      <c r="K27" s="225"/>
    </row>
    <row r="28" spans="1:23" ht="15" customHeight="1">
      <c r="A28" s="224"/>
      <c r="B28" s="224"/>
      <c r="C28" s="690" t="s">
        <v>228</v>
      </c>
      <c r="D28" s="226"/>
      <c r="E28" s="593">
        <v>62</v>
      </c>
      <c r="F28" s="624">
        <v>19</v>
      </c>
      <c r="G28" s="593">
        <v>13896531</v>
      </c>
      <c r="H28" s="625">
        <v>38073</v>
      </c>
      <c r="I28" s="623" t="s">
        <v>38</v>
      </c>
      <c r="J28" s="623" t="s">
        <v>38</v>
      </c>
      <c r="K28" s="225"/>
    </row>
    <row r="29" spans="1:23" ht="15" customHeight="1">
      <c r="A29" s="224"/>
      <c r="B29" s="224"/>
      <c r="C29" s="690" t="s">
        <v>229</v>
      </c>
      <c r="D29" s="226"/>
      <c r="E29" s="593">
        <v>2</v>
      </c>
      <c r="F29" s="624">
        <v>2.0249999999999999</v>
      </c>
      <c r="G29" s="593">
        <v>227922</v>
      </c>
      <c r="H29" s="625">
        <v>644</v>
      </c>
      <c r="I29" s="623">
        <v>2370</v>
      </c>
      <c r="J29" s="623" t="s">
        <v>38</v>
      </c>
      <c r="K29" s="225"/>
      <c r="Q29" s="230"/>
    </row>
    <row r="30" spans="1:23" ht="15" customHeight="1">
      <c r="A30" s="224"/>
      <c r="B30" s="224"/>
      <c r="C30" s="690" t="s">
        <v>208</v>
      </c>
      <c r="D30" s="226"/>
      <c r="E30" s="593">
        <v>4</v>
      </c>
      <c r="F30" s="624">
        <v>14.7</v>
      </c>
      <c r="G30" s="593">
        <v>328634</v>
      </c>
      <c r="H30" s="625">
        <v>900</v>
      </c>
      <c r="I30" s="623" t="s">
        <v>38</v>
      </c>
      <c r="J30" s="623" t="s">
        <v>38</v>
      </c>
      <c r="K30" s="225"/>
    </row>
    <row r="31" spans="1:23" ht="3.95" customHeight="1">
      <c r="A31" s="231"/>
      <c r="B31" s="231"/>
      <c r="C31" s="231"/>
      <c r="D31" s="232"/>
      <c r="E31" s="231"/>
      <c r="F31" s="231"/>
      <c r="G31" s="231"/>
      <c r="H31" s="231"/>
      <c r="I31" s="231"/>
      <c r="J31" s="231"/>
      <c r="K31" s="231"/>
    </row>
    <row r="32" spans="1:23" ht="15.95" customHeight="1">
      <c r="B32" s="216" t="s">
        <v>205</v>
      </c>
    </row>
    <row r="33" spans="2:11" ht="12" customHeight="1">
      <c r="B33" s="216" t="s">
        <v>375</v>
      </c>
      <c r="D33" s="216"/>
      <c r="K33" s="216"/>
    </row>
    <row r="34" spans="2:11" ht="12" customHeight="1">
      <c r="B34" s="216" t="s">
        <v>424</v>
      </c>
      <c r="D34" s="216"/>
      <c r="K34" s="216"/>
    </row>
    <row r="35" spans="2:11" ht="12" customHeight="1">
      <c r="B35" s="216" t="s">
        <v>419</v>
      </c>
      <c r="D35" s="216"/>
      <c r="K35" s="216"/>
    </row>
    <row r="36" spans="2:11" ht="12" customHeight="1">
      <c r="B36" s="216" t="s">
        <v>420</v>
      </c>
      <c r="D36" s="216"/>
      <c r="K36" s="216"/>
    </row>
    <row r="37" spans="2:11" ht="12" customHeight="1">
      <c r="B37" s="216" t="s">
        <v>421</v>
      </c>
      <c r="D37" s="216"/>
      <c r="K37" s="216"/>
    </row>
    <row r="38" spans="2:11" ht="12" customHeight="1">
      <c r="B38" s="216" t="s">
        <v>422</v>
      </c>
      <c r="D38" s="216"/>
      <c r="K38" s="216"/>
    </row>
    <row r="39" spans="2:11" ht="12" customHeight="1">
      <c r="B39" s="216" t="s">
        <v>423</v>
      </c>
      <c r="D39" s="216"/>
      <c r="K39" s="216"/>
    </row>
    <row r="40" spans="2:11" ht="12" customHeight="1">
      <c r="B40" s="216" t="s">
        <v>230</v>
      </c>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A1" transitionEvaluation="1" codeName="Sheet11">
    <tabColor theme="5" tint="0.39997558519241921"/>
    <pageSetUpPr fitToPage="1"/>
  </sheetPr>
  <dimension ref="A1:O59"/>
  <sheetViews>
    <sheetView view="pageBreakPreview" zoomScaleNormal="100" zoomScaleSheetLayoutView="100" workbookViewId="0"/>
  </sheetViews>
  <sheetFormatPr defaultColWidth="11" defaultRowHeight="12" customHeight="1"/>
  <cols>
    <col min="1" max="1" width="0.375" style="238" customWidth="1"/>
    <col min="2" max="2" width="12.625" style="238" customWidth="1"/>
    <col min="3" max="3" width="0.375" style="238" customWidth="1"/>
    <col min="4" max="9" width="11.625" style="238" customWidth="1"/>
    <col min="10" max="10" width="4.625" style="238" customWidth="1"/>
    <col min="11" max="11" width="8.25" style="238" customWidth="1"/>
    <col min="12" max="12" width="8.75" style="238" customWidth="1"/>
    <col min="13" max="13" width="0.25" style="241" customWidth="1"/>
    <col min="14" max="16384" width="11" style="238"/>
  </cols>
  <sheetData>
    <row r="1" spans="1:15" s="233" customFormat="1" ht="24" customHeight="1">
      <c r="D1" s="234" t="s">
        <v>426</v>
      </c>
      <c r="E1" s="235" t="s">
        <v>231</v>
      </c>
      <c r="G1" s="236"/>
      <c r="H1" s="236"/>
      <c r="I1" s="236"/>
      <c r="M1" s="237"/>
    </row>
    <row r="2" spans="1:15" ht="7.5" customHeight="1">
      <c r="D2" s="239"/>
      <c r="E2" s="240"/>
      <c r="F2" s="240"/>
      <c r="G2" s="240"/>
      <c r="H2" s="240"/>
      <c r="I2" s="240"/>
    </row>
    <row r="3" spans="1:15" s="242" customFormat="1" ht="12" customHeight="1" thickBot="1">
      <c r="I3" s="243" t="s">
        <v>232</v>
      </c>
      <c r="M3" s="244"/>
    </row>
    <row r="4" spans="1:15" s="242" customFormat="1" ht="12" customHeight="1">
      <c r="A4" s="245"/>
      <c r="B4" s="245"/>
      <c r="C4" s="245"/>
      <c r="D4" s="791" t="s">
        <v>233</v>
      </c>
      <c r="E4" s="246" t="s">
        <v>234</v>
      </c>
      <c r="F4" s="247"/>
      <c r="G4" s="247"/>
      <c r="H4" s="246" t="s">
        <v>235</v>
      </c>
      <c r="I4" s="247"/>
      <c r="J4" s="248"/>
      <c r="K4" s="248"/>
      <c r="L4" s="248"/>
      <c r="M4" s="248"/>
      <c r="N4" s="248"/>
      <c r="O4" s="248"/>
    </row>
    <row r="5" spans="1:15" s="242" customFormat="1" ht="12" customHeight="1">
      <c r="A5" s="244"/>
      <c r="B5" s="244"/>
      <c r="C5" s="244"/>
      <c r="D5" s="792"/>
      <c r="E5" s="249"/>
      <c r="F5" s="249"/>
      <c r="G5" s="788" t="s">
        <v>236</v>
      </c>
      <c r="H5" s="468"/>
      <c r="I5" s="620" t="s">
        <v>237</v>
      </c>
      <c r="J5" s="785"/>
      <c r="K5" s="248"/>
      <c r="L5" s="248"/>
      <c r="M5" s="248"/>
      <c r="N5" s="248"/>
      <c r="O5" s="248"/>
    </row>
    <row r="6" spans="1:15" s="242" customFormat="1" ht="12" customHeight="1">
      <c r="A6" s="244"/>
      <c r="B6" s="244"/>
      <c r="C6" s="244"/>
      <c r="D6" s="792"/>
      <c r="E6" s="31" t="s">
        <v>238</v>
      </c>
      <c r="F6" s="31" t="s">
        <v>104</v>
      </c>
      <c r="G6" s="789"/>
      <c r="H6" s="469" t="s">
        <v>238</v>
      </c>
      <c r="I6" s="618" t="s">
        <v>239</v>
      </c>
      <c r="J6" s="785"/>
      <c r="K6" s="248"/>
      <c r="L6" s="248"/>
      <c r="M6" s="248"/>
      <c r="N6" s="248"/>
      <c r="O6" s="248"/>
    </row>
    <row r="7" spans="1:15" s="242" customFormat="1" ht="12" customHeight="1">
      <c r="A7" s="251"/>
      <c r="B7" s="251"/>
      <c r="C7" s="251"/>
      <c r="D7" s="793"/>
      <c r="E7" s="252"/>
      <c r="F7" s="252"/>
      <c r="G7" s="790"/>
      <c r="H7" s="470"/>
      <c r="I7" s="619" t="s">
        <v>108</v>
      </c>
      <c r="J7" s="785"/>
      <c r="K7" s="248"/>
      <c r="L7" s="248"/>
      <c r="M7" s="248"/>
      <c r="N7" s="248"/>
      <c r="O7" s="248"/>
    </row>
    <row r="8" spans="1:15" ht="15" customHeight="1">
      <c r="A8" s="253"/>
      <c r="B8" s="254" t="s">
        <v>361</v>
      </c>
      <c r="C8" s="255"/>
      <c r="D8" s="8">
        <v>184545</v>
      </c>
      <c r="E8" s="44">
        <v>42363</v>
      </c>
      <c r="F8" s="44">
        <v>41586</v>
      </c>
      <c r="G8" s="225">
        <v>777</v>
      </c>
      <c r="H8" s="593">
        <v>142182</v>
      </c>
      <c r="I8" s="593">
        <v>61512</v>
      </c>
      <c r="K8" s="248"/>
      <c r="L8" s="248"/>
      <c r="M8" s="248"/>
      <c r="N8" s="248"/>
      <c r="O8" s="248"/>
    </row>
    <row r="9" spans="1:15" ht="10.5" customHeight="1">
      <c r="A9" s="253"/>
      <c r="B9" s="254" t="s">
        <v>362</v>
      </c>
      <c r="C9" s="255"/>
      <c r="D9" s="8">
        <v>188533</v>
      </c>
      <c r="E9" s="44">
        <v>40491</v>
      </c>
      <c r="F9" s="44">
        <v>38283</v>
      </c>
      <c r="G9" s="225">
        <v>2208</v>
      </c>
      <c r="H9" s="593">
        <v>148042</v>
      </c>
      <c r="I9" s="593">
        <v>56326</v>
      </c>
      <c r="K9" s="248"/>
      <c r="L9" s="248"/>
      <c r="M9" s="248"/>
      <c r="N9" s="248"/>
      <c r="O9" s="248"/>
    </row>
    <row r="10" spans="1:15" ht="10.5" customHeight="1">
      <c r="A10" s="253"/>
      <c r="B10" s="254" t="s">
        <v>363</v>
      </c>
      <c r="C10" s="255"/>
      <c r="D10" s="8">
        <v>268876</v>
      </c>
      <c r="E10" s="44">
        <v>57292</v>
      </c>
      <c r="F10" s="44">
        <v>54100</v>
      </c>
      <c r="G10" s="225">
        <v>3192</v>
      </c>
      <c r="H10" s="593">
        <v>211584</v>
      </c>
      <c r="I10" s="593">
        <v>70765</v>
      </c>
      <c r="M10" s="238"/>
    </row>
    <row r="11" spans="1:15" ht="10.5" customHeight="1">
      <c r="A11" s="253"/>
      <c r="B11" s="254" t="s">
        <v>384</v>
      </c>
      <c r="D11" s="691">
        <v>356355</v>
      </c>
      <c r="E11" s="44">
        <v>80554</v>
      </c>
      <c r="F11" s="44">
        <v>75721</v>
      </c>
      <c r="G11" s="225">
        <v>4833</v>
      </c>
      <c r="H11" s="593">
        <v>275801</v>
      </c>
      <c r="I11" s="593">
        <v>91979</v>
      </c>
      <c r="M11" s="238"/>
    </row>
    <row r="12" spans="1:15" s="259" customFormat="1" ht="15" customHeight="1">
      <c r="A12" s="256"/>
      <c r="B12" s="257" t="s">
        <v>427</v>
      </c>
      <c r="C12" s="258"/>
      <c r="D12" s="594">
        <v>382032</v>
      </c>
      <c r="E12" s="594">
        <v>91238</v>
      </c>
      <c r="F12" s="594">
        <v>81636</v>
      </c>
      <c r="G12" s="594">
        <v>9602</v>
      </c>
      <c r="H12" s="594">
        <v>290794</v>
      </c>
      <c r="I12" s="594">
        <v>96448</v>
      </c>
      <c r="K12" s="259" t="s">
        <v>430</v>
      </c>
      <c r="L12" s="259" t="s">
        <v>429</v>
      </c>
    </row>
    <row r="13" spans="1:15" ht="15" customHeight="1">
      <c r="A13" s="260"/>
      <c r="B13" s="614" t="s">
        <v>300</v>
      </c>
      <c r="C13" s="261"/>
      <c r="D13" s="593">
        <v>13794</v>
      </c>
      <c r="E13" s="593">
        <v>4850</v>
      </c>
      <c r="F13" s="225">
        <v>4818</v>
      </c>
      <c r="G13" s="225">
        <v>32</v>
      </c>
      <c r="H13" s="593">
        <v>8944</v>
      </c>
      <c r="I13" s="225">
        <v>4174</v>
      </c>
      <c r="J13" s="472"/>
      <c r="K13" s="238">
        <f>SUM(E13+H13)</f>
        <v>13794</v>
      </c>
      <c r="L13" s="238">
        <f>SUM(F13:G13)</f>
        <v>4850</v>
      </c>
      <c r="M13" s="238"/>
    </row>
    <row r="14" spans="1:15" ht="10.5" customHeight="1">
      <c r="A14" s="260"/>
      <c r="B14" s="614" t="s">
        <v>105</v>
      </c>
      <c r="C14" s="261"/>
      <c r="D14" s="593">
        <v>10483</v>
      </c>
      <c r="E14" s="593">
        <v>3064</v>
      </c>
      <c r="F14" s="225">
        <v>2923</v>
      </c>
      <c r="G14" s="225">
        <v>141</v>
      </c>
      <c r="H14" s="593">
        <v>7419</v>
      </c>
      <c r="I14" s="225">
        <v>3024</v>
      </c>
      <c r="J14" s="472"/>
      <c r="K14" s="238">
        <f t="shared" ref="K14:K25" si="0">SUM(E14+H14)</f>
        <v>10483</v>
      </c>
      <c r="L14" s="238">
        <f t="shared" ref="L14:L24" si="1">SUM(F14:G14)</f>
        <v>3064</v>
      </c>
      <c r="M14" s="238"/>
    </row>
    <row r="15" spans="1:15" ht="10.5" customHeight="1">
      <c r="A15" s="260"/>
      <c r="B15" s="614" t="s">
        <v>106</v>
      </c>
      <c r="C15" s="261"/>
      <c r="D15" s="593">
        <v>24676</v>
      </c>
      <c r="E15" s="593">
        <v>6011</v>
      </c>
      <c r="F15" s="593">
        <v>5775</v>
      </c>
      <c r="G15" s="225">
        <v>236</v>
      </c>
      <c r="H15" s="593">
        <v>18665</v>
      </c>
      <c r="I15" s="593">
        <v>6468</v>
      </c>
      <c r="J15" s="472"/>
      <c r="K15" s="238">
        <f t="shared" si="0"/>
        <v>24676</v>
      </c>
      <c r="L15" s="238">
        <f t="shared" si="1"/>
        <v>6011</v>
      </c>
      <c r="M15" s="238"/>
    </row>
    <row r="16" spans="1:15" ht="10.5" customHeight="1">
      <c r="A16" s="260"/>
      <c r="B16" s="614" t="s">
        <v>107</v>
      </c>
      <c r="C16" s="261"/>
      <c r="D16" s="593">
        <v>38264</v>
      </c>
      <c r="E16" s="593">
        <v>9810</v>
      </c>
      <c r="F16" s="593">
        <v>6485</v>
      </c>
      <c r="G16" s="593">
        <v>3325</v>
      </c>
      <c r="H16" s="593">
        <v>28454</v>
      </c>
      <c r="I16" s="593">
        <v>11418</v>
      </c>
      <c r="J16" s="472"/>
      <c r="K16" s="238">
        <f t="shared" si="0"/>
        <v>38264</v>
      </c>
      <c r="L16" s="238">
        <f t="shared" si="1"/>
        <v>9810</v>
      </c>
      <c r="M16" s="238"/>
    </row>
    <row r="17" spans="1:13" ht="10.5" customHeight="1">
      <c r="A17" s="260"/>
      <c r="B17" s="614" t="s">
        <v>301</v>
      </c>
      <c r="C17" s="261"/>
      <c r="D17" s="593">
        <v>48309</v>
      </c>
      <c r="E17" s="593">
        <v>13160</v>
      </c>
      <c r="F17" s="593">
        <v>12777</v>
      </c>
      <c r="G17" s="225">
        <v>383</v>
      </c>
      <c r="H17" s="593">
        <v>35149</v>
      </c>
      <c r="I17" s="593">
        <v>11239</v>
      </c>
      <c r="J17" s="472"/>
      <c r="K17" s="238">
        <f t="shared" si="0"/>
        <v>48309</v>
      </c>
      <c r="L17" s="238">
        <f t="shared" si="1"/>
        <v>13160</v>
      </c>
      <c r="M17" s="238"/>
    </row>
    <row r="18" spans="1:13" ht="10.5" customHeight="1">
      <c r="A18" s="260"/>
      <c r="B18" s="614" t="s">
        <v>98</v>
      </c>
      <c r="C18" s="261"/>
      <c r="D18" s="593">
        <v>30553</v>
      </c>
      <c r="E18" s="593">
        <v>7251</v>
      </c>
      <c r="F18" s="593">
        <v>6907</v>
      </c>
      <c r="G18" s="225">
        <v>344</v>
      </c>
      <c r="H18" s="593">
        <v>23302</v>
      </c>
      <c r="I18" s="593">
        <v>7876</v>
      </c>
      <c r="J18" s="472"/>
      <c r="K18" s="238">
        <f t="shared" si="0"/>
        <v>30553</v>
      </c>
      <c r="L18" s="238">
        <f t="shared" si="1"/>
        <v>7251</v>
      </c>
      <c r="M18" s="238"/>
    </row>
    <row r="19" spans="1:13" ht="15" customHeight="1">
      <c r="A19" s="260"/>
      <c r="B19" s="614" t="s">
        <v>99</v>
      </c>
      <c r="C19" s="261"/>
      <c r="D19" s="593">
        <v>37322</v>
      </c>
      <c r="E19" s="593">
        <v>10654</v>
      </c>
      <c r="F19" s="593">
        <v>9705</v>
      </c>
      <c r="G19" s="225">
        <v>949</v>
      </c>
      <c r="H19" s="593">
        <v>26668</v>
      </c>
      <c r="I19" s="593">
        <v>7434</v>
      </c>
      <c r="J19" s="472"/>
      <c r="K19" s="238">
        <f t="shared" si="0"/>
        <v>37322</v>
      </c>
      <c r="L19" s="238">
        <f t="shared" si="1"/>
        <v>10654</v>
      </c>
      <c r="M19" s="238"/>
    </row>
    <row r="20" spans="1:13" ht="10.5" customHeight="1">
      <c r="A20" s="260"/>
      <c r="B20" s="614" t="s">
        <v>100</v>
      </c>
      <c r="C20" s="261"/>
      <c r="D20" s="593">
        <v>45621</v>
      </c>
      <c r="E20" s="593">
        <v>8798</v>
      </c>
      <c r="F20" s="593">
        <v>6886</v>
      </c>
      <c r="G20" s="225">
        <v>1912</v>
      </c>
      <c r="H20" s="593">
        <v>36823</v>
      </c>
      <c r="I20" s="593">
        <v>9889</v>
      </c>
      <c r="J20" s="472"/>
      <c r="K20" s="238">
        <f t="shared" si="0"/>
        <v>45621</v>
      </c>
      <c r="L20" s="238">
        <f t="shared" si="1"/>
        <v>8798</v>
      </c>
      <c r="M20" s="238"/>
    </row>
    <row r="21" spans="1:13" ht="10.5" customHeight="1">
      <c r="A21" s="260"/>
      <c r="B21" s="614" t="s">
        <v>101</v>
      </c>
      <c r="C21" s="261"/>
      <c r="D21" s="593">
        <v>36477</v>
      </c>
      <c r="E21" s="593">
        <v>8354</v>
      </c>
      <c r="F21" s="593">
        <v>6534</v>
      </c>
      <c r="G21" s="225">
        <v>1820</v>
      </c>
      <c r="H21" s="593">
        <v>28123</v>
      </c>
      <c r="I21" s="593">
        <v>8624</v>
      </c>
      <c r="J21" s="472"/>
      <c r="K21" s="238">
        <f t="shared" si="0"/>
        <v>36477</v>
      </c>
      <c r="L21" s="238">
        <f t="shared" si="1"/>
        <v>8354</v>
      </c>
      <c r="M21" s="238"/>
    </row>
    <row r="22" spans="1:13" ht="10.5" customHeight="1">
      <c r="A22" s="260"/>
      <c r="B22" s="614" t="s">
        <v>240</v>
      </c>
      <c r="C22" s="261"/>
      <c r="D22" s="593">
        <v>44724</v>
      </c>
      <c r="E22" s="593">
        <v>9681</v>
      </c>
      <c r="F22" s="593">
        <v>9476</v>
      </c>
      <c r="G22" s="593">
        <v>205</v>
      </c>
      <c r="H22" s="593">
        <v>35043</v>
      </c>
      <c r="I22" s="593">
        <v>12349</v>
      </c>
      <c r="J22" s="472"/>
      <c r="K22" s="238">
        <f t="shared" si="0"/>
        <v>44724</v>
      </c>
      <c r="L22" s="238">
        <f t="shared" si="1"/>
        <v>9681</v>
      </c>
      <c r="M22" s="238"/>
    </row>
    <row r="23" spans="1:13" ht="10.5" customHeight="1">
      <c r="A23" s="260"/>
      <c r="B23" s="614" t="s">
        <v>102</v>
      </c>
      <c r="C23" s="261"/>
      <c r="D23" s="593">
        <v>39771</v>
      </c>
      <c r="E23" s="593">
        <v>7986</v>
      </c>
      <c r="F23" s="593">
        <v>7814</v>
      </c>
      <c r="G23" s="593">
        <v>172</v>
      </c>
      <c r="H23" s="593">
        <v>31785</v>
      </c>
      <c r="I23" s="593">
        <v>9936</v>
      </c>
      <c r="J23" s="472"/>
      <c r="K23" s="238">
        <f t="shared" si="0"/>
        <v>39771</v>
      </c>
      <c r="L23" s="238">
        <f t="shared" si="1"/>
        <v>7986</v>
      </c>
      <c r="M23" s="238"/>
    </row>
    <row r="24" spans="1:13" ht="10.5" customHeight="1">
      <c r="A24" s="260"/>
      <c r="B24" s="614" t="s">
        <v>103</v>
      </c>
      <c r="C24" s="261"/>
      <c r="D24" s="593">
        <v>12038</v>
      </c>
      <c r="E24" s="593">
        <v>1619</v>
      </c>
      <c r="F24" s="225">
        <v>1536</v>
      </c>
      <c r="G24" s="225">
        <v>83</v>
      </c>
      <c r="H24" s="593">
        <v>10419</v>
      </c>
      <c r="I24" s="225">
        <v>4017</v>
      </c>
      <c r="J24" s="472"/>
      <c r="K24" s="238">
        <f t="shared" si="0"/>
        <v>12038</v>
      </c>
      <c r="L24" s="238">
        <f t="shared" si="1"/>
        <v>1619</v>
      </c>
      <c r="M24" s="238"/>
    </row>
    <row r="25" spans="1:13" ht="3.95" customHeight="1">
      <c r="A25" s="262"/>
      <c r="B25" s="262"/>
      <c r="C25" s="263"/>
      <c r="D25" s="262"/>
      <c r="E25" s="262"/>
      <c r="F25" s="262"/>
      <c r="G25" s="262"/>
      <c r="H25" s="262"/>
      <c r="I25" s="262"/>
      <c r="J25" s="248"/>
      <c r="K25" s="238">
        <f t="shared" si="0"/>
        <v>0</v>
      </c>
      <c r="M25" s="238"/>
    </row>
    <row r="26" spans="1:13" ht="7.5" customHeight="1">
      <c r="A26" s="264"/>
      <c r="B26" s="264"/>
      <c r="C26" s="264"/>
      <c r="D26" s="264"/>
    </row>
    <row r="27" spans="1:13" ht="6.75" customHeight="1" thickBot="1">
      <c r="A27" s="265"/>
      <c r="B27" s="266"/>
      <c r="C27" s="266"/>
      <c r="D27" s="266"/>
      <c r="E27" s="242"/>
      <c r="F27" s="242"/>
      <c r="G27" s="242"/>
      <c r="H27" s="242"/>
      <c r="I27" s="242"/>
      <c r="J27" s="244"/>
      <c r="K27" s="242"/>
      <c r="L27" s="242"/>
      <c r="M27" s="242"/>
    </row>
    <row r="28" spans="1:13" ht="12" customHeight="1">
      <c r="A28" s="242"/>
      <c r="B28" s="242"/>
      <c r="C28" s="267"/>
      <c r="D28" s="786" t="s">
        <v>241</v>
      </c>
      <c r="E28" s="787"/>
      <c r="F28" s="787"/>
      <c r="G28" s="787"/>
      <c r="H28" s="787"/>
      <c r="I28" s="473"/>
      <c r="J28" s="473"/>
      <c r="K28" s="248"/>
      <c r="L28" s="242"/>
      <c r="M28" s="238"/>
    </row>
    <row r="29" spans="1:13" ht="12" customHeight="1">
      <c r="A29" s="242"/>
      <c r="B29" s="242"/>
      <c r="C29" s="267"/>
      <c r="D29" s="250" t="s">
        <v>237</v>
      </c>
      <c r="E29" s="474" t="s">
        <v>242</v>
      </c>
      <c r="F29" s="794" t="s">
        <v>276</v>
      </c>
      <c r="G29" s="794" t="s">
        <v>273</v>
      </c>
      <c r="H29" s="788" t="s">
        <v>243</v>
      </c>
      <c r="J29" s="242"/>
      <c r="M29" s="238"/>
    </row>
    <row r="30" spans="1:13" ht="12" customHeight="1">
      <c r="A30" s="242"/>
      <c r="B30" s="242"/>
      <c r="C30" s="267"/>
      <c r="D30" s="250" t="s">
        <v>239</v>
      </c>
      <c r="E30" s="474" t="s">
        <v>274</v>
      </c>
      <c r="F30" s="795"/>
      <c r="G30" s="795"/>
      <c r="H30" s="789"/>
      <c r="J30" s="242"/>
      <c r="M30" s="238"/>
    </row>
    <row r="31" spans="1:13" ht="12" customHeight="1">
      <c r="A31" s="251"/>
      <c r="B31" s="251"/>
      <c r="C31" s="268"/>
      <c r="D31" s="471" t="s">
        <v>109</v>
      </c>
      <c r="E31" s="471" t="s">
        <v>275</v>
      </c>
      <c r="F31" s="796"/>
      <c r="G31" s="796"/>
      <c r="H31" s="790"/>
      <c r="J31" s="242"/>
      <c r="M31" s="238"/>
    </row>
    <row r="32" spans="1:13" ht="15" customHeight="1">
      <c r="A32" s="253"/>
      <c r="B32" s="254" t="s">
        <v>361</v>
      </c>
      <c r="C32" s="255"/>
      <c r="D32" s="593">
        <v>27250</v>
      </c>
      <c r="E32" s="593">
        <v>34754</v>
      </c>
      <c r="F32" s="44" t="s">
        <v>38</v>
      </c>
      <c r="G32" s="8">
        <v>8890</v>
      </c>
      <c r="H32" s="593">
        <v>9776</v>
      </c>
      <c r="M32" s="238"/>
    </row>
    <row r="33" spans="1:13" ht="10.5" customHeight="1">
      <c r="A33" s="253"/>
      <c r="B33" s="254" t="s">
        <v>362</v>
      </c>
      <c r="C33" s="255"/>
      <c r="D33" s="593">
        <v>27794</v>
      </c>
      <c r="E33" s="593">
        <v>41591</v>
      </c>
      <c r="F33" s="8">
        <v>1750</v>
      </c>
      <c r="G33" s="8">
        <v>15057</v>
      </c>
      <c r="H33" s="593">
        <v>5524</v>
      </c>
      <c r="M33" s="238"/>
    </row>
    <row r="34" spans="1:13" ht="10.5" customHeight="1">
      <c r="A34" s="253"/>
      <c r="B34" s="254" t="s">
        <v>363</v>
      </c>
      <c r="C34" s="255"/>
      <c r="D34" s="593">
        <v>33093</v>
      </c>
      <c r="E34" s="593">
        <v>68955</v>
      </c>
      <c r="F34" s="8">
        <v>2531</v>
      </c>
      <c r="G34" s="8">
        <v>15399</v>
      </c>
      <c r="H34" s="593">
        <v>20841</v>
      </c>
      <c r="M34" s="238"/>
    </row>
    <row r="35" spans="1:13" ht="10.5" customHeight="1">
      <c r="A35" s="253"/>
      <c r="B35" s="254" t="s">
        <v>384</v>
      </c>
      <c r="D35" s="595">
        <v>43798</v>
      </c>
      <c r="E35" s="593">
        <v>101787</v>
      </c>
      <c r="F35" s="225">
        <v>3464</v>
      </c>
      <c r="G35" s="593">
        <v>15552</v>
      </c>
      <c r="H35" s="593">
        <v>19221</v>
      </c>
      <c r="M35" s="238"/>
    </row>
    <row r="36" spans="1:13" ht="15" customHeight="1">
      <c r="A36" s="256"/>
      <c r="B36" s="257" t="s">
        <v>427</v>
      </c>
      <c r="C36" s="258"/>
      <c r="D36" s="229">
        <v>44763</v>
      </c>
      <c r="E36" s="229">
        <v>117370</v>
      </c>
      <c r="F36" s="229">
        <v>9324</v>
      </c>
      <c r="G36" s="229">
        <v>15424</v>
      </c>
      <c r="H36" s="229">
        <v>7465</v>
      </c>
      <c r="J36" s="259"/>
      <c r="L36" s="238" t="s">
        <v>428</v>
      </c>
      <c r="M36" s="238"/>
    </row>
    <row r="37" spans="1:13" ht="15" customHeight="1">
      <c r="A37" s="260"/>
      <c r="B37" s="614" t="s">
        <v>302</v>
      </c>
      <c r="C37" s="261"/>
      <c r="D37" s="225">
        <v>1611</v>
      </c>
      <c r="E37" s="225">
        <v>2105</v>
      </c>
      <c r="F37" s="695">
        <v>380</v>
      </c>
      <c r="G37" s="225">
        <v>239</v>
      </c>
      <c r="H37" s="225">
        <v>435</v>
      </c>
      <c r="K37" s="238">
        <f>SUM(D37:H37)</f>
        <v>4770</v>
      </c>
      <c r="L37" s="238">
        <f>SUM(K37+I13)</f>
        <v>8944</v>
      </c>
      <c r="M37" s="238"/>
    </row>
    <row r="38" spans="1:13" ht="10.5" customHeight="1">
      <c r="A38" s="260"/>
      <c r="B38" s="614" t="s">
        <v>105</v>
      </c>
      <c r="C38" s="261"/>
      <c r="D38" s="225">
        <v>1086</v>
      </c>
      <c r="E38" s="695" t="s">
        <v>307</v>
      </c>
      <c r="F38" s="695" t="s">
        <v>307</v>
      </c>
      <c r="G38" s="225">
        <v>2821</v>
      </c>
      <c r="H38" s="225">
        <v>488</v>
      </c>
      <c r="K38" s="238">
        <f t="shared" ref="K38:K49" si="2">SUM(D38:H38)</f>
        <v>4395</v>
      </c>
      <c r="L38" s="238">
        <f t="shared" ref="L38:L48" si="3">SUM(K38+I14)</f>
        <v>7419</v>
      </c>
      <c r="M38" s="238"/>
    </row>
    <row r="39" spans="1:13" ht="10.5" customHeight="1">
      <c r="A39" s="260"/>
      <c r="B39" s="614" t="s">
        <v>106</v>
      </c>
      <c r="C39" s="261"/>
      <c r="D39" s="225">
        <v>3182</v>
      </c>
      <c r="E39" s="225">
        <v>5861</v>
      </c>
      <c r="F39" s="695">
        <v>857</v>
      </c>
      <c r="G39" s="225">
        <v>2112</v>
      </c>
      <c r="H39" s="225">
        <v>185</v>
      </c>
      <c r="K39" s="238">
        <f t="shared" si="2"/>
        <v>12197</v>
      </c>
      <c r="L39" s="238">
        <f t="shared" si="3"/>
        <v>18665</v>
      </c>
      <c r="M39" s="238"/>
    </row>
    <row r="40" spans="1:13" ht="10.5" customHeight="1">
      <c r="A40" s="260"/>
      <c r="B40" s="614" t="s">
        <v>107</v>
      </c>
      <c r="C40" s="261"/>
      <c r="D40" s="225">
        <v>6952</v>
      </c>
      <c r="E40" s="225">
        <v>9254</v>
      </c>
      <c r="F40" s="225">
        <v>198</v>
      </c>
      <c r="G40" s="225">
        <v>521</v>
      </c>
      <c r="H40" s="225">
        <v>111</v>
      </c>
      <c r="K40" s="238">
        <f t="shared" si="2"/>
        <v>17036</v>
      </c>
      <c r="L40" s="238">
        <f t="shared" si="3"/>
        <v>28454</v>
      </c>
      <c r="M40" s="238"/>
    </row>
    <row r="41" spans="1:13" ht="10.5" customHeight="1">
      <c r="A41" s="260"/>
      <c r="B41" s="614" t="s">
        <v>301</v>
      </c>
      <c r="C41" s="261"/>
      <c r="D41" s="225">
        <v>6102</v>
      </c>
      <c r="E41" s="225">
        <v>14509</v>
      </c>
      <c r="F41" s="225">
        <v>404</v>
      </c>
      <c r="G41" s="225">
        <v>2279</v>
      </c>
      <c r="H41" s="225">
        <v>616</v>
      </c>
      <c r="K41" s="238">
        <f t="shared" si="2"/>
        <v>23910</v>
      </c>
      <c r="L41" s="238">
        <f t="shared" si="3"/>
        <v>35149</v>
      </c>
      <c r="M41" s="238"/>
    </row>
    <row r="42" spans="1:13" ht="10.5" customHeight="1">
      <c r="A42" s="260"/>
      <c r="B42" s="614" t="s">
        <v>98</v>
      </c>
      <c r="C42" s="261"/>
      <c r="D42" s="225">
        <v>3189</v>
      </c>
      <c r="E42" s="225">
        <v>9991</v>
      </c>
      <c r="F42" s="695">
        <v>968</v>
      </c>
      <c r="G42" s="225">
        <v>925</v>
      </c>
      <c r="H42" s="225">
        <v>353</v>
      </c>
      <c r="K42" s="238">
        <f t="shared" si="2"/>
        <v>15426</v>
      </c>
      <c r="L42" s="238">
        <f t="shared" si="3"/>
        <v>23302</v>
      </c>
      <c r="M42" s="238"/>
    </row>
    <row r="43" spans="1:13" ht="15" customHeight="1">
      <c r="A43" s="260"/>
      <c r="B43" s="614" t="s">
        <v>99</v>
      </c>
      <c r="C43" s="261"/>
      <c r="D43" s="225">
        <v>3321</v>
      </c>
      <c r="E43" s="225">
        <v>12975</v>
      </c>
      <c r="F43" s="225">
        <v>1006</v>
      </c>
      <c r="G43" s="225">
        <v>1112</v>
      </c>
      <c r="H43" s="225">
        <v>820</v>
      </c>
      <c r="K43" s="238">
        <f t="shared" si="2"/>
        <v>19234</v>
      </c>
      <c r="L43" s="238">
        <f t="shared" si="3"/>
        <v>26668</v>
      </c>
      <c r="M43" s="238"/>
    </row>
    <row r="44" spans="1:13" ht="10.5" customHeight="1">
      <c r="A44" s="260"/>
      <c r="B44" s="614" t="s">
        <v>100</v>
      </c>
      <c r="C44" s="261"/>
      <c r="D44" s="225">
        <v>4562</v>
      </c>
      <c r="E44" s="225">
        <v>18155</v>
      </c>
      <c r="F44" s="225">
        <v>1422</v>
      </c>
      <c r="G44" s="225">
        <v>551</v>
      </c>
      <c r="H44" s="225">
        <v>2244</v>
      </c>
      <c r="K44" s="238">
        <f t="shared" si="2"/>
        <v>26934</v>
      </c>
      <c r="L44" s="238">
        <f t="shared" si="3"/>
        <v>36823</v>
      </c>
      <c r="M44" s="238"/>
    </row>
    <row r="45" spans="1:13" ht="10.5" customHeight="1">
      <c r="A45" s="260"/>
      <c r="B45" s="614" t="s">
        <v>101</v>
      </c>
      <c r="C45" s="261"/>
      <c r="D45" s="225">
        <v>3999</v>
      </c>
      <c r="E45" s="225">
        <v>11879</v>
      </c>
      <c r="F45" s="225">
        <v>1348</v>
      </c>
      <c r="G45" s="225">
        <v>1550</v>
      </c>
      <c r="H45" s="225">
        <v>723</v>
      </c>
      <c r="K45" s="238">
        <f t="shared" si="2"/>
        <v>19499</v>
      </c>
      <c r="L45" s="238">
        <f t="shared" si="3"/>
        <v>28123</v>
      </c>
      <c r="M45" s="238"/>
    </row>
    <row r="46" spans="1:13" ht="10.5" customHeight="1">
      <c r="A46" s="260"/>
      <c r="B46" s="614" t="s">
        <v>240</v>
      </c>
      <c r="C46" s="261"/>
      <c r="D46" s="225">
        <v>5324</v>
      </c>
      <c r="E46" s="225">
        <v>14341</v>
      </c>
      <c r="F46" s="225">
        <v>1122</v>
      </c>
      <c r="G46" s="225">
        <v>1069</v>
      </c>
      <c r="H46" s="225">
        <v>838</v>
      </c>
      <c r="K46" s="238">
        <f t="shared" si="2"/>
        <v>22694</v>
      </c>
      <c r="L46" s="238">
        <f t="shared" si="3"/>
        <v>35043</v>
      </c>
      <c r="M46" s="238"/>
    </row>
    <row r="47" spans="1:13" ht="10.5" customHeight="1">
      <c r="A47" s="260"/>
      <c r="B47" s="614" t="s">
        <v>102</v>
      </c>
      <c r="C47" s="261"/>
      <c r="D47" s="225">
        <v>4663</v>
      </c>
      <c r="E47" s="225">
        <v>14402</v>
      </c>
      <c r="F47" s="695">
        <v>882</v>
      </c>
      <c r="G47" s="225">
        <v>1287</v>
      </c>
      <c r="H47" s="225">
        <v>615</v>
      </c>
      <c r="K47" s="238">
        <f t="shared" si="2"/>
        <v>21849</v>
      </c>
      <c r="L47" s="238">
        <f t="shared" si="3"/>
        <v>31785</v>
      </c>
      <c r="M47" s="238"/>
    </row>
    <row r="48" spans="1:13" ht="10.5" customHeight="1">
      <c r="A48" s="260"/>
      <c r="B48" s="614" t="s">
        <v>103</v>
      </c>
      <c r="C48" s="261"/>
      <c r="D48" s="225">
        <v>772</v>
      </c>
      <c r="E48" s="225">
        <v>3898</v>
      </c>
      <c r="F48" s="695">
        <v>737</v>
      </c>
      <c r="G48" s="225">
        <v>958</v>
      </c>
      <c r="H48" s="225">
        <v>37</v>
      </c>
      <c r="K48" s="238">
        <f t="shared" si="2"/>
        <v>6402</v>
      </c>
      <c r="L48" s="238">
        <f t="shared" si="3"/>
        <v>10419</v>
      </c>
      <c r="M48" s="238"/>
    </row>
    <row r="49" spans="1:14" ht="3.95" customHeight="1">
      <c r="A49" s="262"/>
      <c r="B49" s="262"/>
      <c r="C49" s="263"/>
      <c r="D49" s="262"/>
      <c r="E49" s="262"/>
      <c r="F49" s="262"/>
      <c r="G49" s="262"/>
      <c r="H49" s="262"/>
      <c r="I49" s="241"/>
      <c r="K49" s="238">
        <f t="shared" si="2"/>
        <v>0</v>
      </c>
      <c r="M49" s="238"/>
    </row>
    <row r="50" spans="1:14" ht="15.95" customHeight="1">
      <c r="B50" s="617" t="s">
        <v>310</v>
      </c>
      <c r="M50" s="238"/>
    </row>
    <row r="51" spans="1:14" ht="12" customHeight="1">
      <c r="B51" s="269" t="s">
        <v>311</v>
      </c>
    </row>
    <row r="52" spans="1:14" s="181" customFormat="1" ht="12" customHeight="1">
      <c r="A52" s="188"/>
      <c r="B52" s="188" t="s">
        <v>312</v>
      </c>
      <c r="N52" s="188"/>
    </row>
    <row r="53" spans="1:14" s="181" customFormat="1" ht="12" customHeight="1">
      <c r="A53" s="188"/>
      <c r="B53" s="188" t="s">
        <v>309</v>
      </c>
      <c r="N53" s="188"/>
    </row>
    <row r="54" spans="1:14" ht="12" customHeight="1">
      <c r="B54" s="269" t="s">
        <v>244</v>
      </c>
    </row>
    <row r="57" spans="1:14" ht="12" customHeight="1">
      <c r="D57" s="238">
        <f>SUM(D13:D24)</f>
        <v>382032</v>
      </c>
      <c r="E57" s="238">
        <f t="shared" ref="E57:I57" si="4">SUM(E13:E24)</f>
        <v>91238</v>
      </c>
      <c r="F57" s="238">
        <f t="shared" si="4"/>
        <v>81636</v>
      </c>
      <c r="G57" s="238">
        <f t="shared" si="4"/>
        <v>9602</v>
      </c>
      <c r="H57" s="238">
        <f t="shared" si="4"/>
        <v>290794</v>
      </c>
      <c r="I57" s="238">
        <f t="shared" si="4"/>
        <v>96448</v>
      </c>
    </row>
    <row r="59" spans="1:14" ht="12" customHeight="1">
      <c r="D59" s="238">
        <f>SUM(D37:D48)</f>
        <v>44763</v>
      </c>
      <c r="E59" s="238">
        <f t="shared" ref="E59:H59" si="5">SUM(E37:E48)</f>
        <v>117370</v>
      </c>
      <c r="F59" s="238">
        <f t="shared" si="5"/>
        <v>9324</v>
      </c>
      <c r="G59" s="238">
        <f t="shared" si="5"/>
        <v>15424</v>
      </c>
      <c r="H59" s="238">
        <f t="shared" si="5"/>
        <v>7465</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5" tint="0.39997558519241921"/>
    <pageSetUpPr fitToPage="1"/>
  </sheetPr>
  <dimension ref="A1:AT138"/>
  <sheetViews>
    <sheetView view="pageBreakPreview" zoomScaleNormal="120" zoomScaleSheetLayoutView="100" workbookViewId="0"/>
  </sheetViews>
  <sheetFormatPr defaultColWidth="12.875" defaultRowHeight="12" customHeight="1"/>
  <cols>
    <col min="1" max="1" width="18.875" style="478" customWidth="1"/>
    <col min="2" max="2" width="19.25" style="478" customWidth="1"/>
    <col min="3" max="3" width="21" style="478" customWidth="1"/>
    <col min="4" max="4" width="20.625" style="478" customWidth="1"/>
    <col min="5" max="7" width="12.5" style="478" customWidth="1"/>
    <col min="8" max="8" width="0.375" style="495" customWidth="1"/>
    <col min="9" max="16384" width="12.875" style="478"/>
  </cols>
  <sheetData>
    <row r="1" spans="1:46" s="475" customFormat="1" ht="24" customHeight="1">
      <c r="A1" s="665" t="s">
        <v>401</v>
      </c>
      <c r="B1" s="664"/>
      <c r="C1" s="664"/>
      <c r="D1" s="664"/>
      <c r="F1" s="476"/>
      <c r="G1" s="476"/>
      <c r="H1" s="477"/>
    </row>
    <row r="2" spans="1:46" ht="10.5">
      <c r="B2" s="479"/>
      <c r="C2" s="270"/>
      <c r="D2" s="270"/>
      <c r="F2" s="480"/>
      <c r="G2" s="480"/>
      <c r="H2" s="481"/>
    </row>
    <row r="3" spans="1:46" s="484" customFormat="1" ht="12" customHeight="1" thickBot="1">
      <c r="A3" s="279" t="s">
        <v>245</v>
      </c>
      <c r="B3" s="479"/>
      <c r="C3" s="479"/>
      <c r="D3" s="482" t="s">
        <v>246</v>
      </c>
      <c r="E3" s="483"/>
      <c r="H3" s="485"/>
    </row>
    <row r="4" spans="1:46" s="484" customFormat="1" ht="12" customHeight="1">
      <c r="A4" s="271"/>
      <c r="B4" s="797" t="s">
        <v>247</v>
      </c>
      <c r="C4" s="798"/>
      <c r="D4" s="801" t="s">
        <v>248</v>
      </c>
    </row>
    <row r="5" spans="1:46" s="484" customFormat="1" ht="12" customHeight="1">
      <c r="A5" s="272"/>
      <c r="B5" s="799" t="s">
        <v>249</v>
      </c>
      <c r="C5" s="463" t="s">
        <v>250</v>
      </c>
      <c r="D5" s="802"/>
    </row>
    <row r="6" spans="1:46" s="484" customFormat="1" ht="12" customHeight="1">
      <c r="A6" s="273"/>
      <c r="B6" s="800"/>
      <c r="C6" s="464" t="s">
        <v>251</v>
      </c>
      <c r="D6" s="803"/>
    </row>
    <row r="7" spans="1:46" s="487" customFormat="1" ht="17.25" customHeight="1">
      <c r="A7" s="274" t="s">
        <v>303</v>
      </c>
      <c r="B7" s="486">
        <v>130758</v>
      </c>
      <c r="C7" s="696">
        <v>9.3000000000000007</v>
      </c>
      <c r="D7" s="275">
        <v>1406</v>
      </c>
    </row>
    <row r="8" spans="1:46" s="487" customFormat="1" ht="12" customHeight="1">
      <c r="A8" s="274" t="s">
        <v>324</v>
      </c>
      <c r="B8" s="275">
        <v>128869</v>
      </c>
      <c r="C8" s="605">
        <v>9.1999999999999993</v>
      </c>
      <c r="D8" s="488">
        <v>1436</v>
      </c>
    </row>
    <row r="9" spans="1:46" s="487" customFormat="1" ht="12" customHeight="1">
      <c r="A9" s="274" t="s">
        <v>364</v>
      </c>
      <c r="B9" s="488">
        <v>120921</v>
      </c>
      <c r="C9" s="605">
        <v>8.6</v>
      </c>
      <c r="D9" s="488">
        <v>1429</v>
      </c>
    </row>
    <row r="10" spans="1:46" s="487" customFormat="1" ht="12" customHeight="1">
      <c r="A10" s="274" t="s">
        <v>385</v>
      </c>
      <c r="B10" s="488">
        <v>103445</v>
      </c>
      <c r="C10" s="605">
        <v>7.4</v>
      </c>
      <c r="D10" s="488">
        <v>1446</v>
      </c>
    </row>
    <row r="11" spans="1:46" s="491" customFormat="1" ht="17.100000000000001" customHeight="1">
      <c r="A11" s="489" t="s">
        <v>402</v>
      </c>
      <c r="B11" s="490">
        <v>95959</v>
      </c>
      <c r="C11" s="597">
        <v>6.9</v>
      </c>
      <c r="D11" s="596">
        <v>1456</v>
      </c>
    </row>
    <row r="12" spans="1:46" s="487" customFormat="1" ht="3.95" customHeight="1">
      <c r="A12" s="276"/>
      <c r="B12" s="492"/>
      <c r="C12" s="493"/>
      <c r="D12" s="493"/>
    </row>
    <row r="13" spans="1:46" ht="15.95" customHeight="1">
      <c r="A13" s="238" t="s">
        <v>308</v>
      </c>
      <c r="B13" s="494"/>
      <c r="C13" s="494"/>
      <c r="D13" s="495"/>
      <c r="E13" s="495"/>
      <c r="F13" s="495"/>
      <c r="G13" s="495"/>
      <c r="I13" s="495"/>
      <c r="J13" s="495"/>
      <c r="K13" s="495"/>
      <c r="L13" s="495"/>
      <c r="M13" s="495"/>
      <c r="N13" s="495"/>
      <c r="O13" s="495"/>
      <c r="P13" s="495"/>
      <c r="Q13" s="495"/>
      <c r="R13" s="495"/>
      <c r="S13" s="495"/>
      <c r="T13" s="495"/>
      <c r="U13" s="495"/>
      <c r="V13" s="495"/>
      <c r="W13" s="495"/>
      <c r="X13" s="495"/>
      <c r="Y13" s="495"/>
      <c r="Z13" s="495"/>
      <c r="AA13" s="495"/>
      <c r="AB13" s="495"/>
      <c r="AC13" s="495"/>
      <c r="AD13" s="495"/>
      <c r="AE13" s="495"/>
      <c r="AF13" s="495"/>
      <c r="AG13" s="495"/>
      <c r="AH13" s="495"/>
      <c r="AI13" s="495"/>
      <c r="AJ13" s="495"/>
      <c r="AK13" s="495"/>
      <c r="AL13" s="495"/>
      <c r="AM13" s="495"/>
      <c r="AN13" s="495"/>
      <c r="AO13" s="495"/>
      <c r="AP13" s="495"/>
      <c r="AQ13" s="495"/>
      <c r="AR13" s="495"/>
    </row>
    <row r="14" spans="1:46" ht="12" customHeight="1">
      <c r="A14" s="238" t="s">
        <v>252</v>
      </c>
      <c r="B14" s="494"/>
      <c r="C14" s="494"/>
      <c r="D14" s="495"/>
      <c r="E14" s="495"/>
      <c r="F14" s="495"/>
      <c r="G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495"/>
      <c r="AP14" s="495"/>
      <c r="AQ14" s="495"/>
      <c r="AR14" s="495"/>
      <c r="AS14" s="495"/>
      <c r="AT14" s="495"/>
    </row>
    <row r="15" spans="1:46" ht="12" customHeight="1">
      <c r="A15" s="277" t="s">
        <v>253</v>
      </c>
      <c r="B15" s="495"/>
      <c r="C15" s="495"/>
      <c r="D15" s="495"/>
      <c r="E15" s="495"/>
      <c r="F15" s="495"/>
      <c r="G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c r="AM15" s="495"/>
      <c r="AN15" s="495"/>
      <c r="AO15" s="495"/>
      <c r="AP15" s="495"/>
      <c r="AQ15" s="495"/>
      <c r="AR15" s="495"/>
      <c r="AS15" s="495"/>
      <c r="AT15" s="495"/>
    </row>
    <row r="16" spans="1:46" ht="12" customHeight="1">
      <c r="A16" s="277" t="s">
        <v>304</v>
      </c>
      <c r="B16" s="496"/>
      <c r="C16" s="496"/>
      <c r="D16" s="496"/>
      <c r="E16" s="496"/>
      <c r="F16" s="496"/>
      <c r="G16" s="496"/>
      <c r="H16" s="496"/>
      <c r="I16" s="496"/>
      <c r="J16" s="496"/>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5"/>
    </row>
    <row r="17" spans="1:46" ht="12" customHeight="1">
      <c r="A17" s="496"/>
      <c r="B17" s="496"/>
      <c r="C17" s="496"/>
      <c r="D17" s="496"/>
      <c r="E17" s="496"/>
      <c r="F17" s="496"/>
      <c r="G17" s="496"/>
      <c r="H17" s="496"/>
      <c r="I17" s="496"/>
      <c r="J17" s="496"/>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row>
    <row r="18" spans="1:46" ht="12" customHeight="1">
      <c r="A18" s="496"/>
      <c r="B18" s="496"/>
      <c r="C18" s="497"/>
      <c r="D18" s="497"/>
      <c r="E18" s="497"/>
      <c r="F18" s="497"/>
      <c r="G18" s="497"/>
      <c r="H18" s="497"/>
      <c r="I18" s="498"/>
      <c r="J18" s="496"/>
      <c r="K18" s="495"/>
      <c r="L18" s="495"/>
      <c r="M18" s="495"/>
      <c r="N18" s="495"/>
      <c r="O18" s="495"/>
      <c r="P18" s="495"/>
      <c r="Q18" s="495"/>
      <c r="R18" s="495"/>
      <c r="S18" s="495"/>
      <c r="T18" s="495"/>
      <c r="U18" s="495"/>
      <c r="V18" s="495"/>
      <c r="W18" s="495"/>
      <c r="X18" s="495"/>
      <c r="Y18" s="495"/>
      <c r="Z18" s="495"/>
      <c r="AA18" s="495"/>
      <c r="AB18" s="495"/>
      <c r="AC18" s="495"/>
      <c r="AD18" s="495"/>
      <c r="AE18" s="495"/>
      <c r="AF18" s="495"/>
      <c r="AG18" s="495"/>
      <c r="AH18" s="495"/>
      <c r="AI18" s="495"/>
      <c r="AJ18" s="495"/>
      <c r="AK18" s="495"/>
      <c r="AL18" s="495"/>
      <c r="AM18" s="495"/>
      <c r="AN18" s="495"/>
      <c r="AO18" s="495"/>
      <c r="AP18" s="495"/>
      <c r="AQ18" s="495"/>
      <c r="AR18" s="495"/>
      <c r="AS18" s="495"/>
      <c r="AT18" s="495"/>
    </row>
    <row r="19" spans="1:46" ht="12" customHeight="1">
      <c r="A19" s="496"/>
      <c r="B19" s="496"/>
      <c r="C19" s="496"/>
      <c r="D19" s="496"/>
      <c r="E19" s="496"/>
      <c r="F19" s="496"/>
      <c r="G19" s="496"/>
      <c r="H19" s="496"/>
      <c r="I19" s="498"/>
      <c r="J19" s="496"/>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row>
    <row r="20" spans="1:46" ht="12" customHeight="1">
      <c r="A20" s="496"/>
      <c r="B20" s="496"/>
      <c r="C20" s="496"/>
      <c r="D20" s="496"/>
      <c r="E20" s="496"/>
      <c r="F20" s="496"/>
      <c r="G20" s="496"/>
      <c r="H20" s="496"/>
      <c r="I20" s="496"/>
      <c r="J20" s="499"/>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5"/>
    </row>
    <row r="21" spans="1:46" ht="12" customHeight="1">
      <c r="A21" s="496"/>
      <c r="B21" s="496"/>
      <c r="C21" s="496"/>
      <c r="D21" s="496"/>
      <c r="E21" s="496"/>
      <c r="F21" s="496"/>
      <c r="G21" s="496"/>
      <c r="H21" s="496"/>
      <c r="I21" s="498"/>
      <c r="J21" s="498"/>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c r="AS21" s="495"/>
      <c r="AT21" s="495"/>
    </row>
    <row r="22" spans="1:46" ht="12" customHeight="1">
      <c r="A22" s="496"/>
      <c r="B22" s="500"/>
      <c r="C22" s="500"/>
      <c r="D22" s="500"/>
      <c r="E22" s="500"/>
      <c r="F22" s="500"/>
      <c r="G22" s="500"/>
      <c r="H22" s="500"/>
      <c r="I22" s="500"/>
      <c r="J22" s="500"/>
      <c r="K22" s="495"/>
      <c r="L22" s="495"/>
      <c r="M22" s="495"/>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495"/>
      <c r="AL22" s="495"/>
      <c r="AM22" s="495"/>
      <c r="AN22" s="495"/>
      <c r="AO22" s="495"/>
      <c r="AP22" s="495"/>
      <c r="AQ22" s="495"/>
      <c r="AR22" s="495"/>
      <c r="AS22" s="495"/>
      <c r="AT22" s="495"/>
    </row>
    <row r="23" spans="1:46" ht="12" customHeight="1">
      <c r="A23" s="496"/>
      <c r="B23" s="500"/>
      <c r="C23" s="500"/>
      <c r="D23" s="500"/>
      <c r="E23" s="500"/>
      <c r="F23" s="500"/>
      <c r="G23" s="500"/>
      <c r="H23" s="500"/>
      <c r="I23" s="500"/>
      <c r="J23" s="500"/>
      <c r="K23" s="495"/>
      <c r="L23" s="495"/>
      <c r="M23" s="495"/>
      <c r="N23" s="495"/>
      <c r="O23" s="495"/>
      <c r="P23" s="495"/>
      <c r="Q23" s="495"/>
      <c r="R23" s="495"/>
      <c r="S23" s="495"/>
      <c r="T23" s="495"/>
      <c r="U23" s="495"/>
      <c r="V23" s="495"/>
      <c r="W23" s="495"/>
      <c r="X23" s="495"/>
      <c r="Y23" s="495"/>
      <c r="Z23" s="495"/>
      <c r="AA23" s="495"/>
      <c r="AB23" s="495"/>
      <c r="AC23" s="495"/>
      <c r="AD23" s="495"/>
      <c r="AE23" s="495"/>
      <c r="AF23" s="495"/>
      <c r="AG23" s="495"/>
      <c r="AH23" s="495"/>
      <c r="AI23" s="495"/>
      <c r="AJ23" s="495"/>
      <c r="AK23" s="495"/>
      <c r="AL23" s="495"/>
      <c r="AM23" s="495"/>
      <c r="AN23" s="495"/>
      <c r="AO23" s="495"/>
      <c r="AP23" s="495"/>
      <c r="AQ23" s="495"/>
      <c r="AR23" s="495"/>
      <c r="AS23" s="495"/>
      <c r="AT23" s="495"/>
    </row>
    <row r="24" spans="1:46" ht="12" customHeight="1">
      <c r="A24" s="496"/>
      <c r="B24" s="500"/>
      <c r="C24" s="500"/>
      <c r="D24" s="500"/>
      <c r="E24" s="500"/>
      <c r="F24" s="500"/>
      <c r="G24" s="500"/>
      <c r="H24" s="500"/>
      <c r="I24" s="500"/>
      <c r="J24" s="500"/>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row>
    <row r="25" spans="1:46" ht="12" customHeight="1">
      <c r="A25" s="496"/>
      <c r="B25" s="500"/>
      <c r="C25" s="500"/>
      <c r="D25" s="500"/>
      <c r="E25" s="500"/>
      <c r="F25" s="500"/>
      <c r="G25" s="500"/>
      <c r="H25" s="500"/>
      <c r="I25" s="500"/>
      <c r="J25" s="500"/>
      <c r="K25" s="495"/>
      <c r="L25" s="495"/>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495"/>
      <c r="AM25" s="495"/>
      <c r="AN25" s="495"/>
      <c r="AO25" s="495"/>
      <c r="AP25" s="495"/>
      <c r="AQ25" s="495"/>
      <c r="AR25" s="495"/>
      <c r="AS25" s="495"/>
      <c r="AT25" s="495"/>
    </row>
    <row r="26" spans="1:46" ht="12" customHeight="1">
      <c r="A26" s="496"/>
      <c r="B26" s="500"/>
      <c r="C26" s="500"/>
      <c r="D26" s="500"/>
      <c r="E26" s="500"/>
      <c r="F26" s="500"/>
      <c r="G26" s="500"/>
      <c r="H26" s="500"/>
      <c r="I26" s="500"/>
      <c r="J26" s="500"/>
      <c r="K26" s="495"/>
      <c r="L26" s="495"/>
      <c r="M26" s="495"/>
      <c r="N26" s="495"/>
      <c r="O26" s="495"/>
      <c r="P26" s="495"/>
      <c r="Q26" s="495"/>
      <c r="R26" s="495"/>
      <c r="S26" s="495"/>
      <c r="T26" s="495"/>
      <c r="U26" s="495"/>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c r="AT26" s="495"/>
    </row>
    <row r="27" spans="1:46" ht="12" customHeight="1">
      <c r="A27" s="501"/>
      <c r="B27" s="500"/>
      <c r="C27" s="500"/>
      <c r="D27" s="500"/>
      <c r="E27" s="500"/>
      <c r="F27" s="500"/>
      <c r="G27" s="500"/>
      <c r="H27" s="500"/>
      <c r="I27" s="500"/>
      <c r="J27" s="500"/>
      <c r="K27" s="495"/>
      <c r="L27" s="495"/>
      <c r="M27" s="495"/>
      <c r="N27" s="495"/>
      <c r="O27" s="495"/>
      <c r="P27" s="495"/>
      <c r="Q27" s="495"/>
      <c r="R27" s="495"/>
      <c r="S27" s="495"/>
      <c r="T27" s="495"/>
      <c r="U27" s="495"/>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row>
    <row r="28" spans="1:46" ht="12" customHeight="1">
      <c r="A28" s="496"/>
      <c r="B28" s="496"/>
      <c r="C28" s="496"/>
      <c r="D28" s="496"/>
      <c r="E28" s="496"/>
      <c r="F28" s="496"/>
      <c r="G28" s="496"/>
      <c r="H28" s="496"/>
      <c r="I28" s="496"/>
      <c r="J28" s="496"/>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5"/>
    </row>
    <row r="29" spans="1:46" ht="12" customHeight="1">
      <c r="A29" s="496"/>
      <c r="B29" s="496"/>
      <c r="C29" s="496"/>
      <c r="D29" s="496"/>
      <c r="E29" s="496"/>
      <c r="F29" s="496"/>
      <c r="G29" s="496"/>
      <c r="H29" s="496"/>
      <c r="I29" s="496"/>
      <c r="J29" s="496"/>
      <c r="K29" s="495"/>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95"/>
      <c r="AJ29" s="495"/>
      <c r="AK29" s="495"/>
      <c r="AL29" s="495"/>
      <c r="AM29" s="495"/>
      <c r="AN29" s="495"/>
      <c r="AO29" s="495"/>
      <c r="AP29" s="495"/>
      <c r="AQ29" s="495"/>
      <c r="AR29" s="495"/>
      <c r="AS29" s="495"/>
      <c r="AT29" s="495"/>
    </row>
    <row r="30" spans="1:46" ht="12" customHeight="1">
      <c r="A30" s="495"/>
      <c r="B30" s="495"/>
      <c r="C30" s="495"/>
      <c r="D30" s="495"/>
      <c r="E30" s="495"/>
      <c r="F30" s="495"/>
      <c r="G30" s="495"/>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5"/>
      <c r="AJ30" s="495"/>
      <c r="AK30" s="495"/>
      <c r="AL30" s="495"/>
      <c r="AM30" s="495"/>
      <c r="AN30" s="495"/>
      <c r="AO30" s="495"/>
      <c r="AP30" s="495"/>
      <c r="AQ30" s="495"/>
      <c r="AR30" s="495"/>
      <c r="AS30" s="495"/>
      <c r="AT30" s="495"/>
    </row>
    <row r="31" spans="1:46" ht="12" customHeight="1">
      <c r="A31" s="495"/>
      <c r="B31" s="495"/>
      <c r="C31" s="495"/>
      <c r="D31" s="495"/>
      <c r="E31" s="495"/>
      <c r="F31" s="495"/>
      <c r="G31" s="495"/>
      <c r="I31" s="495"/>
      <c r="J31" s="495"/>
      <c r="K31" s="495"/>
      <c r="L31" s="495"/>
      <c r="M31" s="495"/>
      <c r="N31" s="495"/>
      <c r="O31" s="495"/>
      <c r="P31" s="495"/>
      <c r="Q31" s="495"/>
      <c r="R31" s="495"/>
      <c r="S31" s="495"/>
      <c r="T31" s="495"/>
      <c r="U31" s="495"/>
      <c r="V31" s="495"/>
      <c r="W31" s="495"/>
      <c r="X31" s="495"/>
      <c r="Y31" s="495"/>
      <c r="Z31" s="495"/>
      <c r="AA31" s="495"/>
      <c r="AB31" s="495"/>
      <c r="AC31" s="495"/>
      <c r="AD31" s="495"/>
      <c r="AE31" s="495"/>
      <c r="AF31" s="495"/>
      <c r="AG31" s="495"/>
      <c r="AH31" s="495"/>
      <c r="AI31" s="495"/>
      <c r="AJ31" s="495"/>
      <c r="AK31" s="495"/>
      <c r="AL31" s="495"/>
      <c r="AM31" s="495"/>
      <c r="AN31" s="495"/>
      <c r="AO31" s="495"/>
      <c r="AP31" s="495"/>
      <c r="AQ31" s="495"/>
      <c r="AR31" s="495"/>
      <c r="AS31" s="495"/>
      <c r="AT31" s="495"/>
    </row>
    <row r="32" spans="1:46" ht="12" customHeight="1">
      <c r="A32" s="495"/>
      <c r="B32" s="495"/>
      <c r="C32" s="495"/>
      <c r="D32" s="495"/>
      <c r="E32" s="495"/>
      <c r="F32" s="495"/>
      <c r="G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5"/>
    </row>
    <row r="33" spans="1:46" ht="12" customHeight="1">
      <c r="A33" s="495"/>
      <c r="B33" s="495"/>
      <c r="C33" s="495"/>
      <c r="D33" s="495"/>
      <c r="E33" s="495"/>
      <c r="F33" s="495"/>
      <c r="G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c r="AS33" s="495"/>
      <c r="AT33" s="495"/>
    </row>
    <row r="34" spans="1:46" ht="12" customHeight="1">
      <c r="A34" s="495"/>
      <c r="B34" s="495"/>
      <c r="C34" s="495"/>
      <c r="D34" s="495"/>
      <c r="E34" s="495"/>
      <c r="F34" s="495"/>
      <c r="G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95"/>
      <c r="AM34" s="495"/>
      <c r="AN34" s="495"/>
      <c r="AO34" s="495"/>
      <c r="AP34" s="495"/>
      <c r="AQ34" s="495"/>
      <c r="AR34" s="495"/>
      <c r="AS34" s="495"/>
      <c r="AT34" s="495"/>
    </row>
    <row r="35" spans="1:46" ht="12" customHeight="1">
      <c r="A35" s="495"/>
      <c r="B35" s="495"/>
      <c r="C35" s="495"/>
      <c r="D35" s="495"/>
      <c r="E35" s="495"/>
      <c r="F35" s="495"/>
      <c r="G35" s="495"/>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c r="AG35" s="495"/>
      <c r="AH35" s="495"/>
      <c r="AI35" s="495"/>
      <c r="AJ35" s="495"/>
      <c r="AK35" s="495"/>
      <c r="AL35" s="495"/>
      <c r="AM35" s="495"/>
      <c r="AN35" s="495"/>
      <c r="AO35" s="495"/>
      <c r="AP35" s="495"/>
      <c r="AQ35" s="495"/>
      <c r="AR35" s="495"/>
      <c r="AS35" s="495"/>
      <c r="AT35" s="495"/>
    </row>
    <row r="36" spans="1:46" ht="12" customHeight="1">
      <c r="A36" s="495"/>
      <c r="B36" s="495"/>
      <c r="C36" s="495"/>
      <c r="D36" s="495"/>
      <c r="E36" s="495"/>
      <c r="F36" s="495"/>
      <c r="G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5"/>
    </row>
    <row r="37" spans="1:46" ht="12" customHeight="1">
      <c r="A37" s="495"/>
      <c r="B37" s="495"/>
      <c r="C37" s="495"/>
      <c r="D37" s="495"/>
      <c r="E37" s="495"/>
      <c r="F37" s="495"/>
      <c r="G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95"/>
      <c r="AJ37" s="495"/>
      <c r="AK37" s="495"/>
      <c r="AL37" s="495"/>
      <c r="AM37" s="495"/>
      <c r="AN37" s="495"/>
      <c r="AO37" s="495"/>
      <c r="AP37" s="495"/>
      <c r="AQ37" s="495"/>
      <c r="AR37" s="495"/>
      <c r="AS37" s="495"/>
      <c r="AT37" s="495"/>
    </row>
    <row r="38" spans="1:46" ht="12" customHeight="1">
      <c r="A38" s="495"/>
      <c r="B38" s="495"/>
      <c r="C38" s="495"/>
      <c r="D38" s="495"/>
      <c r="E38" s="495"/>
      <c r="F38" s="495"/>
      <c r="G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row>
    <row r="39" spans="1:46" ht="12" customHeight="1">
      <c r="A39" s="495"/>
      <c r="B39" s="495"/>
      <c r="C39" s="495"/>
      <c r="D39" s="495"/>
      <c r="E39" s="495"/>
      <c r="F39" s="495"/>
      <c r="G39" s="495"/>
      <c r="I39" s="495"/>
      <c r="J39" s="495"/>
      <c r="K39" s="495"/>
      <c r="L39" s="495"/>
      <c r="M39" s="495"/>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495"/>
      <c r="AK39" s="495"/>
      <c r="AL39" s="495"/>
      <c r="AM39" s="495"/>
      <c r="AN39" s="495"/>
      <c r="AO39" s="495"/>
      <c r="AP39" s="495"/>
      <c r="AQ39" s="495"/>
      <c r="AR39" s="495"/>
      <c r="AS39" s="495"/>
      <c r="AT39" s="495"/>
    </row>
    <row r="40" spans="1:46" ht="12" customHeight="1">
      <c r="A40" s="495"/>
      <c r="B40" s="495"/>
      <c r="C40" s="495"/>
      <c r="D40" s="495"/>
      <c r="E40" s="495"/>
      <c r="F40" s="495"/>
      <c r="G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5"/>
    </row>
    <row r="41" spans="1:46" ht="12" customHeight="1">
      <c r="A41" s="495"/>
      <c r="B41" s="495"/>
      <c r="C41" s="495"/>
      <c r="D41" s="495"/>
      <c r="E41" s="495"/>
      <c r="F41" s="495"/>
      <c r="G41" s="495"/>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row>
    <row r="42" spans="1:46" ht="12" customHeight="1">
      <c r="A42" s="495"/>
      <c r="B42" s="495"/>
      <c r="C42" s="495"/>
      <c r="D42" s="495"/>
      <c r="E42" s="495"/>
      <c r="F42" s="495"/>
      <c r="G42" s="495"/>
      <c r="I42" s="495"/>
      <c r="J42" s="495"/>
      <c r="K42" s="495"/>
      <c r="L42" s="495"/>
      <c r="M42" s="495"/>
      <c r="N42" s="495"/>
      <c r="O42" s="495"/>
      <c r="P42" s="495"/>
      <c r="Q42" s="495"/>
      <c r="R42" s="495"/>
      <c r="S42" s="495"/>
      <c r="T42" s="495"/>
      <c r="U42" s="495"/>
      <c r="V42" s="495"/>
      <c r="W42" s="495"/>
      <c r="X42" s="495"/>
      <c r="Y42" s="495"/>
      <c r="Z42" s="495"/>
      <c r="AA42" s="495"/>
      <c r="AB42" s="495"/>
      <c r="AC42" s="495"/>
      <c r="AD42" s="495"/>
      <c r="AE42" s="495"/>
      <c r="AF42" s="495"/>
      <c r="AG42" s="495"/>
      <c r="AH42" s="495"/>
      <c r="AI42" s="495"/>
      <c r="AJ42" s="495"/>
      <c r="AK42" s="495"/>
      <c r="AL42" s="495"/>
      <c r="AM42" s="495"/>
      <c r="AN42" s="495"/>
      <c r="AO42" s="495"/>
      <c r="AP42" s="495"/>
      <c r="AQ42" s="495"/>
      <c r="AR42" s="495"/>
      <c r="AS42" s="495"/>
      <c r="AT42" s="495"/>
    </row>
    <row r="43" spans="1:46" ht="12" customHeight="1">
      <c r="A43" s="495"/>
      <c r="B43" s="495"/>
      <c r="C43" s="495"/>
      <c r="D43" s="495"/>
      <c r="E43" s="495"/>
      <c r="F43" s="495"/>
      <c r="G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495"/>
      <c r="AS43" s="495"/>
      <c r="AT43" s="495"/>
    </row>
    <row r="44" spans="1:46" ht="12" customHeight="1">
      <c r="A44" s="495"/>
      <c r="B44" s="495"/>
      <c r="C44" s="495"/>
      <c r="D44" s="495"/>
      <c r="E44" s="495"/>
      <c r="F44" s="495"/>
      <c r="G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row>
    <row r="45" spans="1:46" ht="12" customHeight="1">
      <c r="A45" s="495"/>
      <c r="B45" s="495"/>
      <c r="C45" s="495"/>
      <c r="D45" s="495"/>
      <c r="E45" s="495"/>
      <c r="F45" s="495"/>
      <c r="G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row>
    <row r="46" spans="1:46" ht="12" customHeight="1">
      <c r="A46" s="495"/>
      <c r="B46" s="495"/>
      <c r="C46" s="495"/>
      <c r="D46" s="495"/>
      <c r="E46" s="495"/>
      <c r="F46" s="495"/>
      <c r="G46" s="495"/>
      <c r="I46" s="495"/>
      <c r="J46" s="495"/>
      <c r="K46" s="495"/>
      <c r="L46" s="495"/>
      <c r="M46" s="495"/>
      <c r="N46" s="495"/>
      <c r="O46" s="495"/>
      <c r="P46" s="495"/>
      <c r="Q46" s="495"/>
      <c r="R46" s="495"/>
      <c r="S46" s="495"/>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5"/>
      <c r="AQ46" s="495"/>
      <c r="AR46" s="495"/>
      <c r="AS46" s="495"/>
      <c r="AT46" s="495"/>
    </row>
    <row r="47" spans="1:46" ht="12" customHeight="1">
      <c r="A47" s="495"/>
      <c r="B47" s="495"/>
      <c r="C47" s="495"/>
      <c r="D47" s="495"/>
      <c r="E47" s="495"/>
      <c r="F47" s="495"/>
      <c r="G47" s="495"/>
      <c r="I47" s="495"/>
      <c r="J47" s="495"/>
      <c r="K47" s="495"/>
      <c r="L47" s="495"/>
      <c r="M47" s="495"/>
      <c r="N47" s="495"/>
      <c r="O47" s="495"/>
      <c r="P47" s="495"/>
      <c r="Q47" s="495"/>
      <c r="R47" s="495"/>
      <c r="S47" s="495"/>
      <c r="T47" s="495"/>
      <c r="U47" s="495"/>
      <c r="V47" s="495"/>
      <c r="W47" s="495"/>
      <c r="X47" s="495"/>
      <c r="Y47" s="495"/>
      <c r="Z47" s="495"/>
      <c r="AA47" s="495"/>
      <c r="AB47" s="495"/>
      <c r="AC47" s="495"/>
      <c r="AD47" s="495"/>
      <c r="AE47" s="495"/>
      <c r="AF47" s="495"/>
      <c r="AG47" s="495"/>
      <c r="AH47" s="495"/>
      <c r="AI47" s="495"/>
      <c r="AJ47" s="495"/>
      <c r="AK47" s="495"/>
      <c r="AL47" s="495"/>
      <c r="AM47" s="495"/>
      <c r="AN47" s="495"/>
      <c r="AO47" s="495"/>
      <c r="AP47" s="495"/>
      <c r="AQ47" s="495"/>
      <c r="AR47" s="495"/>
      <c r="AS47" s="495"/>
      <c r="AT47" s="495"/>
    </row>
    <row r="48" spans="1:46" ht="12" customHeight="1">
      <c r="A48" s="495"/>
      <c r="B48" s="495"/>
      <c r="C48" s="495"/>
      <c r="D48" s="495"/>
      <c r="E48" s="495"/>
      <c r="F48" s="495"/>
      <c r="G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row>
    <row r="49" spans="1:46" ht="12" customHeight="1">
      <c r="A49" s="495"/>
      <c r="B49" s="495"/>
      <c r="C49" s="495"/>
      <c r="D49" s="495"/>
      <c r="E49" s="495"/>
      <c r="F49" s="495"/>
      <c r="G49" s="495"/>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c r="AS49" s="495"/>
      <c r="AT49" s="495"/>
    </row>
    <row r="50" spans="1:46" ht="12" customHeight="1">
      <c r="A50" s="495"/>
      <c r="B50" s="495"/>
      <c r="C50" s="495"/>
      <c r="D50" s="495"/>
      <c r="E50" s="495"/>
      <c r="F50" s="495"/>
      <c r="G50" s="495"/>
      <c r="I50" s="495"/>
      <c r="J50" s="495"/>
      <c r="K50" s="495"/>
      <c r="L50" s="495"/>
      <c r="M50" s="495"/>
      <c r="N50" s="495"/>
      <c r="O50" s="495"/>
      <c r="P50" s="495"/>
      <c r="Q50" s="495"/>
      <c r="R50" s="495"/>
      <c r="S50" s="495"/>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c r="AP50" s="495"/>
      <c r="AQ50" s="495"/>
      <c r="AR50" s="495"/>
      <c r="AS50" s="495"/>
      <c r="AT50" s="495"/>
    </row>
    <row r="51" spans="1:46" ht="12" customHeight="1">
      <c r="A51" s="495"/>
      <c r="B51" s="495"/>
      <c r="C51" s="495"/>
      <c r="D51" s="495"/>
      <c r="E51" s="495"/>
      <c r="F51" s="495"/>
      <c r="G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row>
    <row r="52" spans="1:46" ht="12" customHeight="1">
      <c r="A52" s="495"/>
      <c r="B52" s="495"/>
      <c r="C52" s="495"/>
      <c r="D52" s="495"/>
      <c r="E52" s="495"/>
      <c r="F52" s="495"/>
      <c r="G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row>
    <row r="53" spans="1:46" ht="12" customHeight="1">
      <c r="A53" s="495"/>
      <c r="B53" s="495"/>
      <c r="C53" s="495"/>
      <c r="D53" s="495"/>
      <c r="E53" s="495"/>
      <c r="F53" s="495"/>
      <c r="G53" s="495"/>
      <c r="I53" s="495"/>
      <c r="J53" s="495"/>
      <c r="K53" s="495"/>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row>
    <row r="54" spans="1:46" ht="12" customHeight="1">
      <c r="A54" s="495"/>
      <c r="B54" s="495"/>
      <c r="C54" s="495"/>
      <c r="D54" s="495"/>
      <c r="E54" s="495"/>
      <c r="F54" s="495"/>
      <c r="G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c r="AS54" s="495"/>
      <c r="AT54" s="495"/>
    </row>
    <row r="55" spans="1:46" ht="12" customHeight="1">
      <c r="A55" s="495"/>
      <c r="B55" s="495"/>
      <c r="C55" s="495"/>
      <c r="D55" s="495"/>
      <c r="E55" s="495"/>
      <c r="F55" s="495"/>
      <c r="G55" s="495"/>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5"/>
      <c r="AO55" s="495"/>
      <c r="AP55" s="495"/>
      <c r="AQ55" s="495"/>
      <c r="AR55" s="495"/>
      <c r="AS55" s="495"/>
      <c r="AT55" s="495"/>
    </row>
    <row r="56" spans="1:46" ht="12" customHeight="1">
      <c r="A56" s="495"/>
      <c r="B56" s="495"/>
      <c r="C56" s="495"/>
      <c r="D56" s="495"/>
      <c r="E56" s="495"/>
      <c r="F56" s="495"/>
      <c r="G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row>
    <row r="57" spans="1:46" ht="12" customHeight="1">
      <c r="A57" s="495"/>
      <c r="B57" s="495"/>
      <c r="C57" s="495"/>
      <c r="D57" s="495"/>
      <c r="E57" s="495"/>
      <c r="F57" s="495"/>
      <c r="G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row>
    <row r="58" spans="1:46" ht="12" customHeight="1">
      <c r="A58" s="495"/>
      <c r="B58" s="495"/>
      <c r="C58" s="495"/>
      <c r="D58" s="495"/>
      <c r="E58" s="495"/>
      <c r="F58" s="495"/>
      <c r="G58" s="495"/>
      <c r="I58" s="495"/>
      <c r="J58" s="495"/>
      <c r="K58" s="495"/>
      <c r="L58" s="495"/>
      <c r="M58" s="495"/>
      <c r="N58" s="495"/>
      <c r="O58" s="495"/>
      <c r="P58" s="495"/>
      <c r="Q58" s="495"/>
      <c r="R58" s="495"/>
      <c r="S58" s="495"/>
      <c r="T58" s="495"/>
      <c r="U58" s="495"/>
      <c r="V58" s="495"/>
      <c r="W58" s="495"/>
      <c r="X58" s="495"/>
      <c r="Y58" s="495"/>
      <c r="Z58" s="495"/>
      <c r="AA58" s="495"/>
      <c r="AB58" s="495"/>
      <c r="AC58" s="495"/>
      <c r="AD58" s="495"/>
      <c r="AE58" s="495"/>
      <c r="AF58" s="495"/>
      <c r="AG58" s="495"/>
      <c r="AH58" s="495"/>
      <c r="AI58" s="495"/>
      <c r="AJ58" s="495"/>
      <c r="AK58" s="495"/>
      <c r="AL58" s="495"/>
      <c r="AM58" s="495"/>
      <c r="AN58" s="495"/>
      <c r="AO58" s="495"/>
      <c r="AP58" s="495"/>
      <c r="AQ58" s="495"/>
      <c r="AR58" s="495"/>
      <c r="AS58" s="495"/>
      <c r="AT58" s="495"/>
    </row>
    <row r="59" spans="1:46" ht="12" customHeight="1">
      <c r="A59" s="495"/>
      <c r="B59" s="495"/>
      <c r="C59" s="495"/>
      <c r="D59" s="495"/>
      <c r="E59" s="495"/>
      <c r="F59" s="495"/>
      <c r="G59" s="495"/>
      <c r="I59" s="495"/>
      <c r="J59" s="495"/>
      <c r="K59" s="495"/>
      <c r="L59" s="495"/>
      <c r="M59" s="495"/>
      <c r="N59" s="495"/>
      <c r="O59" s="495"/>
      <c r="P59" s="495"/>
      <c r="Q59" s="495"/>
      <c r="R59" s="495"/>
      <c r="S59" s="495"/>
      <c r="T59" s="495"/>
      <c r="U59" s="495"/>
      <c r="V59" s="495"/>
      <c r="W59" s="495"/>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row>
    <row r="60" spans="1:46" ht="12" customHeight="1">
      <c r="A60" s="495"/>
      <c r="B60" s="495"/>
      <c r="C60" s="495"/>
      <c r="D60" s="495"/>
      <c r="E60" s="495"/>
      <c r="F60" s="495"/>
      <c r="G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row>
    <row r="61" spans="1:46" ht="12" customHeight="1">
      <c r="A61" s="495"/>
      <c r="B61" s="495"/>
      <c r="C61" s="495"/>
      <c r="D61" s="495"/>
      <c r="E61" s="495"/>
      <c r="F61" s="495"/>
      <c r="G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c r="AS61" s="495"/>
      <c r="AT61" s="495"/>
    </row>
    <row r="62" spans="1:46" ht="12" customHeight="1">
      <c r="A62" s="495"/>
      <c r="B62" s="495"/>
      <c r="C62" s="495"/>
      <c r="D62" s="495"/>
      <c r="E62" s="495"/>
      <c r="F62" s="495"/>
      <c r="G62" s="495"/>
      <c r="I62" s="495"/>
      <c r="J62" s="495"/>
      <c r="K62" s="495"/>
      <c r="L62" s="495"/>
      <c r="M62" s="495"/>
      <c r="N62" s="495"/>
      <c r="O62" s="495"/>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row>
    <row r="63" spans="1:46" ht="12" customHeight="1">
      <c r="A63" s="495"/>
      <c r="B63" s="495"/>
      <c r="C63" s="495"/>
      <c r="D63" s="495"/>
      <c r="E63" s="495"/>
      <c r="F63" s="495"/>
      <c r="G63" s="495"/>
      <c r="I63" s="495"/>
      <c r="J63" s="495"/>
      <c r="K63" s="495"/>
      <c r="L63" s="495"/>
      <c r="M63" s="495"/>
      <c r="N63" s="495"/>
      <c r="O63" s="495"/>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row>
    <row r="64" spans="1:46" ht="12" customHeight="1">
      <c r="A64" s="495"/>
      <c r="B64" s="495"/>
      <c r="C64" s="495"/>
      <c r="D64" s="495"/>
      <c r="E64" s="495"/>
      <c r="F64" s="495"/>
      <c r="G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c r="AS64" s="495"/>
      <c r="AT64" s="495"/>
    </row>
    <row r="65" spans="1:46" ht="12" customHeight="1">
      <c r="A65" s="495"/>
      <c r="B65" s="495"/>
      <c r="C65" s="495"/>
      <c r="D65" s="495"/>
      <c r="E65" s="495"/>
      <c r="F65" s="495"/>
      <c r="G65" s="495"/>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row>
    <row r="66" spans="1:46" ht="12" customHeight="1">
      <c r="A66" s="495"/>
      <c r="B66" s="495"/>
      <c r="C66" s="495"/>
      <c r="D66" s="495"/>
      <c r="E66" s="495"/>
      <c r="F66" s="495"/>
      <c r="G66" s="495"/>
      <c r="I66" s="495"/>
      <c r="J66" s="495"/>
      <c r="K66" s="495"/>
      <c r="L66" s="495"/>
      <c r="M66" s="495"/>
      <c r="N66" s="495"/>
      <c r="O66" s="495"/>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5"/>
      <c r="AM66" s="495"/>
      <c r="AN66" s="495"/>
      <c r="AO66" s="495"/>
      <c r="AP66" s="495"/>
      <c r="AQ66" s="495"/>
      <c r="AR66" s="495"/>
      <c r="AS66" s="495"/>
      <c r="AT66" s="495"/>
    </row>
    <row r="67" spans="1:46" ht="12" customHeight="1">
      <c r="A67" s="495"/>
      <c r="B67" s="495"/>
      <c r="C67" s="495"/>
      <c r="D67" s="495"/>
      <c r="E67" s="495"/>
      <c r="F67" s="495"/>
      <c r="G67" s="495"/>
      <c r="I67" s="495"/>
      <c r="J67" s="495"/>
      <c r="K67" s="495"/>
      <c r="L67" s="495"/>
      <c r="M67" s="495"/>
      <c r="N67" s="495"/>
      <c r="O67" s="495"/>
      <c r="P67" s="495"/>
      <c r="Q67" s="495"/>
      <c r="R67" s="495"/>
      <c r="S67" s="495"/>
      <c r="T67" s="495"/>
      <c r="U67" s="495"/>
      <c r="V67" s="495"/>
      <c r="W67" s="495"/>
      <c r="X67" s="495"/>
      <c r="Y67" s="495"/>
      <c r="Z67" s="495"/>
      <c r="AA67" s="495"/>
      <c r="AB67" s="495"/>
      <c r="AC67" s="495"/>
      <c r="AD67" s="495"/>
      <c r="AE67" s="495"/>
      <c r="AF67" s="495"/>
      <c r="AG67" s="495"/>
      <c r="AH67" s="495"/>
      <c r="AI67" s="495"/>
      <c r="AJ67" s="495"/>
      <c r="AK67" s="495"/>
      <c r="AL67" s="495"/>
      <c r="AM67" s="495"/>
      <c r="AN67" s="495"/>
      <c r="AO67" s="495"/>
      <c r="AP67" s="495"/>
      <c r="AQ67" s="495"/>
      <c r="AR67" s="495"/>
      <c r="AS67" s="495"/>
      <c r="AT67" s="495"/>
    </row>
    <row r="68" spans="1:46" ht="12" customHeight="1">
      <c r="A68" s="495"/>
      <c r="B68" s="495"/>
      <c r="C68" s="495"/>
      <c r="D68" s="495"/>
      <c r="E68" s="495"/>
      <c r="F68" s="495"/>
      <c r="G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5"/>
    </row>
    <row r="69" spans="1:46" ht="12" customHeight="1">
      <c r="A69" s="495"/>
      <c r="B69" s="495"/>
      <c r="C69" s="495"/>
      <c r="D69" s="495"/>
      <c r="E69" s="495"/>
      <c r="F69" s="495"/>
      <c r="G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c r="AS69" s="495"/>
      <c r="AT69" s="495"/>
    </row>
    <row r="70" spans="1:46" ht="12" customHeight="1">
      <c r="A70" s="495"/>
      <c r="B70" s="495"/>
      <c r="C70" s="495"/>
      <c r="D70" s="495"/>
      <c r="E70" s="495"/>
      <c r="F70" s="495"/>
      <c r="G70" s="495"/>
      <c r="I70" s="495"/>
      <c r="J70" s="495"/>
      <c r="K70" s="495"/>
      <c r="L70" s="495"/>
      <c r="M70" s="495"/>
      <c r="N70" s="495"/>
      <c r="O70" s="495"/>
      <c r="P70" s="495"/>
      <c r="Q70" s="495"/>
      <c r="R70" s="495"/>
      <c r="S70" s="495"/>
      <c r="T70" s="495"/>
      <c r="U70" s="495"/>
      <c r="V70" s="495"/>
      <c r="W70" s="495"/>
      <c r="X70" s="495"/>
      <c r="Y70" s="495"/>
      <c r="Z70" s="495"/>
      <c r="AA70" s="495"/>
      <c r="AB70" s="495"/>
      <c r="AC70" s="495"/>
      <c r="AD70" s="495"/>
      <c r="AE70" s="495"/>
      <c r="AF70" s="495"/>
      <c r="AG70" s="495"/>
      <c r="AH70" s="495"/>
      <c r="AI70" s="495"/>
      <c r="AJ70" s="495"/>
      <c r="AK70" s="495"/>
      <c r="AL70" s="495"/>
      <c r="AM70" s="495"/>
      <c r="AN70" s="495"/>
      <c r="AO70" s="495"/>
      <c r="AP70" s="495"/>
      <c r="AQ70" s="495"/>
      <c r="AR70" s="495"/>
      <c r="AS70" s="495"/>
      <c r="AT70" s="495"/>
    </row>
    <row r="71" spans="1:46" ht="12" customHeight="1">
      <c r="A71" s="495"/>
      <c r="B71" s="495"/>
      <c r="C71" s="495"/>
      <c r="D71" s="495"/>
      <c r="E71" s="495"/>
      <c r="F71" s="495"/>
      <c r="G71" s="495"/>
      <c r="I71" s="495"/>
      <c r="J71" s="495"/>
      <c r="K71" s="495"/>
      <c r="L71" s="495"/>
      <c r="M71" s="495"/>
      <c r="N71" s="495"/>
      <c r="O71" s="495"/>
      <c r="P71" s="495"/>
      <c r="Q71" s="495"/>
      <c r="R71" s="495"/>
      <c r="S71" s="495"/>
      <c r="T71" s="495"/>
      <c r="U71" s="495"/>
      <c r="V71" s="495"/>
      <c r="W71" s="495"/>
      <c r="X71" s="495"/>
      <c r="Y71" s="495"/>
      <c r="Z71" s="495"/>
      <c r="AA71" s="495"/>
      <c r="AB71" s="495"/>
      <c r="AC71" s="495"/>
      <c r="AD71" s="495"/>
      <c r="AE71" s="495"/>
      <c r="AF71" s="495"/>
      <c r="AG71" s="495"/>
      <c r="AH71" s="495"/>
      <c r="AI71" s="495"/>
      <c r="AJ71" s="495"/>
      <c r="AK71" s="495"/>
      <c r="AL71" s="495"/>
      <c r="AM71" s="495"/>
      <c r="AN71" s="495"/>
      <c r="AO71" s="495"/>
      <c r="AP71" s="495"/>
      <c r="AQ71" s="495"/>
      <c r="AR71" s="495"/>
      <c r="AS71" s="495"/>
      <c r="AT71" s="495"/>
    </row>
    <row r="72" spans="1:46" ht="12" customHeight="1">
      <c r="A72" s="495"/>
      <c r="B72" s="495"/>
      <c r="C72" s="495"/>
      <c r="D72" s="495"/>
      <c r="E72" s="495"/>
      <c r="F72" s="495"/>
      <c r="G72" s="495"/>
      <c r="I72" s="495"/>
      <c r="J72" s="495"/>
      <c r="K72" s="495"/>
      <c r="L72" s="495"/>
      <c r="M72" s="495"/>
      <c r="N72" s="495"/>
      <c r="O72" s="495"/>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5"/>
      <c r="AM72" s="495"/>
      <c r="AN72" s="495"/>
      <c r="AO72" s="495"/>
      <c r="AP72" s="495"/>
      <c r="AQ72" s="495"/>
      <c r="AR72" s="495"/>
      <c r="AS72" s="495"/>
      <c r="AT72" s="495"/>
    </row>
    <row r="73" spans="1:46" ht="12" customHeight="1">
      <c r="A73" s="495"/>
      <c r="B73" s="495"/>
      <c r="C73" s="495"/>
      <c r="D73" s="495"/>
      <c r="E73" s="495"/>
      <c r="F73" s="495"/>
      <c r="G73" s="495"/>
      <c r="I73" s="495"/>
      <c r="J73" s="495"/>
      <c r="K73" s="495"/>
      <c r="L73" s="495"/>
      <c r="M73" s="495"/>
      <c r="N73" s="495"/>
      <c r="O73" s="495"/>
      <c r="P73" s="495"/>
      <c r="Q73" s="495"/>
      <c r="R73" s="495"/>
      <c r="S73" s="495"/>
      <c r="T73" s="495"/>
      <c r="U73" s="495"/>
      <c r="V73" s="495"/>
      <c r="W73" s="495"/>
      <c r="X73" s="495"/>
      <c r="Y73" s="495"/>
      <c r="Z73" s="495"/>
      <c r="AA73" s="495"/>
      <c r="AB73" s="495"/>
      <c r="AC73" s="495"/>
      <c r="AD73" s="495"/>
      <c r="AE73" s="495"/>
      <c r="AF73" s="495"/>
      <c r="AG73" s="495"/>
      <c r="AH73" s="495"/>
      <c r="AI73" s="495"/>
      <c r="AJ73" s="495"/>
      <c r="AK73" s="495"/>
      <c r="AL73" s="495"/>
      <c r="AM73" s="495"/>
      <c r="AN73" s="495"/>
      <c r="AO73" s="495"/>
      <c r="AP73" s="495"/>
      <c r="AQ73" s="495"/>
      <c r="AR73" s="495"/>
      <c r="AS73" s="495"/>
      <c r="AT73" s="495"/>
    </row>
    <row r="74" spans="1:46" ht="12" customHeight="1">
      <c r="A74" s="495"/>
      <c r="B74" s="495"/>
      <c r="C74" s="495"/>
      <c r="D74" s="495"/>
      <c r="E74" s="495"/>
      <c r="F74" s="495"/>
      <c r="G74" s="495"/>
      <c r="I74" s="495"/>
      <c r="J74" s="495"/>
      <c r="K74" s="495"/>
      <c r="L74" s="495"/>
      <c r="M74" s="495"/>
      <c r="N74" s="495"/>
      <c r="O74" s="495"/>
      <c r="P74" s="495"/>
      <c r="Q74" s="495"/>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c r="AQ74" s="495"/>
      <c r="AR74" s="495"/>
      <c r="AS74" s="495"/>
      <c r="AT74" s="495"/>
    </row>
    <row r="75" spans="1:46" ht="12" customHeight="1">
      <c r="A75" s="495"/>
      <c r="B75" s="495"/>
      <c r="C75" s="495"/>
      <c r="D75" s="495"/>
      <c r="E75" s="495"/>
      <c r="F75" s="495"/>
      <c r="G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c r="AS75" s="495"/>
      <c r="AT75" s="495"/>
    </row>
    <row r="76" spans="1:46" ht="12" customHeight="1">
      <c r="A76" s="495"/>
      <c r="B76" s="495"/>
      <c r="C76" s="495"/>
      <c r="D76" s="495"/>
      <c r="E76" s="495"/>
      <c r="F76" s="495"/>
      <c r="G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c r="AQ76" s="495"/>
      <c r="AR76" s="495"/>
      <c r="AS76" s="495"/>
      <c r="AT76" s="495"/>
    </row>
    <row r="77" spans="1:46" ht="12" customHeight="1">
      <c r="A77" s="495"/>
      <c r="B77" s="495"/>
      <c r="C77" s="495"/>
      <c r="D77" s="495"/>
      <c r="E77" s="495"/>
      <c r="F77" s="495"/>
      <c r="G77" s="495"/>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5"/>
      <c r="AQ77" s="495"/>
      <c r="AR77" s="495"/>
      <c r="AS77" s="495"/>
      <c r="AT77" s="495"/>
    </row>
    <row r="78" spans="1:46" ht="12" customHeight="1">
      <c r="A78" s="495"/>
      <c r="B78" s="495"/>
      <c r="C78" s="495"/>
      <c r="D78" s="495"/>
      <c r="E78" s="495"/>
      <c r="F78" s="495"/>
      <c r="G78" s="495"/>
      <c r="I78" s="495"/>
      <c r="J78" s="495"/>
      <c r="K78" s="495"/>
      <c r="L78" s="495"/>
      <c r="M78" s="495"/>
      <c r="N78" s="495"/>
      <c r="O78" s="495"/>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5"/>
      <c r="AM78" s="495"/>
      <c r="AN78" s="495"/>
      <c r="AO78" s="495"/>
      <c r="AP78" s="495"/>
      <c r="AQ78" s="495"/>
      <c r="AR78" s="495"/>
      <c r="AS78" s="495"/>
      <c r="AT78" s="495"/>
    </row>
    <row r="79" spans="1:46" ht="12" customHeight="1">
      <c r="A79" s="495"/>
      <c r="B79" s="495"/>
      <c r="C79" s="495"/>
      <c r="D79" s="495"/>
      <c r="E79" s="495"/>
      <c r="F79" s="495"/>
      <c r="G79" s="495"/>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95"/>
      <c r="AL79" s="495"/>
      <c r="AM79" s="495"/>
      <c r="AN79" s="495"/>
      <c r="AO79" s="495"/>
      <c r="AP79" s="495"/>
      <c r="AQ79" s="495"/>
      <c r="AR79" s="495"/>
      <c r="AS79" s="495"/>
      <c r="AT79" s="495"/>
    </row>
    <row r="80" spans="1:46" ht="12" customHeight="1">
      <c r="A80" s="495"/>
      <c r="B80" s="495"/>
      <c r="C80" s="495"/>
      <c r="D80" s="495"/>
      <c r="E80" s="495"/>
      <c r="F80" s="495"/>
      <c r="G80" s="495"/>
      <c r="I80" s="495"/>
      <c r="J80" s="495"/>
      <c r="K80" s="495"/>
      <c r="L80" s="495"/>
      <c r="M80" s="495"/>
      <c r="N80" s="495"/>
      <c r="O80" s="495"/>
      <c r="P80" s="495"/>
      <c r="Q80" s="495"/>
      <c r="R80" s="495"/>
      <c r="S80" s="495"/>
      <c r="T80" s="495"/>
      <c r="U80" s="495"/>
      <c r="V80" s="495"/>
      <c r="W80" s="495"/>
      <c r="X80" s="495"/>
      <c r="Y80" s="495"/>
      <c r="Z80" s="495"/>
      <c r="AA80" s="495"/>
      <c r="AB80" s="495"/>
      <c r="AC80" s="495"/>
      <c r="AD80" s="495"/>
      <c r="AE80" s="495"/>
      <c r="AF80" s="495"/>
      <c r="AG80" s="495"/>
      <c r="AH80" s="495"/>
      <c r="AI80" s="495"/>
      <c r="AJ80" s="495"/>
      <c r="AK80" s="495"/>
      <c r="AL80" s="495"/>
      <c r="AM80" s="495"/>
      <c r="AN80" s="495"/>
      <c r="AO80" s="495"/>
      <c r="AP80" s="495"/>
      <c r="AQ80" s="495"/>
      <c r="AR80" s="495"/>
      <c r="AS80" s="495"/>
      <c r="AT80" s="495"/>
    </row>
    <row r="81" spans="1:46" ht="12" customHeight="1">
      <c r="A81" s="495"/>
      <c r="B81" s="495"/>
      <c r="C81" s="495"/>
      <c r="D81" s="495"/>
      <c r="E81" s="495"/>
      <c r="F81" s="495"/>
      <c r="G81" s="495"/>
      <c r="I81" s="495"/>
      <c r="J81" s="495"/>
      <c r="K81" s="495"/>
      <c r="L81" s="495"/>
      <c r="M81" s="495"/>
      <c r="N81" s="495"/>
      <c r="O81" s="495"/>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5"/>
      <c r="AM81" s="495"/>
      <c r="AN81" s="495"/>
      <c r="AO81" s="495"/>
      <c r="AP81" s="495"/>
      <c r="AQ81" s="495"/>
      <c r="AR81" s="495"/>
      <c r="AS81" s="495"/>
      <c r="AT81" s="495"/>
    </row>
    <row r="82" spans="1:46" ht="12" customHeight="1">
      <c r="A82" s="495"/>
      <c r="B82" s="495"/>
      <c r="C82" s="495"/>
      <c r="D82" s="495"/>
      <c r="E82" s="495"/>
      <c r="F82" s="495"/>
      <c r="G82" s="495"/>
      <c r="I82" s="495"/>
      <c r="J82" s="495"/>
      <c r="K82" s="495"/>
      <c r="L82" s="495"/>
      <c r="M82" s="495"/>
      <c r="N82" s="495"/>
      <c r="O82" s="495"/>
      <c r="P82" s="495"/>
      <c r="Q82" s="495"/>
      <c r="R82" s="495"/>
      <c r="S82" s="495"/>
      <c r="T82" s="495"/>
      <c r="U82" s="495"/>
      <c r="V82" s="495"/>
      <c r="W82" s="495"/>
      <c r="X82" s="495"/>
      <c r="Y82" s="495"/>
      <c r="Z82" s="495"/>
      <c r="AA82" s="495"/>
      <c r="AB82" s="495"/>
      <c r="AC82" s="495"/>
      <c r="AD82" s="495"/>
      <c r="AE82" s="495"/>
      <c r="AF82" s="495"/>
      <c r="AG82" s="495"/>
      <c r="AH82" s="495"/>
      <c r="AI82" s="495"/>
      <c r="AJ82" s="495"/>
      <c r="AK82" s="495"/>
      <c r="AL82" s="495"/>
      <c r="AM82" s="495"/>
      <c r="AN82" s="495"/>
      <c r="AO82" s="495"/>
      <c r="AP82" s="495"/>
      <c r="AQ82" s="495"/>
      <c r="AR82" s="495"/>
      <c r="AS82" s="495"/>
      <c r="AT82" s="495"/>
    </row>
    <row r="83" spans="1:46" ht="12" customHeight="1">
      <c r="A83" s="495"/>
      <c r="B83" s="495"/>
      <c r="C83" s="495"/>
      <c r="D83" s="495"/>
      <c r="E83" s="495"/>
      <c r="F83" s="495"/>
      <c r="G83" s="495"/>
      <c r="I83" s="495"/>
      <c r="J83" s="495"/>
      <c r="K83" s="495"/>
      <c r="L83" s="495"/>
      <c r="M83" s="495"/>
      <c r="N83" s="495"/>
      <c r="O83" s="495"/>
      <c r="P83" s="495"/>
      <c r="Q83" s="495"/>
      <c r="R83" s="495"/>
      <c r="S83" s="495"/>
      <c r="T83" s="495"/>
      <c r="U83" s="495"/>
      <c r="V83" s="495"/>
      <c r="W83" s="495"/>
      <c r="X83" s="495"/>
      <c r="Y83" s="495"/>
      <c r="Z83" s="495"/>
      <c r="AA83" s="495"/>
      <c r="AB83" s="495"/>
      <c r="AC83" s="495"/>
      <c r="AD83" s="495"/>
      <c r="AE83" s="495"/>
      <c r="AF83" s="495"/>
      <c r="AG83" s="495"/>
      <c r="AH83" s="495"/>
      <c r="AI83" s="495"/>
      <c r="AJ83" s="495"/>
      <c r="AK83" s="495"/>
      <c r="AL83" s="495"/>
      <c r="AM83" s="495"/>
      <c r="AN83" s="495"/>
      <c r="AO83" s="495"/>
      <c r="AP83" s="495"/>
      <c r="AQ83" s="495"/>
      <c r="AR83" s="495"/>
      <c r="AS83" s="495"/>
      <c r="AT83" s="495"/>
    </row>
    <row r="84" spans="1:46" ht="12" customHeight="1">
      <c r="A84" s="495"/>
      <c r="B84" s="495"/>
      <c r="C84" s="495"/>
      <c r="D84" s="495"/>
      <c r="E84" s="495"/>
      <c r="F84" s="495"/>
      <c r="G84" s="495"/>
      <c r="I84" s="495"/>
      <c r="J84" s="495"/>
      <c r="K84" s="495"/>
      <c r="L84" s="495"/>
      <c r="M84" s="495"/>
      <c r="N84" s="495"/>
      <c r="O84" s="495"/>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5"/>
      <c r="AM84" s="495"/>
      <c r="AN84" s="495"/>
      <c r="AO84" s="495"/>
      <c r="AP84" s="495"/>
      <c r="AQ84" s="495"/>
      <c r="AR84" s="495"/>
      <c r="AS84" s="495"/>
      <c r="AT84" s="495"/>
    </row>
    <row r="85" spans="1:46" ht="12" customHeight="1">
      <c r="A85" s="495"/>
      <c r="B85" s="495"/>
      <c r="C85" s="495"/>
      <c r="D85" s="495"/>
      <c r="E85" s="495"/>
      <c r="F85" s="495"/>
      <c r="G85" s="495"/>
      <c r="I85" s="495"/>
      <c r="J85" s="495"/>
      <c r="K85" s="495"/>
      <c r="L85" s="495"/>
      <c r="M85" s="495"/>
      <c r="N85" s="495"/>
      <c r="O85" s="495"/>
      <c r="P85" s="495"/>
      <c r="Q85" s="495"/>
      <c r="R85" s="495"/>
      <c r="S85" s="495"/>
      <c r="T85" s="495"/>
      <c r="U85" s="495"/>
      <c r="V85" s="495"/>
      <c r="W85" s="495"/>
      <c r="X85" s="495"/>
      <c r="Y85" s="495"/>
      <c r="Z85" s="495"/>
      <c r="AA85" s="495"/>
      <c r="AB85" s="495"/>
      <c r="AC85" s="495"/>
      <c r="AD85" s="495"/>
      <c r="AE85" s="495"/>
      <c r="AF85" s="495"/>
      <c r="AG85" s="495"/>
      <c r="AH85" s="495"/>
      <c r="AI85" s="495"/>
      <c r="AJ85" s="495"/>
      <c r="AK85" s="495"/>
      <c r="AL85" s="495"/>
      <c r="AM85" s="495"/>
      <c r="AN85" s="495"/>
      <c r="AO85" s="495"/>
      <c r="AP85" s="495"/>
      <c r="AQ85" s="495"/>
      <c r="AR85" s="495"/>
      <c r="AS85" s="495"/>
      <c r="AT85" s="495"/>
    </row>
    <row r="86" spans="1:46" ht="12" customHeight="1">
      <c r="A86" s="495"/>
      <c r="B86" s="495"/>
      <c r="C86" s="495"/>
      <c r="D86" s="495"/>
      <c r="E86" s="495"/>
      <c r="F86" s="495"/>
      <c r="G86" s="495"/>
      <c r="I86" s="495"/>
      <c r="J86" s="495"/>
      <c r="K86" s="495"/>
      <c r="L86" s="495"/>
      <c r="M86" s="495"/>
      <c r="N86" s="495"/>
      <c r="O86" s="495"/>
      <c r="P86" s="495"/>
      <c r="Q86" s="495"/>
      <c r="R86" s="495"/>
      <c r="S86" s="495"/>
      <c r="T86" s="495"/>
      <c r="U86" s="495"/>
      <c r="V86" s="495"/>
      <c r="W86" s="495"/>
      <c r="X86" s="495"/>
      <c r="Y86" s="495"/>
      <c r="Z86" s="495"/>
      <c r="AA86" s="495"/>
      <c r="AB86" s="495"/>
      <c r="AC86" s="495"/>
      <c r="AD86" s="495"/>
      <c r="AE86" s="495"/>
      <c r="AF86" s="495"/>
      <c r="AG86" s="495"/>
      <c r="AH86" s="495"/>
      <c r="AI86" s="495"/>
      <c r="AJ86" s="495"/>
      <c r="AK86" s="495"/>
      <c r="AL86" s="495"/>
      <c r="AM86" s="495"/>
      <c r="AN86" s="495"/>
      <c r="AO86" s="495"/>
      <c r="AP86" s="495"/>
      <c r="AQ86" s="495"/>
      <c r="AR86" s="495"/>
      <c r="AS86" s="495"/>
      <c r="AT86" s="495"/>
    </row>
    <row r="87" spans="1:46" ht="12" customHeight="1">
      <c r="A87" s="495"/>
      <c r="B87" s="495"/>
      <c r="C87" s="495"/>
      <c r="D87" s="495"/>
      <c r="E87" s="495"/>
      <c r="F87" s="495"/>
      <c r="G87" s="495"/>
      <c r="I87" s="495"/>
      <c r="J87" s="495"/>
      <c r="K87" s="495"/>
      <c r="L87" s="495"/>
      <c r="M87" s="495"/>
      <c r="N87" s="495"/>
      <c r="O87" s="495"/>
      <c r="P87" s="495"/>
      <c r="Q87" s="495"/>
      <c r="R87" s="495"/>
      <c r="S87" s="495"/>
      <c r="T87" s="495"/>
      <c r="U87" s="495"/>
      <c r="V87" s="495"/>
      <c r="W87" s="495"/>
      <c r="X87" s="495"/>
      <c r="Y87" s="495"/>
      <c r="Z87" s="495"/>
      <c r="AA87" s="495"/>
      <c r="AB87" s="495"/>
      <c r="AC87" s="495"/>
      <c r="AD87" s="495"/>
      <c r="AE87" s="495"/>
      <c r="AF87" s="495"/>
      <c r="AG87" s="495"/>
      <c r="AH87" s="495"/>
      <c r="AI87" s="495"/>
      <c r="AJ87" s="495"/>
      <c r="AK87" s="495"/>
      <c r="AL87" s="495"/>
      <c r="AM87" s="495"/>
      <c r="AN87" s="495"/>
      <c r="AO87" s="495"/>
      <c r="AP87" s="495"/>
      <c r="AQ87" s="495"/>
      <c r="AR87" s="495"/>
      <c r="AS87" s="495"/>
      <c r="AT87" s="495"/>
    </row>
    <row r="88" spans="1:46" ht="12" customHeight="1">
      <c r="A88" s="495"/>
      <c r="B88" s="495"/>
      <c r="C88" s="495"/>
      <c r="D88" s="495"/>
      <c r="E88" s="495"/>
      <c r="F88" s="495"/>
      <c r="G88" s="495"/>
      <c r="I88" s="495"/>
      <c r="J88" s="495"/>
      <c r="K88" s="495"/>
      <c r="L88" s="495"/>
      <c r="M88" s="495"/>
      <c r="N88" s="495"/>
      <c r="O88" s="495"/>
      <c r="P88" s="495"/>
      <c r="Q88" s="495"/>
      <c r="R88" s="495"/>
      <c r="S88" s="495"/>
      <c r="T88" s="495"/>
      <c r="U88" s="495"/>
      <c r="V88" s="495"/>
      <c r="W88" s="495"/>
      <c r="X88" s="495"/>
      <c r="Y88" s="495"/>
      <c r="Z88" s="495"/>
      <c r="AA88" s="495"/>
      <c r="AB88" s="495"/>
      <c r="AC88" s="495"/>
      <c r="AD88" s="495"/>
      <c r="AE88" s="495"/>
      <c r="AF88" s="495"/>
      <c r="AG88" s="495"/>
      <c r="AH88" s="495"/>
      <c r="AI88" s="495"/>
      <c r="AJ88" s="495"/>
      <c r="AK88" s="495"/>
      <c r="AL88" s="495"/>
      <c r="AM88" s="495"/>
      <c r="AN88" s="495"/>
      <c r="AO88" s="495"/>
      <c r="AP88" s="495"/>
      <c r="AQ88" s="495"/>
      <c r="AR88" s="495"/>
      <c r="AS88" s="495"/>
      <c r="AT88" s="495"/>
    </row>
    <row r="89" spans="1:46" ht="12" customHeight="1">
      <c r="A89" s="495"/>
      <c r="B89" s="495"/>
      <c r="C89" s="495"/>
      <c r="D89" s="495"/>
      <c r="E89" s="495"/>
      <c r="F89" s="495"/>
      <c r="G89" s="495"/>
      <c r="I89" s="495"/>
      <c r="J89" s="495"/>
      <c r="K89" s="495"/>
      <c r="L89" s="495"/>
      <c r="M89" s="495"/>
      <c r="N89" s="495"/>
      <c r="O89" s="495"/>
      <c r="P89" s="495"/>
      <c r="Q89" s="495"/>
      <c r="R89" s="495"/>
      <c r="S89" s="495"/>
      <c r="T89" s="495"/>
      <c r="U89" s="495"/>
      <c r="V89" s="495"/>
      <c r="W89" s="495"/>
      <c r="X89" s="495"/>
      <c r="Y89" s="495"/>
      <c r="Z89" s="495"/>
      <c r="AA89" s="495"/>
      <c r="AB89" s="495"/>
      <c r="AC89" s="495"/>
      <c r="AD89" s="495"/>
      <c r="AE89" s="495"/>
      <c r="AF89" s="495"/>
      <c r="AG89" s="495"/>
      <c r="AH89" s="495"/>
      <c r="AI89" s="495"/>
      <c r="AJ89" s="495"/>
      <c r="AK89" s="495"/>
      <c r="AL89" s="495"/>
      <c r="AM89" s="495"/>
      <c r="AN89" s="495"/>
      <c r="AO89" s="495"/>
      <c r="AP89" s="495"/>
      <c r="AQ89" s="495"/>
      <c r="AR89" s="495"/>
      <c r="AS89" s="495"/>
      <c r="AT89" s="495"/>
    </row>
    <row r="90" spans="1:46" ht="12" customHeight="1">
      <c r="A90" s="495"/>
      <c r="B90" s="495"/>
      <c r="C90" s="495"/>
      <c r="D90" s="495"/>
      <c r="E90" s="495"/>
      <c r="F90" s="495"/>
      <c r="G90" s="495"/>
      <c r="I90" s="495"/>
      <c r="J90" s="495"/>
      <c r="K90" s="495"/>
      <c r="L90" s="495"/>
      <c r="M90" s="495"/>
      <c r="N90" s="495"/>
      <c r="O90" s="495"/>
      <c r="P90" s="495"/>
      <c r="Q90" s="495"/>
      <c r="R90" s="495"/>
      <c r="S90" s="495"/>
      <c r="T90" s="495"/>
      <c r="U90" s="495"/>
      <c r="V90" s="495"/>
      <c r="W90" s="495"/>
      <c r="X90" s="495"/>
      <c r="Y90" s="495"/>
      <c r="Z90" s="495"/>
      <c r="AA90" s="495"/>
      <c r="AB90" s="495"/>
      <c r="AC90" s="495"/>
      <c r="AD90" s="495"/>
      <c r="AE90" s="495"/>
      <c r="AF90" s="495"/>
      <c r="AG90" s="495"/>
      <c r="AH90" s="495"/>
      <c r="AI90" s="495"/>
      <c r="AJ90" s="495"/>
      <c r="AK90" s="495"/>
      <c r="AL90" s="495"/>
      <c r="AM90" s="495"/>
      <c r="AN90" s="495"/>
      <c r="AO90" s="495"/>
      <c r="AP90" s="495"/>
      <c r="AQ90" s="495"/>
      <c r="AR90" s="495"/>
      <c r="AS90" s="495"/>
      <c r="AT90" s="495"/>
    </row>
    <row r="91" spans="1:46" ht="12" customHeight="1">
      <c r="A91" s="495"/>
      <c r="B91" s="495"/>
      <c r="C91" s="495"/>
      <c r="D91" s="495"/>
      <c r="E91" s="495"/>
      <c r="F91" s="495"/>
      <c r="G91" s="495"/>
      <c r="I91" s="495"/>
      <c r="J91" s="495"/>
      <c r="K91" s="495"/>
      <c r="L91" s="495"/>
      <c r="M91" s="495"/>
      <c r="N91" s="495"/>
      <c r="O91" s="495"/>
      <c r="P91" s="495"/>
      <c r="Q91" s="495"/>
      <c r="R91" s="495"/>
      <c r="S91" s="495"/>
      <c r="T91" s="495"/>
      <c r="U91" s="495"/>
      <c r="V91" s="495"/>
      <c r="W91" s="495"/>
      <c r="X91" s="495"/>
      <c r="Y91" s="495"/>
      <c r="Z91" s="495"/>
      <c r="AA91" s="495"/>
      <c r="AB91" s="495"/>
      <c r="AC91" s="495"/>
      <c r="AD91" s="495"/>
      <c r="AE91" s="495"/>
      <c r="AF91" s="495"/>
      <c r="AG91" s="495"/>
      <c r="AH91" s="495"/>
      <c r="AI91" s="495"/>
      <c r="AJ91" s="495"/>
      <c r="AK91" s="495"/>
      <c r="AL91" s="495"/>
      <c r="AM91" s="495"/>
      <c r="AN91" s="495"/>
      <c r="AO91" s="495"/>
      <c r="AP91" s="495"/>
      <c r="AQ91" s="495"/>
      <c r="AR91" s="495"/>
      <c r="AS91" s="495"/>
      <c r="AT91" s="495"/>
    </row>
    <row r="92" spans="1:46" ht="12" customHeight="1">
      <c r="A92" s="495"/>
      <c r="B92" s="495"/>
      <c r="C92" s="495"/>
      <c r="D92" s="495"/>
      <c r="E92" s="495"/>
      <c r="F92" s="495"/>
      <c r="G92" s="495"/>
      <c r="I92" s="495"/>
      <c r="J92" s="495"/>
      <c r="K92" s="495"/>
      <c r="L92" s="495"/>
      <c r="M92" s="495"/>
      <c r="N92" s="495"/>
      <c r="O92" s="495"/>
      <c r="P92" s="495"/>
      <c r="Q92" s="495"/>
      <c r="R92" s="495"/>
      <c r="S92" s="495"/>
      <c r="T92" s="495"/>
      <c r="U92" s="495"/>
      <c r="V92" s="495"/>
      <c r="W92" s="495"/>
      <c r="X92" s="495"/>
      <c r="Y92" s="495"/>
      <c r="Z92" s="495"/>
      <c r="AA92" s="495"/>
      <c r="AB92" s="495"/>
      <c r="AC92" s="495"/>
      <c r="AD92" s="495"/>
      <c r="AE92" s="495"/>
      <c r="AF92" s="495"/>
      <c r="AG92" s="495"/>
      <c r="AH92" s="495"/>
      <c r="AI92" s="495"/>
      <c r="AJ92" s="495"/>
      <c r="AK92" s="495"/>
      <c r="AL92" s="495"/>
      <c r="AM92" s="495"/>
      <c r="AN92" s="495"/>
      <c r="AO92" s="495"/>
      <c r="AP92" s="495"/>
      <c r="AQ92" s="495"/>
      <c r="AR92" s="495"/>
      <c r="AS92" s="495"/>
      <c r="AT92" s="495"/>
    </row>
    <row r="93" spans="1:46" ht="12" customHeight="1">
      <c r="A93" s="495"/>
      <c r="B93" s="495"/>
      <c r="C93" s="495"/>
      <c r="D93" s="495"/>
      <c r="E93" s="495"/>
      <c r="F93" s="495"/>
      <c r="G93" s="495"/>
      <c r="I93" s="495"/>
      <c r="J93" s="495"/>
      <c r="K93" s="495"/>
      <c r="L93" s="495"/>
      <c r="M93" s="495"/>
      <c r="N93" s="495"/>
      <c r="O93" s="495"/>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5"/>
      <c r="AM93" s="495"/>
      <c r="AN93" s="495"/>
      <c r="AO93" s="495"/>
      <c r="AP93" s="495"/>
      <c r="AQ93" s="495"/>
      <c r="AR93" s="495"/>
      <c r="AS93" s="495"/>
      <c r="AT93" s="495"/>
    </row>
    <row r="94" spans="1:46" ht="12" customHeight="1">
      <c r="A94" s="495"/>
      <c r="B94" s="495"/>
      <c r="C94" s="495"/>
      <c r="D94" s="495"/>
      <c r="E94" s="495"/>
      <c r="F94" s="495"/>
      <c r="G94" s="495"/>
      <c r="I94" s="495"/>
      <c r="J94" s="495"/>
      <c r="K94" s="495"/>
      <c r="L94" s="495"/>
      <c r="M94" s="495"/>
      <c r="N94" s="495"/>
      <c r="O94" s="495"/>
      <c r="P94" s="495"/>
      <c r="Q94" s="495"/>
      <c r="R94" s="495"/>
      <c r="S94" s="495"/>
      <c r="T94" s="495"/>
      <c r="U94" s="495"/>
      <c r="V94" s="495"/>
      <c r="W94" s="495"/>
      <c r="X94" s="495"/>
      <c r="Y94" s="495"/>
      <c r="Z94" s="495"/>
      <c r="AA94" s="495"/>
      <c r="AB94" s="495"/>
      <c r="AC94" s="495"/>
      <c r="AD94" s="495"/>
      <c r="AE94" s="495"/>
      <c r="AF94" s="495"/>
      <c r="AG94" s="495"/>
      <c r="AH94" s="495"/>
      <c r="AI94" s="495"/>
      <c r="AJ94" s="495"/>
      <c r="AK94" s="495"/>
      <c r="AL94" s="495"/>
      <c r="AM94" s="495"/>
      <c r="AN94" s="495"/>
      <c r="AO94" s="495"/>
      <c r="AP94" s="495"/>
      <c r="AQ94" s="495"/>
      <c r="AR94" s="495"/>
      <c r="AS94" s="495"/>
      <c r="AT94" s="495"/>
    </row>
    <row r="95" spans="1:46" ht="12" customHeight="1">
      <c r="A95" s="495"/>
      <c r="B95" s="495"/>
      <c r="C95" s="495"/>
      <c r="D95" s="495"/>
      <c r="E95" s="495"/>
      <c r="F95" s="495"/>
      <c r="G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5"/>
    </row>
    <row r="96" spans="1:46" ht="12" customHeight="1">
      <c r="A96" s="495"/>
      <c r="B96" s="495"/>
      <c r="C96" s="495"/>
      <c r="D96" s="495"/>
      <c r="E96" s="495"/>
      <c r="F96" s="495"/>
      <c r="G96" s="495"/>
      <c r="I96" s="495"/>
      <c r="J96" s="495"/>
      <c r="K96" s="495"/>
      <c r="L96" s="495"/>
      <c r="M96" s="495"/>
      <c r="N96" s="495"/>
      <c r="O96" s="495"/>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5"/>
      <c r="AM96" s="495"/>
      <c r="AN96" s="495"/>
      <c r="AO96" s="495"/>
      <c r="AP96" s="495"/>
      <c r="AQ96" s="495"/>
      <c r="AR96" s="495"/>
      <c r="AS96" s="495"/>
      <c r="AT96" s="495"/>
    </row>
    <row r="97" spans="1:46" ht="12" customHeight="1">
      <c r="A97" s="495"/>
      <c r="B97" s="495"/>
      <c r="C97" s="495"/>
      <c r="D97" s="495"/>
      <c r="E97" s="495"/>
      <c r="F97" s="495"/>
      <c r="G97" s="495"/>
      <c r="I97" s="495"/>
      <c r="J97" s="495"/>
      <c r="K97" s="495"/>
      <c r="L97" s="495"/>
      <c r="M97" s="495"/>
      <c r="N97" s="495"/>
      <c r="O97" s="495"/>
      <c r="P97" s="495"/>
      <c r="Q97" s="495"/>
      <c r="R97" s="495"/>
      <c r="S97" s="495"/>
      <c r="T97" s="495"/>
      <c r="U97" s="495"/>
      <c r="V97" s="495"/>
      <c r="W97" s="495"/>
      <c r="X97" s="495"/>
      <c r="Y97" s="495"/>
      <c r="Z97" s="495"/>
      <c r="AA97" s="495"/>
      <c r="AB97" s="495"/>
      <c r="AC97" s="495"/>
      <c r="AD97" s="495"/>
      <c r="AE97" s="495"/>
      <c r="AF97" s="495"/>
      <c r="AG97" s="495"/>
      <c r="AH97" s="495"/>
      <c r="AI97" s="495"/>
      <c r="AJ97" s="495"/>
      <c r="AK97" s="495"/>
      <c r="AL97" s="495"/>
      <c r="AM97" s="495"/>
      <c r="AN97" s="495"/>
      <c r="AO97" s="495"/>
      <c r="AP97" s="495"/>
      <c r="AQ97" s="495"/>
      <c r="AR97" s="495"/>
      <c r="AS97" s="495"/>
      <c r="AT97" s="495"/>
    </row>
    <row r="98" spans="1:46" ht="12" customHeight="1">
      <c r="A98" s="495"/>
      <c r="B98" s="495"/>
      <c r="C98" s="495"/>
      <c r="D98" s="495"/>
      <c r="E98" s="495"/>
      <c r="F98" s="495"/>
      <c r="G98" s="495"/>
      <c r="I98" s="495"/>
      <c r="J98" s="495"/>
      <c r="K98" s="495"/>
      <c r="L98" s="495"/>
      <c r="M98" s="495"/>
      <c r="N98" s="495"/>
      <c r="O98" s="495"/>
      <c r="P98" s="495"/>
      <c r="Q98" s="495"/>
      <c r="R98" s="495"/>
      <c r="S98" s="495"/>
      <c r="T98" s="495"/>
      <c r="U98" s="495"/>
      <c r="V98" s="495"/>
      <c r="W98" s="495"/>
      <c r="X98" s="495"/>
      <c r="Y98" s="495"/>
      <c r="Z98" s="495"/>
      <c r="AA98" s="495"/>
      <c r="AB98" s="495"/>
      <c r="AC98" s="495"/>
      <c r="AD98" s="495"/>
      <c r="AE98" s="495"/>
      <c r="AF98" s="495"/>
      <c r="AG98" s="495"/>
      <c r="AH98" s="495"/>
      <c r="AI98" s="495"/>
      <c r="AJ98" s="495"/>
      <c r="AK98" s="495"/>
      <c r="AL98" s="495"/>
      <c r="AM98" s="495"/>
      <c r="AN98" s="495"/>
      <c r="AO98" s="495"/>
      <c r="AP98" s="495"/>
      <c r="AQ98" s="495"/>
      <c r="AR98" s="495"/>
      <c r="AS98" s="495"/>
      <c r="AT98" s="495"/>
    </row>
    <row r="99" spans="1:46" ht="12" customHeight="1">
      <c r="A99" s="495"/>
      <c r="B99" s="495"/>
      <c r="C99" s="495"/>
      <c r="D99" s="495"/>
      <c r="E99" s="495"/>
      <c r="F99" s="495"/>
      <c r="G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5"/>
    </row>
    <row r="100" spans="1:46" ht="12" customHeight="1">
      <c r="A100" s="495"/>
      <c r="B100" s="495"/>
      <c r="C100" s="495"/>
      <c r="D100" s="495"/>
      <c r="E100" s="495"/>
      <c r="F100" s="495"/>
      <c r="G100" s="495"/>
      <c r="I100" s="495"/>
      <c r="J100" s="495"/>
      <c r="K100" s="495"/>
      <c r="L100" s="495"/>
      <c r="M100" s="495"/>
      <c r="N100" s="495"/>
      <c r="O100" s="495"/>
      <c r="P100" s="495"/>
      <c r="Q100" s="495"/>
      <c r="R100" s="495"/>
      <c r="S100" s="495"/>
      <c r="T100" s="495"/>
      <c r="U100" s="495"/>
      <c r="V100" s="495"/>
      <c r="W100" s="495"/>
      <c r="X100" s="495"/>
      <c r="Y100" s="495"/>
      <c r="Z100" s="495"/>
      <c r="AA100" s="495"/>
      <c r="AB100" s="495"/>
      <c r="AC100" s="495"/>
      <c r="AD100" s="495"/>
      <c r="AE100" s="495"/>
      <c r="AF100" s="495"/>
      <c r="AG100" s="495"/>
      <c r="AH100" s="495"/>
      <c r="AI100" s="495"/>
      <c r="AJ100" s="495"/>
      <c r="AK100" s="495"/>
      <c r="AL100" s="495"/>
      <c r="AM100" s="495"/>
      <c r="AN100" s="495"/>
      <c r="AO100" s="495"/>
      <c r="AP100" s="495"/>
      <c r="AQ100" s="495"/>
      <c r="AR100" s="495"/>
      <c r="AS100" s="495"/>
      <c r="AT100" s="495"/>
    </row>
    <row r="101" spans="1:46" ht="12" customHeight="1">
      <c r="A101" s="495"/>
      <c r="B101" s="495"/>
      <c r="C101" s="495"/>
      <c r="D101" s="495"/>
      <c r="E101" s="495"/>
      <c r="F101" s="495"/>
      <c r="G101" s="495"/>
      <c r="I101" s="495"/>
      <c r="J101" s="495"/>
      <c r="K101" s="495"/>
      <c r="L101" s="495"/>
      <c r="M101" s="495"/>
      <c r="N101" s="495"/>
      <c r="O101" s="495"/>
      <c r="P101" s="495"/>
      <c r="Q101" s="495"/>
      <c r="R101" s="495"/>
      <c r="S101" s="495"/>
      <c r="T101" s="495"/>
      <c r="U101" s="495"/>
      <c r="V101" s="495"/>
      <c r="W101" s="495"/>
      <c r="X101" s="495"/>
      <c r="Y101" s="495"/>
      <c r="Z101" s="495"/>
      <c r="AA101" s="495"/>
      <c r="AB101" s="495"/>
      <c r="AC101" s="495"/>
      <c r="AD101" s="495"/>
      <c r="AE101" s="495"/>
      <c r="AF101" s="495"/>
      <c r="AG101" s="495"/>
      <c r="AH101" s="495"/>
      <c r="AI101" s="495"/>
      <c r="AJ101" s="495"/>
      <c r="AK101" s="495"/>
      <c r="AL101" s="495"/>
      <c r="AM101" s="495"/>
      <c r="AN101" s="495"/>
      <c r="AO101" s="495"/>
      <c r="AP101" s="495"/>
      <c r="AQ101" s="495"/>
      <c r="AR101" s="495"/>
      <c r="AS101" s="495"/>
      <c r="AT101" s="495"/>
    </row>
    <row r="102" spans="1:46" ht="12" customHeight="1">
      <c r="A102" s="495"/>
      <c r="B102" s="495"/>
      <c r="C102" s="495"/>
      <c r="D102" s="495"/>
      <c r="E102" s="495"/>
      <c r="F102" s="495"/>
      <c r="G102" s="495"/>
      <c r="I102" s="495"/>
      <c r="J102" s="495"/>
      <c r="K102" s="495"/>
      <c r="L102" s="495"/>
      <c r="M102" s="495"/>
      <c r="N102" s="495"/>
      <c r="O102" s="495"/>
      <c r="P102" s="495"/>
      <c r="Q102" s="495"/>
      <c r="R102" s="495"/>
      <c r="S102" s="495"/>
      <c r="T102" s="495"/>
      <c r="U102" s="495"/>
      <c r="V102" s="495"/>
      <c r="W102" s="495"/>
      <c r="X102" s="495"/>
      <c r="Y102" s="495"/>
      <c r="Z102" s="495"/>
      <c r="AA102" s="495"/>
      <c r="AB102" s="495"/>
      <c r="AC102" s="495"/>
      <c r="AD102" s="495"/>
      <c r="AE102" s="495"/>
      <c r="AF102" s="495"/>
      <c r="AG102" s="495"/>
      <c r="AH102" s="495"/>
      <c r="AI102" s="495"/>
      <c r="AJ102" s="495"/>
      <c r="AK102" s="495"/>
      <c r="AL102" s="495"/>
      <c r="AM102" s="495"/>
      <c r="AN102" s="495"/>
      <c r="AO102" s="495"/>
      <c r="AP102" s="495"/>
      <c r="AQ102" s="495"/>
      <c r="AR102" s="495"/>
      <c r="AS102" s="495"/>
      <c r="AT102" s="495"/>
    </row>
    <row r="103" spans="1:46" ht="12" customHeight="1">
      <c r="A103" s="495"/>
      <c r="B103" s="495"/>
      <c r="C103" s="495"/>
      <c r="D103" s="495"/>
      <c r="E103" s="495"/>
      <c r="F103" s="495"/>
      <c r="G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5"/>
    </row>
    <row r="104" spans="1:46" ht="12" customHeight="1">
      <c r="A104" s="495"/>
      <c r="B104" s="495"/>
      <c r="C104" s="495"/>
      <c r="D104" s="495"/>
      <c r="E104" s="495"/>
      <c r="F104" s="495"/>
      <c r="G104" s="495"/>
      <c r="I104" s="495"/>
      <c r="J104" s="495"/>
      <c r="K104" s="495"/>
      <c r="L104" s="495"/>
      <c r="M104" s="495"/>
      <c r="N104" s="495"/>
      <c r="O104" s="495"/>
      <c r="P104" s="495"/>
      <c r="Q104" s="495"/>
      <c r="R104" s="495"/>
      <c r="S104" s="495"/>
      <c r="T104" s="495"/>
      <c r="U104" s="495"/>
      <c r="V104" s="495"/>
      <c r="W104" s="495"/>
      <c r="X104" s="495"/>
      <c r="Y104" s="495"/>
      <c r="Z104" s="495"/>
      <c r="AA104" s="495"/>
      <c r="AB104" s="495"/>
      <c r="AC104" s="495"/>
      <c r="AD104" s="495"/>
      <c r="AE104" s="495"/>
      <c r="AF104" s="495"/>
      <c r="AG104" s="495"/>
      <c r="AH104" s="495"/>
      <c r="AI104" s="495"/>
      <c r="AJ104" s="495"/>
      <c r="AK104" s="495"/>
      <c r="AL104" s="495"/>
      <c r="AM104" s="495"/>
      <c r="AN104" s="495"/>
      <c r="AO104" s="495"/>
      <c r="AP104" s="495"/>
      <c r="AQ104" s="495"/>
      <c r="AR104" s="495"/>
      <c r="AS104" s="495"/>
      <c r="AT104" s="495"/>
    </row>
    <row r="105" spans="1:46" ht="12" customHeight="1">
      <c r="A105" s="495"/>
      <c r="B105" s="495"/>
      <c r="C105" s="495"/>
      <c r="D105" s="495"/>
      <c r="E105" s="495"/>
      <c r="F105" s="495"/>
      <c r="G105" s="495"/>
      <c r="I105" s="495"/>
      <c r="J105" s="495"/>
      <c r="K105" s="495"/>
      <c r="L105" s="495"/>
      <c r="M105" s="495"/>
      <c r="N105" s="495"/>
      <c r="O105" s="495"/>
      <c r="P105" s="495"/>
      <c r="Q105" s="495"/>
      <c r="R105" s="495"/>
      <c r="S105" s="495"/>
      <c r="T105" s="495"/>
      <c r="U105" s="495"/>
      <c r="V105" s="495"/>
      <c r="W105" s="495"/>
      <c r="X105" s="495"/>
      <c r="Y105" s="495"/>
      <c r="Z105" s="495"/>
      <c r="AA105" s="495"/>
      <c r="AB105" s="495"/>
      <c r="AC105" s="495"/>
      <c r="AD105" s="495"/>
      <c r="AE105" s="495"/>
      <c r="AF105" s="495"/>
      <c r="AG105" s="495"/>
      <c r="AH105" s="495"/>
      <c r="AI105" s="495"/>
      <c r="AJ105" s="495"/>
      <c r="AK105" s="495"/>
      <c r="AL105" s="495"/>
      <c r="AM105" s="495"/>
      <c r="AN105" s="495"/>
      <c r="AO105" s="495"/>
      <c r="AP105" s="495"/>
      <c r="AQ105" s="495"/>
      <c r="AR105" s="495"/>
      <c r="AS105" s="495"/>
      <c r="AT105" s="495"/>
    </row>
    <row r="106" spans="1:46" ht="12" customHeight="1">
      <c r="A106" s="495"/>
      <c r="B106" s="495"/>
      <c r="C106" s="495"/>
      <c r="D106" s="495"/>
      <c r="E106" s="495"/>
      <c r="F106" s="495"/>
      <c r="G106" s="495"/>
      <c r="I106" s="495"/>
      <c r="J106" s="495"/>
      <c r="K106" s="495"/>
      <c r="L106" s="495"/>
      <c r="M106" s="495"/>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495"/>
      <c r="AK106" s="495"/>
      <c r="AL106" s="495"/>
      <c r="AM106" s="495"/>
      <c r="AN106" s="495"/>
      <c r="AO106" s="495"/>
      <c r="AP106" s="495"/>
      <c r="AQ106" s="495"/>
      <c r="AR106" s="495"/>
      <c r="AS106" s="495"/>
      <c r="AT106" s="495"/>
    </row>
    <row r="107" spans="1:46" ht="12" customHeight="1">
      <c r="A107" s="495"/>
      <c r="B107" s="495"/>
      <c r="C107" s="495"/>
      <c r="D107" s="495"/>
      <c r="E107" s="495"/>
      <c r="F107" s="495"/>
      <c r="G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5"/>
    </row>
    <row r="108" spans="1:46" ht="12" customHeight="1">
      <c r="A108" s="495"/>
      <c r="B108" s="495"/>
      <c r="C108" s="495"/>
      <c r="D108" s="495"/>
      <c r="E108" s="495"/>
      <c r="F108" s="495"/>
      <c r="G108" s="495"/>
      <c r="I108" s="495"/>
      <c r="J108" s="495"/>
      <c r="K108" s="495"/>
      <c r="L108" s="495"/>
      <c r="M108" s="495"/>
      <c r="N108" s="495"/>
      <c r="O108" s="495"/>
      <c r="P108" s="495"/>
      <c r="Q108" s="495"/>
      <c r="R108" s="495"/>
      <c r="S108" s="495"/>
      <c r="T108" s="495"/>
      <c r="U108" s="495"/>
      <c r="V108" s="495"/>
      <c r="W108" s="495"/>
      <c r="X108" s="495"/>
      <c r="Y108" s="495"/>
      <c r="Z108" s="495"/>
      <c r="AA108" s="495"/>
      <c r="AB108" s="495"/>
      <c r="AC108" s="495"/>
      <c r="AD108" s="495"/>
      <c r="AE108" s="495"/>
      <c r="AF108" s="495"/>
      <c r="AG108" s="495"/>
      <c r="AH108" s="495"/>
      <c r="AI108" s="495"/>
      <c r="AJ108" s="495"/>
      <c r="AK108" s="495"/>
      <c r="AL108" s="495"/>
      <c r="AM108" s="495"/>
      <c r="AN108" s="495"/>
      <c r="AO108" s="495"/>
      <c r="AP108" s="495"/>
      <c r="AQ108" s="495"/>
      <c r="AR108" s="495"/>
      <c r="AS108" s="495"/>
      <c r="AT108" s="495"/>
    </row>
    <row r="109" spans="1:46" ht="12" customHeight="1">
      <c r="A109" s="495"/>
      <c r="B109" s="495"/>
      <c r="C109" s="495"/>
      <c r="D109" s="495"/>
      <c r="E109" s="495"/>
      <c r="F109" s="495"/>
      <c r="G109" s="495"/>
      <c r="I109" s="495"/>
      <c r="J109" s="495"/>
      <c r="K109" s="495"/>
      <c r="L109" s="495"/>
      <c r="M109" s="495"/>
      <c r="N109" s="495"/>
      <c r="O109" s="495"/>
      <c r="P109" s="495"/>
      <c r="Q109" s="495"/>
      <c r="R109" s="495"/>
      <c r="S109" s="495"/>
      <c r="T109" s="495"/>
      <c r="U109" s="495"/>
      <c r="V109" s="495"/>
      <c r="W109" s="495"/>
      <c r="X109" s="495"/>
      <c r="Y109" s="495"/>
      <c r="Z109" s="495"/>
      <c r="AA109" s="495"/>
      <c r="AB109" s="495"/>
      <c r="AC109" s="495"/>
      <c r="AD109" s="495"/>
      <c r="AE109" s="495"/>
      <c r="AF109" s="495"/>
      <c r="AG109" s="495"/>
      <c r="AH109" s="495"/>
      <c r="AI109" s="495"/>
      <c r="AJ109" s="495"/>
      <c r="AK109" s="495"/>
      <c r="AL109" s="495"/>
      <c r="AM109" s="495"/>
      <c r="AN109" s="495"/>
      <c r="AO109" s="495"/>
      <c r="AP109" s="495"/>
      <c r="AQ109" s="495"/>
      <c r="AR109" s="495"/>
      <c r="AS109" s="495"/>
      <c r="AT109" s="495"/>
    </row>
    <row r="110" spans="1:46" ht="12" customHeight="1">
      <c r="A110" s="495"/>
      <c r="B110" s="495"/>
      <c r="C110" s="495"/>
      <c r="D110" s="495"/>
      <c r="E110" s="495"/>
      <c r="F110" s="495"/>
      <c r="G110" s="495"/>
      <c r="I110" s="495"/>
      <c r="J110" s="495"/>
      <c r="K110" s="495"/>
      <c r="L110" s="495"/>
      <c r="M110" s="495"/>
      <c r="N110" s="495"/>
      <c r="O110" s="495"/>
      <c r="P110" s="495"/>
      <c r="Q110" s="495"/>
      <c r="R110" s="495"/>
      <c r="S110" s="495"/>
      <c r="T110" s="495"/>
      <c r="U110" s="495"/>
      <c r="V110" s="495"/>
      <c r="W110" s="495"/>
      <c r="X110" s="495"/>
      <c r="Y110" s="495"/>
      <c r="Z110" s="495"/>
      <c r="AA110" s="495"/>
      <c r="AB110" s="495"/>
      <c r="AC110" s="495"/>
      <c r="AD110" s="495"/>
      <c r="AE110" s="495"/>
      <c r="AF110" s="495"/>
      <c r="AG110" s="495"/>
      <c r="AH110" s="495"/>
      <c r="AI110" s="495"/>
      <c r="AJ110" s="495"/>
      <c r="AK110" s="495"/>
      <c r="AL110" s="495"/>
      <c r="AM110" s="495"/>
      <c r="AN110" s="495"/>
      <c r="AO110" s="495"/>
      <c r="AP110" s="495"/>
      <c r="AQ110" s="495"/>
      <c r="AR110" s="495"/>
      <c r="AS110" s="495"/>
      <c r="AT110" s="495"/>
    </row>
    <row r="111" spans="1:46" ht="12" customHeight="1">
      <c r="A111" s="495"/>
      <c r="B111" s="495"/>
      <c r="C111" s="495"/>
      <c r="D111" s="495"/>
      <c r="E111" s="495"/>
      <c r="F111" s="495"/>
      <c r="G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5"/>
    </row>
    <row r="112" spans="1:46" ht="12" customHeight="1">
      <c r="A112" s="495"/>
      <c r="B112" s="495"/>
      <c r="C112" s="495"/>
      <c r="D112" s="495"/>
      <c r="E112" s="495"/>
      <c r="F112" s="495"/>
      <c r="G112" s="495"/>
      <c r="I112" s="495"/>
      <c r="J112" s="495"/>
      <c r="K112" s="495"/>
      <c r="L112" s="495"/>
      <c r="M112" s="495"/>
      <c r="N112" s="495"/>
      <c r="O112" s="495"/>
      <c r="P112" s="495"/>
      <c r="Q112" s="495"/>
      <c r="R112" s="495"/>
      <c r="S112" s="495"/>
      <c r="T112" s="495"/>
      <c r="U112" s="495"/>
      <c r="V112" s="495"/>
      <c r="W112" s="495"/>
      <c r="X112" s="495"/>
      <c r="Y112" s="495"/>
      <c r="Z112" s="495"/>
      <c r="AA112" s="495"/>
      <c r="AB112" s="495"/>
      <c r="AC112" s="495"/>
      <c r="AD112" s="495"/>
      <c r="AE112" s="495"/>
      <c r="AF112" s="495"/>
      <c r="AG112" s="495"/>
      <c r="AH112" s="495"/>
      <c r="AI112" s="495"/>
      <c r="AJ112" s="495"/>
      <c r="AK112" s="495"/>
      <c r="AL112" s="495"/>
      <c r="AM112" s="495"/>
      <c r="AN112" s="495"/>
      <c r="AO112" s="495"/>
      <c r="AP112" s="495"/>
      <c r="AQ112" s="495"/>
      <c r="AR112" s="495"/>
      <c r="AS112" s="495"/>
      <c r="AT112" s="495"/>
    </row>
    <row r="113" spans="1:46" ht="12" customHeight="1">
      <c r="A113" s="495"/>
      <c r="B113" s="495"/>
      <c r="C113" s="495"/>
      <c r="D113" s="495"/>
      <c r="E113" s="495"/>
      <c r="F113" s="495"/>
      <c r="G113" s="495"/>
      <c r="I113" s="495"/>
      <c r="J113" s="495"/>
      <c r="K113" s="495"/>
      <c r="L113" s="495"/>
      <c r="M113" s="495"/>
      <c r="N113" s="495"/>
      <c r="O113" s="495"/>
      <c r="P113" s="495"/>
      <c r="Q113" s="495"/>
      <c r="R113" s="495"/>
      <c r="S113" s="495"/>
      <c r="T113" s="495"/>
      <c r="U113" s="495"/>
      <c r="V113" s="495"/>
      <c r="W113" s="495"/>
      <c r="X113" s="495"/>
      <c r="Y113" s="495"/>
      <c r="Z113" s="495"/>
      <c r="AA113" s="495"/>
      <c r="AB113" s="495"/>
      <c r="AC113" s="495"/>
      <c r="AD113" s="495"/>
      <c r="AE113" s="495"/>
      <c r="AF113" s="495"/>
      <c r="AG113" s="495"/>
      <c r="AH113" s="495"/>
      <c r="AI113" s="495"/>
      <c r="AJ113" s="495"/>
      <c r="AK113" s="495"/>
      <c r="AL113" s="495"/>
      <c r="AM113" s="495"/>
      <c r="AN113" s="495"/>
      <c r="AO113" s="495"/>
      <c r="AP113" s="495"/>
      <c r="AQ113" s="495"/>
      <c r="AR113" s="495"/>
      <c r="AS113" s="495"/>
      <c r="AT113" s="495"/>
    </row>
    <row r="114" spans="1:46" ht="12" customHeight="1">
      <c r="A114" s="495"/>
      <c r="B114" s="495"/>
      <c r="C114" s="495"/>
      <c r="D114" s="495"/>
      <c r="E114" s="495"/>
      <c r="F114" s="495"/>
      <c r="G114" s="495"/>
      <c r="I114" s="495"/>
      <c r="J114" s="495"/>
      <c r="K114" s="495"/>
      <c r="L114" s="495"/>
      <c r="M114" s="495"/>
      <c r="N114" s="495"/>
      <c r="O114" s="495"/>
      <c r="P114" s="495"/>
      <c r="Q114" s="495"/>
      <c r="R114" s="495"/>
      <c r="S114" s="495"/>
      <c r="T114" s="495"/>
      <c r="U114" s="495"/>
      <c r="V114" s="495"/>
      <c r="W114" s="495"/>
      <c r="X114" s="495"/>
      <c r="Y114" s="495"/>
      <c r="Z114" s="495"/>
      <c r="AA114" s="495"/>
      <c r="AB114" s="495"/>
      <c r="AC114" s="495"/>
      <c r="AD114" s="495"/>
      <c r="AE114" s="495"/>
      <c r="AF114" s="495"/>
      <c r="AG114" s="495"/>
      <c r="AH114" s="495"/>
      <c r="AI114" s="495"/>
      <c r="AJ114" s="495"/>
      <c r="AK114" s="495"/>
      <c r="AL114" s="495"/>
      <c r="AM114" s="495"/>
      <c r="AN114" s="495"/>
      <c r="AO114" s="495"/>
      <c r="AP114" s="495"/>
      <c r="AQ114" s="495"/>
      <c r="AR114" s="495"/>
      <c r="AS114" s="495"/>
      <c r="AT114" s="495"/>
    </row>
    <row r="115" spans="1:46" ht="12" customHeight="1">
      <c r="A115" s="495"/>
      <c r="B115" s="495"/>
      <c r="C115" s="495"/>
      <c r="D115" s="495"/>
      <c r="E115" s="495"/>
      <c r="F115" s="495"/>
      <c r="G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5"/>
    </row>
    <row r="116" spans="1:46" ht="12" customHeight="1">
      <c r="A116" s="495"/>
      <c r="B116" s="495"/>
      <c r="C116" s="495"/>
      <c r="D116" s="495"/>
      <c r="E116" s="495"/>
      <c r="F116" s="495"/>
      <c r="G116" s="495"/>
      <c r="I116" s="495"/>
      <c r="J116" s="495"/>
      <c r="K116" s="495"/>
      <c r="L116" s="495"/>
      <c r="M116" s="495"/>
      <c r="N116" s="495"/>
      <c r="O116" s="495"/>
      <c r="P116" s="495"/>
      <c r="Q116" s="495"/>
      <c r="R116" s="495"/>
      <c r="S116" s="495"/>
      <c r="T116" s="495"/>
      <c r="U116" s="495"/>
      <c r="V116" s="495"/>
      <c r="W116" s="495"/>
      <c r="X116" s="495"/>
      <c r="Y116" s="495"/>
      <c r="Z116" s="495"/>
      <c r="AA116" s="495"/>
      <c r="AB116" s="495"/>
      <c r="AC116" s="495"/>
      <c r="AD116" s="495"/>
      <c r="AE116" s="495"/>
      <c r="AF116" s="495"/>
      <c r="AG116" s="495"/>
      <c r="AH116" s="495"/>
      <c r="AI116" s="495"/>
      <c r="AJ116" s="495"/>
      <c r="AK116" s="495"/>
      <c r="AL116" s="495"/>
      <c r="AM116" s="495"/>
      <c r="AN116" s="495"/>
      <c r="AO116" s="495"/>
      <c r="AP116" s="495"/>
      <c r="AQ116" s="495"/>
      <c r="AR116" s="495"/>
      <c r="AS116" s="495"/>
      <c r="AT116" s="495"/>
    </row>
    <row r="117" spans="1:46" ht="12" customHeight="1">
      <c r="A117" s="495"/>
      <c r="B117" s="495"/>
      <c r="C117" s="495"/>
      <c r="D117" s="495"/>
      <c r="E117" s="495"/>
      <c r="F117" s="495"/>
      <c r="G117" s="495"/>
      <c r="I117" s="495"/>
      <c r="J117" s="495"/>
      <c r="K117" s="495"/>
      <c r="L117" s="495"/>
      <c r="M117" s="495"/>
      <c r="N117" s="495"/>
      <c r="O117" s="495"/>
      <c r="P117" s="495"/>
      <c r="Q117" s="495"/>
      <c r="R117" s="495"/>
      <c r="S117" s="495"/>
      <c r="T117" s="495"/>
      <c r="U117" s="495"/>
      <c r="V117" s="495"/>
      <c r="W117" s="495"/>
      <c r="X117" s="495"/>
      <c r="Y117" s="495"/>
      <c r="Z117" s="495"/>
      <c r="AA117" s="495"/>
      <c r="AB117" s="495"/>
      <c r="AC117" s="495"/>
      <c r="AD117" s="495"/>
      <c r="AE117" s="495"/>
      <c r="AF117" s="495"/>
      <c r="AG117" s="495"/>
      <c r="AH117" s="495"/>
      <c r="AI117" s="495"/>
      <c r="AJ117" s="495"/>
      <c r="AK117" s="495"/>
      <c r="AL117" s="495"/>
      <c r="AM117" s="495"/>
      <c r="AN117" s="495"/>
      <c r="AO117" s="495"/>
      <c r="AP117" s="495"/>
      <c r="AQ117" s="495"/>
      <c r="AR117" s="495"/>
      <c r="AS117" s="495"/>
      <c r="AT117" s="495"/>
    </row>
    <row r="118" spans="1:46" ht="12" customHeight="1">
      <c r="A118" s="495"/>
      <c r="B118" s="495"/>
      <c r="C118" s="495"/>
      <c r="D118" s="495"/>
      <c r="E118" s="495"/>
      <c r="F118" s="495"/>
      <c r="G118" s="495"/>
      <c r="I118" s="495"/>
      <c r="J118" s="495"/>
      <c r="K118" s="495"/>
      <c r="L118" s="495"/>
      <c r="M118" s="495"/>
      <c r="N118" s="495"/>
      <c r="O118" s="495"/>
      <c r="P118" s="495"/>
      <c r="Q118" s="495"/>
      <c r="R118" s="495"/>
      <c r="S118" s="495"/>
      <c r="T118" s="495"/>
      <c r="U118" s="495"/>
      <c r="V118" s="495"/>
      <c r="W118" s="495"/>
      <c r="X118" s="495"/>
      <c r="Y118" s="495"/>
      <c r="Z118" s="495"/>
      <c r="AA118" s="495"/>
      <c r="AB118" s="495"/>
      <c r="AC118" s="495"/>
      <c r="AD118" s="495"/>
      <c r="AE118" s="495"/>
      <c r="AF118" s="495"/>
      <c r="AG118" s="495"/>
      <c r="AH118" s="495"/>
      <c r="AI118" s="495"/>
      <c r="AJ118" s="495"/>
      <c r="AK118" s="495"/>
      <c r="AL118" s="495"/>
      <c r="AM118" s="495"/>
      <c r="AN118" s="495"/>
      <c r="AO118" s="495"/>
      <c r="AP118" s="495"/>
      <c r="AQ118" s="495"/>
      <c r="AR118" s="495"/>
      <c r="AS118" s="495"/>
      <c r="AT118" s="495"/>
    </row>
    <row r="119" spans="1:46" ht="12" customHeight="1">
      <c r="A119" s="495"/>
      <c r="B119" s="495"/>
      <c r="C119" s="495"/>
      <c r="D119" s="495"/>
      <c r="E119" s="495"/>
      <c r="F119" s="495"/>
      <c r="G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5"/>
    </row>
    <row r="120" spans="1:46" ht="12" customHeight="1">
      <c r="A120" s="495"/>
      <c r="B120" s="495"/>
      <c r="C120" s="495"/>
      <c r="D120" s="495"/>
      <c r="E120" s="495"/>
      <c r="F120" s="495"/>
      <c r="G120" s="495"/>
      <c r="I120" s="495"/>
      <c r="J120" s="495"/>
      <c r="K120" s="495"/>
      <c r="L120" s="495"/>
      <c r="M120" s="495"/>
      <c r="N120" s="495"/>
      <c r="O120" s="495"/>
      <c r="P120" s="495"/>
      <c r="Q120" s="495"/>
      <c r="R120" s="495"/>
      <c r="S120" s="495"/>
      <c r="T120" s="495"/>
      <c r="U120" s="495"/>
      <c r="V120" s="495"/>
      <c r="W120" s="495"/>
      <c r="X120" s="495"/>
      <c r="Y120" s="495"/>
      <c r="Z120" s="495"/>
      <c r="AA120" s="495"/>
      <c r="AB120" s="495"/>
      <c r="AC120" s="495"/>
      <c r="AD120" s="495"/>
      <c r="AE120" s="495"/>
      <c r="AF120" s="495"/>
      <c r="AG120" s="495"/>
      <c r="AH120" s="495"/>
      <c r="AI120" s="495"/>
      <c r="AJ120" s="495"/>
      <c r="AK120" s="495"/>
      <c r="AL120" s="495"/>
      <c r="AM120" s="495"/>
      <c r="AN120" s="495"/>
      <c r="AO120" s="495"/>
      <c r="AP120" s="495"/>
      <c r="AQ120" s="495"/>
      <c r="AR120" s="495"/>
      <c r="AS120" s="495"/>
      <c r="AT120" s="495"/>
    </row>
    <row r="121" spans="1:46" ht="12" customHeight="1">
      <c r="A121" s="495"/>
      <c r="B121" s="495"/>
      <c r="C121" s="495"/>
      <c r="D121" s="495"/>
      <c r="E121" s="495"/>
      <c r="F121" s="495"/>
      <c r="G121" s="495"/>
      <c r="I121" s="495"/>
      <c r="J121" s="495"/>
      <c r="K121" s="495"/>
      <c r="L121" s="495"/>
      <c r="M121" s="495"/>
      <c r="N121" s="495"/>
      <c r="O121" s="495"/>
      <c r="P121" s="495"/>
      <c r="Q121" s="495"/>
      <c r="R121" s="495"/>
      <c r="S121" s="495"/>
      <c r="T121" s="495"/>
      <c r="U121" s="495"/>
      <c r="V121" s="495"/>
      <c r="W121" s="495"/>
      <c r="X121" s="495"/>
      <c r="Y121" s="495"/>
      <c r="Z121" s="495"/>
      <c r="AA121" s="495"/>
      <c r="AB121" s="495"/>
      <c r="AC121" s="495"/>
      <c r="AD121" s="495"/>
      <c r="AE121" s="495"/>
      <c r="AF121" s="495"/>
      <c r="AG121" s="495"/>
      <c r="AH121" s="495"/>
      <c r="AI121" s="495"/>
      <c r="AJ121" s="495"/>
      <c r="AK121" s="495"/>
      <c r="AL121" s="495"/>
      <c r="AM121" s="495"/>
      <c r="AN121" s="495"/>
      <c r="AO121" s="495"/>
      <c r="AP121" s="495"/>
      <c r="AQ121" s="495"/>
      <c r="AR121" s="495"/>
      <c r="AS121" s="495"/>
      <c r="AT121" s="495"/>
    </row>
    <row r="122" spans="1:46" ht="12" customHeight="1">
      <c r="A122" s="495"/>
      <c r="B122" s="495"/>
      <c r="C122" s="495"/>
      <c r="D122" s="495"/>
      <c r="E122" s="495"/>
      <c r="F122" s="495"/>
      <c r="G122" s="495"/>
      <c r="I122" s="495"/>
      <c r="J122" s="495"/>
      <c r="K122" s="495"/>
      <c r="L122" s="495"/>
      <c r="M122" s="495"/>
      <c r="N122" s="495"/>
      <c r="O122" s="495"/>
      <c r="P122" s="495"/>
      <c r="Q122" s="495"/>
      <c r="R122" s="495"/>
      <c r="S122" s="495"/>
      <c r="T122" s="495"/>
      <c r="U122" s="495"/>
      <c r="V122" s="495"/>
      <c r="W122" s="495"/>
      <c r="X122" s="495"/>
      <c r="Y122" s="495"/>
      <c r="Z122" s="495"/>
      <c r="AA122" s="495"/>
      <c r="AB122" s="495"/>
      <c r="AC122" s="495"/>
      <c r="AD122" s="495"/>
      <c r="AE122" s="495"/>
      <c r="AF122" s="495"/>
      <c r="AG122" s="495"/>
      <c r="AH122" s="495"/>
      <c r="AI122" s="495"/>
      <c r="AJ122" s="495"/>
      <c r="AK122" s="495"/>
      <c r="AL122" s="495"/>
      <c r="AM122" s="495"/>
      <c r="AN122" s="495"/>
      <c r="AO122" s="495"/>
      <c r="AP122" s="495"/>
      <c r="AQ122" s="495"/>
      <c r="AR122" s="495"/>
      <c r="AS122" s="495"/>
      <c r="AT122" s="495"/>
    </row>
    <row r="123" spans="1:46" ht="12" customHeight="1">
      <c r="A123" s="495"/>
      <c r="B123" s="495"/>
      <c r="C123" s="495"/>
      <c r="D123" s="495"/>
      <c r="E123" s="495"/>
      <c r="F123" s="495"/>
      <c r="G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5"/>
    </row>
    <row r="124" spans="1:46" ht="12" customHeight="1">
      <c r="A124" s="495"/>
      <c r="B124" s="495"/>
      <c r="C124" s="495"/>
      <c r="D124" s="495"/>
      <c r="E124" s="495"/>
      <c r="F124" s="495"/>
      <c r="G124" s="495"/>
      <c r="I124" s="495"/>
      <c r="J124" s="495"/>
      <c r="K124" s="495"/>
      <c r="L124" s="495"/>
      <c r="M124" s="495"/>
      <c r="N124" s="495"/>
      <c r="O124" s="495"/>
      <c r="P124" s="495"/>
      <c r="Q124" s="495"/>
      <c r="R124" s="495"/>
      <c r="S124" s="495"/>
      <c r="T124" s="495"/>
      <c r="U124" s="495"/>
      <c r="V124" s="495"/>
      <c r="W124" s="495"/>
      <c r="X124" s="495"/>
      <c r="Y124" s="495"/>
      <c r="Z124" s="495"/>
      <c r="AA124" s="495"/>
      <c r="AB124" s="495"/>
      <c r="AC124" s="495"/>
      <c r="AD124" s="495"/>
      <c r="AE124" s="495"/>
      <c r="AF124" s="495"/>
      <c r="AG124" s="495"/>
      <c r="AH124" s="495"/>
      <c r="AI124" s="495"/>
      <c r="AJ124" s="495"/>
      <c r="AK124" s="495"/>
      <c r="AL124" s="495"/>
      <c r="AM124" s="495"/>
      <c r="AN124" s="495"/>
      <c r="AO124" s="495"/>
      <c r="AP124" s="495"/>
      <c r="AQ124" s="495"/>
      <c r="AR124" s="495"/>
      <c r="AS124" s="495"/>
      <c r="AT124" s="495"/>
    </row>
    <row r="125" spans="1:46" ht="12" customHeight="1">
      <c r="A125" s="495"/>
      <c r="B125" s="495"/>
      <c r="C125" s="495"/>
      <c r="D125" s="495"/>
      <c r="E125" s="495"/>
      <c r="F125" s="495"/>
      <c r="G125" s="495"/>
      <c r="I125" s="495"/>
      <c r="J125" s="495"/>
      <c r="K125" s="495"/>
      <c r="L125" s="495"/>
      <c r="M125" s="495"/>
      <c r="N125" s="495"/>
      <c r="O125" s="495"/>
      <c r="P125" s="495"/>
      <c r="Q125" s="495"/>
      <c r="R125" s="495"/>
      <c r="S125" s="495"/>
      <c r="T125" s="495"/>
      <c r="U125" s="495"/>
      <c r="V125" s="495"/>
      <c r="W125" s="495"/>
      <c r="X125" s="495"/>
      <c r="Y125" s="495"/>
      <c r="Z125" s="495"/>
      <c r="AA125" s="495"/>
      <c r="AB125" s="495"/>
      <c r="AC125" s="495"/>
      <c r="AD125" s="495"/>
      <c r="AE125" s="495"/>
      <c r="AF125" s="495"/>
      <c r="AG125" s="495"/>
      <c r="AH125" s="495"/>
      <c r="AI125" s="495"/>
      <c r="AJ125" s="495"/>
      <c r="AK125" s="495"/>
      <c r="AL125" s="495"/>
      <c r="AM125" s="495"/>
      <c r="AN125" s="495"/>
      <c r="AO125" s="495"/>
      <c r="AP125" s="495"/>
      <c r="AQ125" s="495"/>
      <c r="AR125" s="495"/>
      <c r="AS125" s="495"/>
      <c r="AT125" s="495"/>
    </row>
    <row r="126" spans="1:46" ht="12" customHeight="1">
      <c r="A126" s="495"/>
      <c r="B126" s="495"/>
      <c r="C126" s="495"/>
      <c r="D126" s="495"/>
      <c r="E126" s="495"/>
      <c r="F126" s="495"/>
      <c r="G126" s="495"/>
      <c r="I126" s="495"/>
      <c r="J126" s="495"/>
      <c r="K126" s="495"/>
      <c r="L126" s="495"/>
      <c r="M126" s="495"/>
      <c r="N126" s="495"/>
      <c r="O126" s="495"/>
      <c r="P126" s="495"/>
      <c r="Q126" s="495"/>
      <c r="R126" s="495"/>
      <c r="S126" s="495"/>
      <c r="T126" s="495"/>
      <c r="U126" s="495"/>
      <c r="V126" s="495"/>
      <c r="W126" s="495"/>
      <c r="X126" s="495"/>
      <c r="Y126" s="495"/>
      <c r="Z126" s="495"/>
      <c r="AA126" s="495"/>
      <c r="AB126" s="495"/>
      <c r="AC126" s="495"/>
      <c r="AD126" s="495"/>
      <c r="AE126" s="495"/>
      <c r="AF126" s="495"/>
      <c r="AG126" s="495"/>
      <c r="AH126" s="495"/>
      <c r="AI126" s="495"/>
      <c r="AJ126" s="495"/>
      <c r="AK126" s="495"/>
      <c r="AL126" s="495"/>
      <c r="AM126" s="495"/>
      <c r="AN126" s="495"/>
      <c r="AO126" s="495"/>
      <c r="AP126" s="495"/>
      <c r="AQ126" s="495"/>
      <c r="AR126" s="495"/>
      <c r="AS126" s="495"/>
      <c r="AT126" s="495"/>
    </row>
    <row r="127" spans="1:46" ht="12" customHeight="1">
      <c r="A127" s="495"/>
      <c r="B127" s="495"/>
      <c r="C127" s="495"/>
      <c r="D127" s="495"/>
      <c r="E127" s="495"/>
      <c r="F127" s="495"/>
      <c r="G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5"/>
    </row>
    <row r="128" spans="1:46" ht="12" customHeight="1">
      <c r="A128" s="495"/>
      <c r="B128" s="495"/>
      <c r="C128" s="495"/>
      <c r="D128" s="495"/>
      <c r="E128" s="495"/>
      <c r="F128" s="495"/>
      <c r="G128" s="495"/>
      <c r="I128" s="495"/>
      <c r="J128" s="495"/>
      <c r="K128" s="495"/>
      <c r="L128" s="495"/>
      <c r="M128" s="495"/>
      <c r="N128" s="495"/>
      <c r="O128" s="495"/>
      <c r="P128" s="495"/>
      <c r="Q128" s="495"/>
      <c r="R128" s="495"/>
      <c r="S128" s="495"/>
      <c r="T128" s="495"/>
      <c r="U128" s="495"/>
      <c r="V128" s="495"/>
      <c r="W128" s="495"/>
      <c r="X128" s="495"/>
      <c r="Y128" s="495"/>
      <c r="Z128" s="495"/>
      <c r="AA128" s="495"/>
      <c r="AB128" s="495"/>
      <c r="AC128" s="495"/>
      <c r="AD128" s="495"/>
      <c r="AE128" s="495"/>
      <c r="AF128" s="495"/>
      <c r="AG128" s="495"/>
      <c r="AH128" s="495"/>
      <c r="AI128" s="495"/>
      <c r="AJ128" s="495"/>
      <c r="AK128" s="495"/>
      <c r="AL128" s="495"/>
      <c r="AM128" s="495"/>
      <c r="AN128" s="495"/>
      <c r="AO128" s="495"/>
      <c r="AP128" s="495"/>
      <c r="AQ128" s="495"/>
      <c r="AR128" s="495"/>
      <c r="AS128" s="495"/>
      <c r="AT128" s="495"/>
    </row>
    <row r="129" spans="1:46" ht="12" customHeight="1">
      <c r="A129" s="495"/>
      <c r="B129" s="495"/>
      <c r="C129" s="495"/>
      <c r="D129" s="495"/>
      <c r="E129" s="495"/>
      <c r="F129" s="495"/>
      <c r="G129" s="495"/>
      <c r="I129" s="495"/>
      <c r="J129" s="495"/>
      <c r="K129" s="495"/>
      <c r="L129" s="495"/>
      <c r="M129" s="495"/>
      <c r="N129" s="495"/>
      <c r="O129" s="495"/>
      <c r="P129" s="495"/>
      <c r="Q129" s="495"/>
      <c r="R129" s="495"/>
      <c r="S129" s="495"/>
      <c r="T129" s="495"/>
      <c r="U129" s="495"/>
      <c r="V129" s="495"/>
      <c r="W129" s="495"/>
      <c r="X129" s="495"/>
      <c r="Y129" s="495"/>
      <c r="Z129" s="495"/>
      <c r="AA129" s="495"/>
      <c r="AB129" s="495"/>
      <c r="AC129" s="495"/>
      <c r="AD129" s="495"/>
      <c r="AE129" s="495"/>
      <c r="AF129" s="495"/>
      <c r="AG129" s="495"/>
      <c r="AH129" s="495"/>
      <c r="AI129" s="495"/>
      <c r="AJ129" s="495"/>
      <c r="AK129" s="495"/>
      <c r="AL129" s="495"/>
      <c r="AM129" s="495"/>
      <c r="AN129" s="495"/>
      <c r="AO129" s="495"/>
      <c r="AP129" s="495"/>
      <c r="AQ129" s="495"/>
      <c r="AR129" s="495"/>
      <c r="AS129" s="495"/>
      <c r="AT129" s="495"/>
    </row>
    <row r="130" spans="1:46" ht="12" customHeight="1">
      <c r="A130" s="495"/>
      <c r="B130" s="495"/>
      <c r="C130" s="495"/>
      <c r="D130" s="495"/>
      <c r="E130" s="495"/>
      <c r="F130" s="495"/>
      <c r="G130" s="495"/>
      <c r="I130" s="495"/>
      <c r="J130" s="495"/>
      <c r="K130" s="495"/>
      <c r="L130" s="495"/>
      <c r="M130" s="495"/>
      <c r="N130" s="495"/>
      <c r="O130" s="495"/>
      <c r="P130" s="495"/>
      <c r="Q130" s="495"/>
      <c r="R130" s="495"/>
      <c r="S130" s="495"/>
      <c r="T130" s="495"/>
      <c r="U130" s="495"/>
      <c r="V130" s="495"/>
      <c r="W130" s="495"/>
      <c r="X130" s="495"/>
      <c r="Y130" s="495"/>
      <c r="Z130" s="495"/>
      <c r="AA130" s="495"/>
      <c r="AB130" s="495"/>
      <c r="AC130" s="495"/>
      <c r="AD130" s="495"/>
      <c r="AE130" s="495"/>
      <c r="AF130" s="495"/>
      <c r="AG130" s="495"/>
      <c r="AH130" s="495"/>
      <c r="AI130" s="495"/>
      <c r="AJ130" s="495"/>
      <c r="AK130" s="495"/>
      <c r="AL130" s="495"/>
      <c r="AM130" s="495"/>
      <c r="AN130" s="495"/>
      <c r="AO130" s="495"/>
      <c r="AP130" s="495"/>
      <c r="AQ130" s="495"/>
      <c r="AR130" s="495"/>
      <c r="AS130" s="495"/>
      <c r="AT130" s="495"/>
    </row>
    <row r="131" spans="1:46" ht="12" customHeight="1">
      <c r="A131" s="495"/>
      <c r="B131" s="495"/>
      <c r="C131" s="495"/>
      <c r="D131" s="495"/>
      <c r="E131" s="495"/>
      <c r="F131" s="495"/>
      <c r="G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5"/>
    </row>
    <row r="132" spans="1:46" ht="12" customHeight="1">
      <c r="A132" s="495"/>
      <c r="B132" s="495"/>
      <c r="C132" s="495"/>
      <c r="D132" s="495"/>
      <c r="E132" s="495"/>
      <c r="F132" s="495"/>
      <c r="G132" s="495"/>
      <c r="I132" s="495"/>
      <c r="J132" s="495"/>
      <c r="K132" s="495"/>
      <c r="L132" s="495"/>
      <c r="M132" s="495"/>
      <c r="N132" s="495"/>
      <c r="O132" s="495"/>
      <c r="P132" s="495"/>
      <c r="Q132" s="495"/>
      <c r="R132" s="495"/>
      <c r="S132" s="495"/>
      <c r="T132" s="495"/>
      <c r="U132" s="495"/>
      <c r="V132" s="495"/>
      <c r="W132" s="495"/>
      <c r="X132" s="495"/>
      <c r="Y132" s="495"/>
      <c r="Z132" s="495"/>
      <c r="AA132" s="495"/>
      <c r="AB132" s="495"/>
      <c r="AC132" s="495"/>
      <c r="AD132" s="495"/>
      <c r="AE132" s="495"/>
      <c r="AF132" s="495"/>
      <c r="AG132" s="495"/>
      <c r="AH132" s="495"/>
      <c r="AI132" s="495"/>
      <c r="AJ132" s="495"/>
      <c r="AK132" s="495"/>
      <c r="AL132" s="495"/>
      <c r="AM132" s="495"/>
      <c r="AN132" s="495"/>
      <c r="AO132" s="495"/>
      <c r="AP132" s="495"/>
      <c r="AQ132" s="495"/>
      <c r="AR132" s="495"/>
      <c r="AS132" s="495"/>
      <c r="AT132" s="495"/>
    </row>
    <row r="133" spans="1:46" ht="12" customHeight="1">
      <c r="A133" s="495"/>
      <c r="B133" s="495"/>
      <c r="C133" s="495"/>
      <c r="D133" s="495"/>
      <c r="E133" s="495"/>
      <c r="F133" s="495"/>
      <c r="G133" s="495"/>
      <c r="I133" s="495"/>
      <c r="J133" s="495"/>
      <c r="K133" s="495"/>
      <c r="L133" s="495"/>
      <c r="M133" s="495"/>
      <c r="N133" s="495"/>
      <c r="O133" s="495"/>
      <c r="P133" s="495"/>
      <c r="Q133" s="495"/>
      <c r="R133" s="495"/>
      <c r="S133" s="495"/>
      <c r="T133" s="495"/>
      <c r="U133" s="495"/>
      <c r="V133" s="495"/>
      <c r="W133" s="495"/>
      <c r="X133" s="495"/>
      <c r="Y133" s="495"/>
      <c r="Z133" s="495"/>
      <c r="AA133" s="495"/>
      <c r="AB133" s="495"/>
      <c r="AC133" s="495"/>
      <c r="AD133" s="495"/>
      <c r="AE133" s="495"/>
      <c r="AF133" s="495"/>
      <c r="AG133" s="495"/>
      <c r="AH133" s="495"/>
      <c r="AI133" s="495"/>
      <c r="AJ133" s="495"/>
      <c r="AK133" s="495"/>
      <c r="AL133" s="495"/>
      <c r="AM133" s="495"/>
      <c r="AN133" s="495"/>
      <c r="AO133" s="495"/>
      <c r="AP133" s="495"/>
      <c r="AQ133" s="495"/>
      <c r="AR133" s="495"/>
      <c r="AS133" s="495"/>
      <c r="AT133" s="495"/>
    </row>
    <row r="134" spans="1:46" ht="12" customHeight="1">
      <c r="A134" s="495"/>
      <c r="B134" s="495"/>
      <c r="C134" s="495"/>
      <c r="D134" s="495"/>
      <c r="E134" s="495"/>
      <c r="F134" s="495"/>
      <c r="G134" s="495"/>
      <c r="I134" s="495"/>
      <c r="J134" s="495"/>
      <c r="K134" s="495"/>
      <c r="L134" s="495"/>
      <c r="M134" s="495"/>
      <c r="N134" s="495"/>
      <c r="O134" s="495"/>
      <c r="P134" s="495"/>
      <c r="Q134" s="495"/>
      <c r="R134" s="495"/>
      <c r="S134" s="495"/>
      <c r="T134" s="495"/>
      <c r="U134" s="495"/>
      <c r="V134" s="495"/>
      <c r="W134" s="495"/>
      <c r="X134" s="495"/>
      <c r="Y134" s="495"/>
      <c r="Z134" s="495"/>
      <c r="AA134" s="495"/>
      <c r="AB134" s="495"/>
      <c r="AC134" s="495"/>
      <c r="AD134" s="495"/>
      <c r="AE134" s="495"/>
      <c r="AF134" s="495"/>
      <c r="AG134" s="495"/>
      <c r="AH134" s="495"/>
      <c r="AI134" s="495"/>
      <c r="AJ134" s="495"/>
      <c r="AK134" s="495"/>
      <c r="AL134" s="495"/>
      <c r="AM134" s="495"/>
      <c r="AN134" s="495"/>
      <c r="AO134" s="495"/>
      <c r="AP134" s="495"/>
      <c r="AQ134" s="495"/>
      <c r="AR134" s="495"/>
      <c r="AS134" s="495"/>
      <c r="AT134" s="495"/>
    </row>
    <row r="135" spans="1:46" ht="12" customHeight="1">
      <c r="A135" s="495"/>
      <c r="B135" s="495"/>
      <c r="C135" s="495"/>
      <c r="D135" s="495"/>
      <c r="E135" s="495"/>
      <c r="F135" s="495"/>
      <c r="G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5"/>
    </row>
    <row r="136" spans="1:46" ht="12" customHeight="1">
      <c r="A136" s="495"/>
      <c r="B136" s="495"/>
      <c r="C136" s="495"/>
      <c r="D136" s="495"/>
      <c r="E136" s="495"/>
      <c r="F136" s="495"/>
      <c r="G136" s="495"/>
      <c r="I136" s="495"/>
      <c r="J136" s="495"/>
      <c r="K136" s="495"/>
      <c r="L136" s="495"/>
      <c r="M136" s="495"/>
      <c r="N136" s="495"/>
      <c r="O136" s="495"/>
      <c r="P136" s="495"/>
      <c r="Q136" s="495"/>
      <c r="R136" s="495"/>
      <c r="S136" s="495"/>
      <c r="T136" s="495"/>
      <c r="U136" s="495"/>
      <c r="V136" s="495"/>
      <c r="W136" s="495"/>
      <c r="X136" s="495"/>
      <c r="Y136" s="495"/>
      <c r="Z136" s="495"/>
      <c r="AA136" s="495"/>
      <c r="AB136" s="495"/>
      <c r="AC136" s="495"/>
      <c r="AD136" s="495"/>
      <c r="AE136" s="495"/>
      <c r="AF136" s="495"/>
      <c r="AG136" s="495"/>
      <c r="AH136" s="495"/>
      <c r="AI136" s="495"/>
      <c r="AJ136" s="495"/>
      <c r="AK136" s="495"/>
      <c r="AL136" s="495"/>
      <c r="AM136" s="495"/>
      <c r="AN136" s="495"/>
      <c r="AO136" s="495"/>
      <c r="AP136" s="495"/>
      <c r="AQ136" s="495"/>
      <c r="AR136" s="495"/>
      <c r="AS136" s="495"/>
      <c r="AT136" s="495"/>
    </row>
    <row r="137" spans="1:46" ht="12" customHeight="1">
      <c r="A137" s="495"/>
      <c r="B137" s="495"/>
      <c r="C137" s="495"/>
      <c r="D137" s="495"/>
      <c r="E137" s="495"/>
      <c r="F137" s="495"/>
      <c r="G137" s="495"/>
      <c r="I137" s="495"/>
      <c r="J137" s="495"/>
      <c r="K137" s="495"/>
      <c r="L137" s="495"/>
      <c r="M137" s="495"/>
      <c r="N137" s="495"/>
      <c r="O137" s="495"/>
      <c r="P137" s="495"/>
      <c r="Q137" s="495"/>
      <c r="R137" s="495"/>
      <c r="S137" s="495"/>
      <c r="T137" s="495"/>
      <c r="U137" s="495"/>
      <c r="V137" s="495"/>
      <c r="W137" s="495"/>
      <c r="X137" s="495"/>
      <c r="Y137" s="495"/>
      <c r="Z137" s="495"/>
      <c r="AA137" s="495"/>
      <c r="AB137" s="495"/>
      <c r="AC137" s="495"/>
      <c r="AD137" s="495"/>
      <c r="AE137" s="495"/>
      <c r="AF137" s="495"/>
      <c r="AG137" s="495"/>
      <c r="AH137" s="495"/>
      <c r="AI137" s="495"/>
      <c r="AJ137" s="495"/>
      <c r="AK137" s="495"/>
      <c r="AL137" s="495"/>
      <c r="AM137" s="495"/>
      <c r="AN137" s="495"/>
      <c r="AO137" s="495"/>
      <c r="AP137" s="495"/>
      <c r="AQ137" s="495"/>
      <c r="AR137" s="495"/>
      <c r="AS137" s="495"/>
      <c r="AT137" s="495"/>
    </row>
    <row r="138" spans="1:46" ht="12" customHeight="1">
      <c r="A138" s="495"/>
      <c r="B138" s="495"/>
      <c r="C138" s="495"/>
      <c r="D138" s="495"/>
      <c r="E138" s="495"/>
      <c r="F138" s="495"/>
      <c r="G138" s="495"/>
      <c r="I138" s="495"/>
      <c r="J138" s="495"/>
      <c r="K138" s="495"/>
      <c r="L138" s="495"/>
      <c r="M138" s="495"/>
      <c r="N138" s="495"/>
      <c r="O138" s="495"/>
      <c r="P138" s="495"/>
      <c r="Q138" s="495"/>
      <c r="R138" s="495"/>
      <c r="S138" s="495"/>
      <c r="T138" s="495"/>
      <c r="U138" s="495"/>
      <c r="V138" s="495"/>
      <c r="W138" s="495"/>
      <c r="X138" s="495"/>
      <c r="Y138" s="495"/>
      <c r="Z138" s="495"/>
      <c r="AA138" s="495"/>
      <c r="AB138" s="495"/>
      <c r="AC138" s="495"/>
      <c r="AD138" s="495"/>
      <c r="AE138" s="495"/>
      <c r="AF138" s="495"/>
      <c r="AG138" s="495"/>
      <c r="AH138" s="495"/>
      <c r="AI138" s="495"/>
      <c r="AJ138" s="495"/>
      <c r="AK138" s="495"/>
      <c r="AL138" s="495"/>
      <c r="AM138" s="495"/>
      <c r="AN138" s="495"/>
      <c r="AO138" s="495"/>
      <c r="AP138" s="495"/>
      <c r="AQ138" s="495"/>
      <c r="AR138" s="495"/>
      <c r="AS138" s="495"/>
      <c r="AT138" s="495"/>
    </row>
  </sheetData>
  <mergeCells count="3">
    <mergeCell ref="B4:C4"/>
    <mergeCell ref="B5:B6"/>
    <mergeCell ref="D4:D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121</vt:lpstr>
      <vt:lpstr>122</vt:lpstr>
      <vt:lpstr>123</vt:lpstr>
      <vt:lpstr>124</vt:lpstr>
      <vt:lpstr>125</vt:lpstr>
      <vt:lpstr>127</vt:lpstr>
      <vt:lpstr>129</vt:lpstr>
      <vt:lpstr>132</vt:lpstr>
      <vt:lpstr>133</vt:lpstr>
      <vt:lpstr>134</vt:lpstr>
      <vt:lpstr>135</vt:lpstr>
      <vt:lpstr>136</vt:lpstr>
      <vt:lpstr>137</vt:lpstr>
      <vt:lpstr>138</vt:lpstr>
      <vt:lpstr>139</vt:lpstr>
      <vt:lpstr>'121'!Print_Area</vt:lpstr>
      <vt:lpstr>'122'!Print_Area</vt:lpstr>
      <vt:lpstr>'123'!Print_Area</vt:lpstr>
      <vt:lpstr>'124'!Print_Area</vt:lpstr>
      <vt:lpstr>'125'!Print_Area</vt:lpstr>
      <vt:lpstr>'127'!Print_Area</vt:lpstr>
      <vt:lpstr>'129'!Print_Area</vt:lpstr>
      <vt:lpstr>'132'!Print_Area</vt:lpstr>
      <vt:lpstr>'133'!Print_Area</vt:lpstr>
      <vt:lpstr>'134'!Print_Area</vt:lpstr>
      <vt:lpstr>'137'!Print_Area</vt:lpstr>
      <vt:lpstr>'138'!Print_Area</vt:lpstr>
      <vt:lpstr>'139'!Print_Area</vt:lpstr>
    </vt:vector>
  </TitlesOfParts>
  <Company>総務庁統計局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三木原　功也</cp:lastModifiedBy>
  <cp:lastPrinted>2025-11-26T08:16:18Z</cp:lastPrinted>
  <dcterms:created xsi:type="dcterms:W3CDTF">2000-01-14T06:46:44Z</dcterms:created>
  <dcterms:modified xsi:type="dcterms:W3CDTF">2026-03-13T01:11:21Z</dcterms:modified>
</cp:coreProperties>
</file>