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57.50.131\01_soumu\02財政課共有フォルダ\01_財政担当\02_照会・回答関係\06 財政状況資料集\R7（R6決算）\5080319_【至急のお願い：３月25日（水）〆】令和６年度財政状 況資料集の確認事項\回答\"/>
    </mc:Choice>
  </mc:AlternateContent>
  <bookViews>
    <workbookView xWindow="0" yWindow="0" windowWidth="20490" windowHeight="7770" firstSheet="8" activeTab="1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E36" i="10"/>
  <c r="C36" i="10"/>
  <c r="BE35" i="10"/>
  <c r="C35" i="10"/>
  <c r="BE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W34" i="10"/>
  <c r="BW35" i="10" s="1"/>
  <c r="BW36" i="10" s="1"/>
  <c r="BW37" i="10" s="1"/>
  <c r="BW38" i="10" s="1"/>
  <c r="CO34" i="10" l="1"/>
  <c r="CO35" i="10" s="1"/>
  <c r="CO36" i="10" s="1"/>
</calcChain>
</file>

<file path=xl/sharedStrings.xml><?xml version="1.0" encoding="utf-8"?>
<sst xmlns="http://schemas.openxmlformats.org/spreadsheetml/2006/main" count="1128" uniqueCount="583">
  <si>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</si>
  <si>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</si>
  <si>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</si>
  <si>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</si>
  <si>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</si>
  <si>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</si>
  <si>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</si>
  <si>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</si>
  <si>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</si>
  <si>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</si>
  <si>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</si>
  <si>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</si>
  <si>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</si>
  <si>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</si>
  <si>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</si>
  <si>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</si>
  <si>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</si>
  <si>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</si>
  <si>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</si>
  <si>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</si>
  <si>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</si>
  <si>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</si>
  <si>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</si>
  <si>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</si>
  <si>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</si>
  <si>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</si>
  <si>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</si>
  <si>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</si>
  <si>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</si>
  <si>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</si>
  <si>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</si>
  <si>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</si>
  <si>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</si>
  <si>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</si>
  <si>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</si>
  <si>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</si>
  <si>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</si>
  <si>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</si>
  <si>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</si>
  <si>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</si>
  <si>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</si>
  <si>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</si>
  <si>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</si>
  <si>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</si>
  <si>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</si>
  <si>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</si>
  <si>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</si>
  <si>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</si>
  <si>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</si>
  <si>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</si>
  <si>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</si>
  <si>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</si>
  <si>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</si>
  <si>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</si>
  <si>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</si>
  <si>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</si>
  <si>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</si>
  <si>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</si>
  <si>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</si>
  <si>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</si>
  <si>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</si>
  <si>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</si>
  <si>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</si>
  <si>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</si>
  <si>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</si>
  <si>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</si>
  <si>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</si>
  <si>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</si>
  <si>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</si>
  <si>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</si>
  <si>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</si>
  <si>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</si>
  <si>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</si>
  <si>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</si>
  <si>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</si>
  <si>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</si>
  <si>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</si>
  <si>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</si>
  <si>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</si>
  <si>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</si>
  <si>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</si>
  <si>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</si>
  <si>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</si>
  <si>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</si>
  <si>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</si>
  <si>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</si>
  <si>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</si>
  <si>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</si>
  <si>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</si>
  <si>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</si>
  <si>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</si>
  <si>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</si>
  <si>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</si>
  <si>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</si>
  <si>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高島市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</si>
  <si>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</si>
  <si>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</si>
  <si>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</si>
  <si>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</si>
  <si>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</si>
  <si>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</si>
  <si>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</si>
  <si>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</si>
  <si>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</si>
  <si>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</si>
  <si>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</si>
  <si>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</si>
  <si>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</si>
  <si>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</si>
  <si>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</si>
  <si>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</si>
  <si>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</si>
  <si>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</si>
  <si>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</si>
  <si>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</si>
  <si>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</si>
  <si>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</si>
  <si>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</si>
  <si>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</si>
  <si>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</si>
  <si>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</si>
  <si>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</si>
  <si>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</si>
  <si>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</si>
  <si>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</si>
  <si>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</si>
  <si>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</si>
  <si>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</si>
  <si>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</si>
  <si>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</si>
  <si>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</si>
  <si>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</si>
  <si>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</si>
  <si>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</si>
  <si>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</si>
  <si>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</si>
  <si>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</si>
  <si>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</si>
  <si>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</si>
  <si>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</si>
  <si>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</si>
  <si>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</si>
  <si>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</si>
  <si>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</si>
  <si>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-1.6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</si>
  <si>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</si>
  <si>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</si>
  <si>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</si>
  <si>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</si>
  <si>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</si>
  <si>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</si>
  <si>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</si>
  <si>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</si>
  <si>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</si>
  <si>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</si>
  <si>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</si>
  <si>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</si>
  <si>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</si>
  <si>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</si>
  <si>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</si>
  <si>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</si>
  <si>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</si>
  <si>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</si>
  <si>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</si>
  <si>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</si>
  <si>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</si>
  <si>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</si>
  <si>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</si>
  <si>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</si>
  <si>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</si>
  <si>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</si>
  <si>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</si>
  <si>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</si>
  <si>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</si>
  <si>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</si>
  <si>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</si>
  <si>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</si>
  <si>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</si>
  <si>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</si>
  <si>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</si>
  <si>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</si>
  <si>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</si>
  <si>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</si>
  <si>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</si>
  <si>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</si>
  <si>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</si>
  <si>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</si>
  <si>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</si>
  <si>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</si>
  <si>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</si>
  <si>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</si>
  <si>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</si>
  <si>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</si>
  <si>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</si>
  <si>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</si>
  <si>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</si>
  <si>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</si>
  <si>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</si>
  <si>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</si>
  <si>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</si>
  <si>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</si>
  <si>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</si>
  <si>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</si>
  <si>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滋賀県高島市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</si>
  <si>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</si>
  <si>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</si>
  <si>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</si>
  <si>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</si>
  <si>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</si>
  <si>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</si>
  <si>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</si>
  <si>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</si>
  <si>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</si>
  <si>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</si>
  <si>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</si>
  <si>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</si>
  <si>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</si>
  <si>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</si>
  <si>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</si>
  <si>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</si>
  <si>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</si>
  <si>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</si>
  <si>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</si>
  <si>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</si>
  <si>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</si>
  <si>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</si>
  <si>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</si>
  <si>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</si>
  <si>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</si>
  <si>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</si>
  <si>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</si>
  <si>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</si>
  <si>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</si>
  <si>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</si>
  <si>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</si>
  <si>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</si>
  <si>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</si>
  <si>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</si>
  <si>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</si>
  <si>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</si>
  <si>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</si>
  <si>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</si>
  <si>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</si>
  <si>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</si>
  <si>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</si>
  <si>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</si>
  <si>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</si>
  <si>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</si>
  <si>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</si>
  <si>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</si>
  <si>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</si>
  <si>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</si>
  <si>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</si>
  <si>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</si>
  <si>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</si>
  <si>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</si>
  <si>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</si>
  <si>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</si>
  <si>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</si>
  <si>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</si>
  <si>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</si>
  <si>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</si>
  <si>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</si>
  <si>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</si>
  <si>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</si>
  <si>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</si>
  <si>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</si>
  <si>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</si>
  <si>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</si>
  <si>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</si>
  <si>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</si>
  <si>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</si>
  <si>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</si>
  <si>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</si>
  <si>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</si>
  <si>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</si>
  <si>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</si>
  <si>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</si>
  <si>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</si>
  <si>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</si>
  <si>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</si>
  <si>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</si>
  <si>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</si>
  <si>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</si>
  <si>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</si>
  <si>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</si>
  <si>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</si>
  <si>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</si>
  <si>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</si>
  <si>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</si>
  <si>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</si>
  <si>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</si>
  <si>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</si>
  <si>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</si>
  <si>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</si>
  <si>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</si>
  <si>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</si>
  <si>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</si>
  <si>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</si>
  <si>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</si>
  <si>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</si>
  <si>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</si>
  <si>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</si>
  <si>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</si>
  <si>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</si>
  <si>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</si>
  <si>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</si>
  <si>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</si>
  <si>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</si>
  <si>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</si>
  <si>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</si>
  <si>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</si>
  <si>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</si>
  <si>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</si>
  <si>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</si>
  <si>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</si>
  <si>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</si>
  <si>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</si>
  <si>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</si>
  <si>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</si>
  <si>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</si>
  <si>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</si>
  <si>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</si>
  <si>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</si>
  <si>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</si>
  <si>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</si>
  <si>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</si>
  <si>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</si>
  <si>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</si>
  <si>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</si>
  <si>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</si>
  <si>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</si>
  <si>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</si>
  <si>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</si>
  <si>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</si>
  <si>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</si>
  <si>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</si>
  <si>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</si>
  <si>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</si>
  <si>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</si>
  <si>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</si>
  <si>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</si>
  <si>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</si>
  <si>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</si>
  <si>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</si>
  <si>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</si>
  <si>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</si>
  <si>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</si>
  <si>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</si>
  <si>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</si>
  <si>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</si>
  <si>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</si>
  <si>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</si>
  <si>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</si>
  <si>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滋賀県高島市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</si>
  <si>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</si>
  <si>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</si>
  <si>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</si>
  <si>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</si>
  <si>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</si>
  <si>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</si>
  <si>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</si>
  <si>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</si>
  <si>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</si>
  <si>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</si>
  <si>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</si>
  <si>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</si>
  <si>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</si>
  <si>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</si>
  <si>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</si>
  <si>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</si>
  <si>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</si>
  <si>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</si>
  <si>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</si>
  <si>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</si>
  <si>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</si>
  <si>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</si>
  <si>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</si>
  <si>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</si>
  <si>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</si>
  <si>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</si>
  <si>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</si>
  <si>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</si>
  <si>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</si>
  <si>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</si>
  <si>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</si>
  <si>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</si>
  <si>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</si>
  <si>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</si>
  <si>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</si>
  <si>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</si>
  <si>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</si>
  <si>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</si>
  <si>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</si>
  <si>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</si>
  <si>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</si>
  <si>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</si>
  <si>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</si>
  <si>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</si>
  <si>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</si>
  <si>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</si>
  <si>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</si>
  <si>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</si>
  <si>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</si>
  <si>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</si>
  <si>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</si>
  <si>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</si>
  <si>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</si>
  <si>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</si>
  <si>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</si>
  <si>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</si>
  <si>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</si>
  <si>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</si>
  <si>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</si>
  <si>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</si>
  <si>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</si>
  <si>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</si>
  <si>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</si>
  <si>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</si>
  <si>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</si>
  <si>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</si>
  <si>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</si>
  <si>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</si>
  <si>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</si>
  <si>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</si>
  <si>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</si>
  <si>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</si>
  <si>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</si>
  <si>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</si>
  <si>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</si>
  <si>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</si>
  <si>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</si>
  <si>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</si>
  <si>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</si>
  <si>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</si>
  <si>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</si>
  <si>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</si>
  <si>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</si>
  <si>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</si>
  <si>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</si>
  <si>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</si>
  <si>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</si>
  <si>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</si>
  <si>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</si>
  <si>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</si>
  <si>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</si>
  <si>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</si>
  <si>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</si>
  <si>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</si>
  <si>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</si>
  <si>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</si>
  <si>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</si>
  <si>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</si>
  <si>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</si>
  <si>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</si>
  <si>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</si>
  <si>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</si>
  <si>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</si>
  <si>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</si>
  <si>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</si>
  <si>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</si>
  <si>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</si>
  <si>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</si>
  <si>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</si>
  <si>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</si>
  <si>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</si>
  <si>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</si>
  <si>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</si>
  <si>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</si>
  <si>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</si>
  <si>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</si>
  <si>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</si>
  <si>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</si>
  <si>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</si>
  <si>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</si>
  <si>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</si>
  <si>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</si>
  <si>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</si>
  <si>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</si>
  <si>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</si>
  <si>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</si>
  <si>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</si>
  <si>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</si>
  <si>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</si>
  <si>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</si>
  <si>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</si>
  <si>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</si>
  <si>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</si>
  <si>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</si>
  <si>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</si>
  <si>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</si>
  <si>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</si>
  <si>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</si>
  <si>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</si>
  <si>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</si>
  <si>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</si>
  <si>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</si>
  <si>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</si>
  <si>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</si>
  <si>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</si>
  <si>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</si>
  <si>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</si>
  <si>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</si>
  <si>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</si>
  <si>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</si>
  <si>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</si>
  <si>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</si>
  <si>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</si>
  <si>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</si>
  <si>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</si>
  <si>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</si>
  <si>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</si>
  <si>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</si>
  <si>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</si>
  <si>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</si>
  <si>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</si>
  <si>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</si>
  <si>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</si>
  <si>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</si>
  <si>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</si>
  <si>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</si>
  <si>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</si>
  <si>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</si>
  <si>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</si>
  <si>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</si>
  <si>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</si>
  <si>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</si>
  <si>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</si>
  <si>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</si>
  <si>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</si>
  <si>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4.47</t>
  </si>
  <si>
    <t>▲ 0.51</t>
  </si>
  <si>
    <t>▲ 2.45</t>
  </si>
  <si>
    <t>▲ 1.38</t>
  </si>
  <si>
    <t>病院事業会計</t>
  </si>
  <si>
    <t>一般会計</t>
  </si>
  <si>
    <t>水道事業会計</t>
  </si>
  <si>
    <t>下水道事業会計</t>
  </si>
  <si>
    <t>介護保険事業特別会計</t>
  </si>
  <si>
    <t>国民健康保険特別会計</t>
  </si>
  <si>
    <t>後期高齢者医療事業特別会計</t>
  </si>
  <si>
    <t>その他会計（赤字）</t>
  </si>
  <si>
    <t>その他会計（黒字）</t>
  </si>
  <si>
    <t>R02</t>
    <phoneticPr fontId="5"/>
  </si>
  <si>
    <t>R03</t>
    <phoneticPr fontId="5"/>
  </si>
  <si>
    <t>R04</t>
    <phoneticPr fontId="5"/>
  </si>
  <si>
    <t>R05</t>
    <phoneticPr fontId="5"/>
  </si>
  <si>
    <t>R06</t>
    <phoneticPr fontId="5"/>
  </si>
  <si>
    <t>-</t>
    <phoneticPr fontId="2"/>
  </si>
  <si>
    <t>-</t>
    <phoneticPr fontId="2"/>
  </si>
  <si>
    <t>-</t>
    <phoneticPr fontId="2"/>
  </si>
  <si>
    <t>-</t>
    <phoneticPr fontId="2"/>
  </si>
  <si>
    <t>-</t>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</si>
  <si>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10"/>
  </si>
  <si>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10"/>
  </si>
  <si>
    <t>滋賀県市町村職員研修センター</t>
    <rPh sb="0" eb="3">
      <t>シガケン</t>
    </rPh>
    <rPh sb="3" eb="6">
      <t>シチョウソン</t>
    </rPh>
    <rPh sb="6" eb="8">
      <t>ショクイン</t>
    </rPh>
    <rPh sb="8" eb="10">
      <t>ケンシュウ</t>
    </rPh>
    <phoneticPr fontId="10"/>
  </si>
  <si>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10"/>
  </si>
  <si>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</si>
  <si>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公益財団法人　ひばり</t>
    <rPh sb="0" eb="2">
      <t>コウエキ</t>
    </rPh>
    <rPh sb="2" eb="4">
      <t>ザイダン</t>
    </rPh>
    <rPh sb="4" eb="6">
      <t>ホウジン</t>
    </rPh>
    <phoneticPr fontId="10"/>
  </si>
  <si>
    <t>一般財団法人　高島まちおこし公社</t>
    <rPh sb="0" eb="2">
      <t>イッパン</t>
    </rPh>
    <rPh sb="2" eb="4">
      <t>ザイダン</t>
    </rPh>
    <rPh sb="4" eb="6">
      <t>ホウジン</t>
    </rPh>
    <rPh sb="7" eb="9">
      <t>タカシマ</t>
    </rPh>
    <rPh sb="14" eb="16">
      <t>コウシャ</t>
    </rPh>
    <phoneticPr fontId="10"/>
  </si>
  <si>
    <t>公益財団法人　びわ湖高島観光協会</t>
    <rPh sb="0" eb="2">
      <t>コウエキ</t>
    </rPh>
    <rPh sb="2" eb="4">
      <t>ザイダン</t>
    </rPh>
    <rPh sb="4" eb="6">
      <t>ホウジン</t>
    </rPh>
    <rPh sb="9" eb="10">
      <t>コ</t>
    </rPh>
    <rPh sb="10" eb="12">
      <t>タカシマ</t>
    </rPh>
    <rPh sb="12" eb="14">
      <t>カンコウ</t>
    </rPh>
    <rPh sb="14" eb="16">
      <t>キョウカイ</t>
    </rPh>
    <phoneticPr fontId="10"/>
  </si>
  <si>
    <t>-</t>
    <phoneticPr fontId="2"/>
  </si>
  <si>
    <t>-</t>
    <phoneticPr fontId="2"/>
  </si>
  <si>
    <t>-</t>
    <phoneticPr fontId="2"/>
  </si>
  <si>
    <t>-</t>
    <phoneticPr fontId="2"/>
  </si>
  <si>
    <t>-</t>
    <phoneticPr fontId="2"/>
  </si>
  <si>
    <t>公共施設整備基金</t>
    <rPh sb="0" eb="2">
      <t>コウキョウ</t>
    </rPh>
    <rPh sb="2" eb="4">
      <t>シセツ</t>
    </rPh>
    <rPh sb="4" eb="6">
      <t>セイビ</t>
    </rPh>
    <rPh sb="6" eb="8">
      <t>キキン</t>
    </rPh>
    <phoneticPr fontId="5"/>
  </si>
  <si>
    <t>教育施設整備基金</t>
    <rPh sb="0" eb="2">
      <t>キョウイク</t>
    </rPh>
    <rPh sb="2" eb="4">
      <t>シセツ</t>
    </rPh>
    <rPh sb="4" eb="6">
      <t>セイビ</t>
    </rPh>
    <rPh sb="6" eb="8">
      <t>キキン</t>
    </rPh>
    <phoneticPr fontId="5"/>
  </si>
  <si>
    <t>水と緑のふるさとづくり基金</t>
    <rPh sb="0" eb="1">
      <t>ミズ</t>
    </rPh>
    <rPh sb="2" eb="3">
      <t>ミドリ</t>
    </rPh>
    <rPh sb="11" eb="13">
      <t>キキン</t>
    </rPh>
    <phoneticPr fontId="5"/>
  </si>
  <si>
    <t>地域活性化基金</t>
    <rPh sb="0" eb="2">
      <t>チイキ</t>
    </rPh>
    <rPh sb="2" eb="5">
      <t>カッセイカ</t>
    </rPh>
    <rPh sb="5" eb="7">
      <t>キキン</t>
    </rPh>
    <phoneticPr fontId="5"/>
  </si>
  <si>
    <t>指定管理施設管理基金</t>
    <rPh sb="0" eb="2">
      <t>シテイ</t>
    </rPh>
    <rPh sb="2" eb="4">
      <t>カンリ</t>
    </rPh>
    <rPh sb="4" eb="6">
      <t>シセツ</t>
    </rPh>
    <rPh sb="6" eb="8">
      <t>カンリ</t>
    </rPh>
    <rPh sb="8" eb="10">
      <t>キキン</t>
    </rPh>
    <phoneticPr fontId="5"/>
  </si>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</sst>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76347</c:v>
                </c:pt>
                <c:pt idx="1">
                  <c:v>69604</c:v>
                </c:pt>
                <c:pt idx="2">
                  <c:v>68410</c:v>
                </c:pt>
                <c:pt idx="3">
                  <c:v>73019</c:v>
                </c:pt>
                <c:pt idx="4">
                  <c:v>76590</c:v>
                </c:pt>
              </c:numCache>
            </c:numRef>
          </c:val>
          <c:smooth val="0"/>
          <c:extLst xmlns:c16r2="http://schemas.microsoft.com/office/drawing/2015/06/chart">
            <c:ext xmlns:c16="http://schemas.microsoft.com/office/drawing/2014/chart" uri="{C3380CC4-5D6E-409C-BE32-E72D297353CC}">
              <c16:uniqueId val="{00000000-EB45-41A6-BE67-FC4C6DEB247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73463</c:v>
                </c:pt>
                <c:pt idx="1">
                  <c:v>74384</c:v>
                </c:pt>
                <c:pt idx="2">
                  <c:v>72487</c:v>
                </c:pt>
                <c:pt idx="3">
                  <c:v>95807</c:v>
                </c:pt>
                <c:pt idx="4">
                  <c:v>126967</c:v>
                </c:pt>
              </c:numCache>
            </c:numRef>
          </c:val>
          <c:smooth val="0"/>
          <c:extLst xmlns:c16r2="http://schemas.microsoft.com/office/drawing/2015/06/chart">
            <c:ext xmlns:c16="http://schemas.microsoft.com/office/drawing/2014/chart" uri="{C3380CC4-5D6E-409C-BE32-E72D297353CC}">
              <c16:uniqueId val="{00000001-EB45-41A6-BE67-FC4C6DEB247F}"/>
            </c:ext>
          </c:extLst>
        </c:ser>
        <c:dLbls>
          <c:showLegendKey val="0"/>
          <c:showVal val="0"/>
          <c:showCatName val="0"/>
          <c:showSerName val="0"/>
          <c:showPercent val="0"/>
          <c:showBubbleSize val="0"/>
        </c:dLbls>
        <c:marker val="1"/>
        <c:smooth val="0"/>
        <c:axId val="-136723776"/>
        <c:axId val="-136725408"/>
      </c:lineChart>
      <c:catAx>
        <c:axId val="-13672377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6725408"/>
        <c:crosses val="autoZero"/>
        <c:auto val="1"/>
        <c:lblAlgn val="ctr"/>
        <c:lblOffset val="100"/>
        <c:tickLblSkip val="1"/>
        <c:tickMarkSkip val="1"/>
        <c:noMultiLvlLbl val="0"/>
      </c:catAx>
      <c:valAx>
        <c:axId val="-136725408"/>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672377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4.97</c:v>
                </c:pt>
                <c:pt idx="1">
                  <c:v>4.2699999999999996</c:v>
                </c:pt>
                <c:pt idx="2">
                  <c:v>3.97</c:v>
                </c:pt>
                <c:pt idx="3">
                  <c:v>3.16</c:v>
                </c:pt>
                <c:pt idx="4">
                  <c:v>6.65</c:v>
                </c:pt>
              </c:numCache>
            </c:numRef>
          </c:val>
          <c:extLst xmlns:c16r2="http://schemas.microsoft.com/office/drawing/2015/06/chart">
            <c:ext xmlns:c16="http://schemas.microsoft.com/office/drawing/2014/chart" uri="{C3380CC4-5D6E-409C-BE32-E72D297353CC}">
              <c16:uniqueId val="{00000000-5D24-4F52-A520-5041DA95681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32.4</c:v>
                </c:pt>
                <c:pt idx="1">
                  <c:v>31.24</c:v>
                </c:pt>
                <c:pt idx="2">
                  <c:v>30.16</c:v>
                </c:pt>
                <c:pt idx="3">
                  <c:v>33.42</c:v>
                </c:pt>
                <c:pt idx="4">
                  <c:v>27.88</c:v>
                </c:pt>
              </c:numCache>
            </c:numRef>
          </c:val>
          <c:extLst xmlns:c16r2="http://schemas.microsoft.com/office/drawing/2015/06/chart">
            <c:ext xmlns:c16="http://schemas.microsoft.com/office/drawing/2014/chart" uri="{C3380CC4-5D6E-409C-BE32-E72D297353CC}">
              <c16:uniqueId val="{00000001-5D24-4F52-A520-5041DA95681A}"/>
            </c:ext>
          </c:extLst>
        </c:ser>
        <c:dLbls>
          <c:showLegendKey val="0"/>
          <c:showVal val="0"/>
          <c:showCatName val="0"/>
          <c:showSerName val="0"/>
          <c:showPercent val="0"/>
          <c:showBubbleSize val="0"/>
        </c:dLbls>
        <c:gapWidth val="250"/>
        <c:overlap val="100"/>
        <c:axId val="-136165168"/>
        <c:axId val="-13616408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-4.47</c:v>
                </c:pt>
                <c:pt idx="1">
                  <c:v>-0.51</c:v>
                </c:pt>
                <c:pt idx="2">
                  <c:v>-2.4500000000000002</c:v>
                </c:pt>
                <c:pt idx="3">
                  <c:v>2.98</c:v>
                </c:pt>
                <c:pt idx="4">
                  <c:v>-1.38</c:v>
                </c:pt>
              </c:numCache>
            </c:numRef>
          </c:val>
          <c:smooth val="0"/>
          <c:extLst xmlns:c16r2="http://schemas.microsoft.com/office/drawing/2015/06/chart">
            <c:ext xmlns:c16="http://schemas.microsoft.com/office/drawing/2014/chart" uri="{C3380CC4-5D6E-409C-BE32-E72D297353CC}">
              <c16:uniqueId val="{00000002-5D24-4F52-A520-5041DA95681A}"/>
            </c:ext>
          </c:extLst>
        </c:ser>
        <c:dLbls>
          <c:showLegendKey val="0"/>
          <c:showVal val="0"/>
          <c:showCatName val="0"/>
          <c:showSerName val="0"/>
          <c:showPercent val="0"/>
          <c:showBubbleSize val="0"/>
        </c:dLbls>
        <c:marker val="1"/>
        <c:smooth val="0"/>
        <c:axId val="-136165168"/>
        <c:axId val="-136164080"/>
      </c:lineChart>
      <c:catAx>
        <c:axId val="-1361651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36164080"/>
        <c:crosses val="autoZero"/>
        <c:auto val="1"/>
        <c:lblAlgn val="ctr"/>
        <c:lblOffset val="100"/>
        <c:tickLblSkip val="1"/>
        <c:tickMarkSkip val="1"/>
        <c:noMultiLvlLbl val="0"/>
      </c:catAx>
      <c:valAx>
        <c:axId val="-1361640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61651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0.7</c:v>
                </c:pt>
                <c:pt idx="2">
                  <c:v>#N/A</c:v>
                </c:pt>
                <c:pt idx="3">
                  <c:v>0.5</c:v>
                </c:pt>
                <c:pt idx="4">
                  <c:v>#N/A</c:v>
                </c:pt>
                <c:pt idx="5">
                  <c:v>0.51</c:v>
                </c:pt>
                <c:pt idx="6">
                  <c:v>#N/A</c:v>
                </c:pt>
                <c:pt idx="7">
                  <c:v>0.37</c:v>
                </c:pt>
                <c:pt idx="8">
                  <c:v>0</c:v>
                </c:pt>
                <c:pt idx="9">
                  <c:v>0</c:v>
                </c:pt>
              </c:numCache>
            </c:numRef>
          </c:val>
          <c:extLst xmlns:c16r2="http://schemas.microsoft.com/office/drawing/2015/06/chart">
            <c:ext xmlns:c16="http://schemas.microsoft.com/office/drawing/2014/chart" uri="{C3380CC4-5D6E-409C-BE32-E72D297353CC}">
              <c16:uniqueId val="{00000000-8B9D-4BAF-9C98-FF5C8D227AE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8B9D-4BAF-9C98-FF5C8D227AE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8B9D-4BAF-9C98-FF5C8D227AE6}"/>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0.06</c:v>
                </c:pt>
                <c:pt idx="2">
                  <c:v>#N/A</c:v>
                </c:pt>
                <c:pt idx="3">
                  <c:v>7.0000000000000007E-2</c:v>
                </c:pt>
                <c:pt idx="4">
                  <c:v>#N/A</c:v>
                </c:pt>
                <c:pt idx="5">
                  <c:v>7.0000000000000007E-2</c:v>
                </c:pt>
                <c:pt idx="6">
                  <c:v>#N/A</c:v>
                </c:pt>
                <c:pt idx="7">
                  <c:v>0.08</c:v>
                </c:pt>
                <c:pt idx="8">
                  <c:v>#N/A</c:v>
                </c:pt>
                <c:pt idx="9">
                  <c:v>0.09</c:v>
                </c:pt>
              </c:numCache>
            </c:numRef>
          </c:val>
          <c:extLst xmlns:c16r2="http://schemas.microsoft.com/office/drawing/2015/06/chart">
            <c:ext xmlns:c16="http://schemas.microsoft.com/office/drawing/2014/chart" uri="{C3380CC4-5D6E-409C-BE32-E72D297353CC}">
              <c16:uniqueId val="{00000003-8B9D-4BAF-9C98-FF5C8D227AE6}"/>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0.42</c:v>
                </c:pt>
                <c:pt idx="2">
                  <c:v>#N/A</c:v>
                </c:pt>
                <c:pt idx="3">
                  <c:v>0.49</c:v>
                </c:pt>
                <c:pt idx="4">
                  <c:v>#N/A</c:v>
                </c:pt>
                <c:pt idx="5">
                  <c:v>0.41</c:v>
                </c:pt>
                <c:pt idx="6">
                  <c:v>#N/A</c:v>
                </c:pt>
                <c:pt idx="7">
                  <c:v>0.31</c:v>
                </c:pt>
                <c:pt idx="8">
                  <c:v>#N/A</c:v>
                </c:pt>
                <c:pt idx="9">
                  <c:v>0.12</c:v>
                </c:pt>
              </c:numCache>
            </c:numRef>
          </c:val>
          <c:extLst xmlns:c16r2="http://schemas.microsoft.com/office/drawing/2015/06/chart">
            <c:ext xmlns:c16="http://schemas.microsoft.com/office/drawing/2014/chart" uri="{C3380CC4-5D6E-409C-BE32-E72D297353CC}">
              <c16:uniqueId val="{00000004-8B9D-4BAF-9C98-FF5C8D227AE6}"/>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0.45</c:v>
                </c:pt>
                <c:pt idx="2">
                  <c:v>#N/A</c:v>
                </c:pt>
                <c:pt idx="3">
                  <c:v>0.31</c:v>
                </c:pt>
                <c:pt idx="4">
                  <c:v>#N/A</c:v>
                </c:pt>
                <c:pt idx="5">
                  <c:v>0.54</c:v>
                </c:pt>
                <c:pt idx="6">
                  <c:v>#N/A</c:v>
                </c:pt>
                <c:pt idx="7">
                  <c:v>0.61</c:v>
                </c:pt>
                <c:pt idx="8">
                  <c:v>#N/A</c:v>
                </c:pt>
                <c:pt idx="9">
                  <c:v>0.33</c:v>
                </c:pt>
              </c:numCache>
            </c:numRef>
          </c:val>
          <c:extLst xmlns:c16r2="http://schemas.microsoft.com/office/drawing/2015/06/chart">
            <c:ext xmlns:c16="http://schemas.microsoft.com/office/drawing/2014/chart" uri="{C3380CC4-5D6E-409C-BE32-E72D297353CC}">
              <c16:uniqueId val="{00000005-8B9D-4BAF-9C98-FF5C8D227AE6}"/>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1.33</c:v>
                </c:pt>
                <c:pt idx="2">
                  <c:v>#N/A</c:v>
                </c:pt>
                <c:pt idx="3">
                  <c:v>1.33</c:v>
                </c:pt>
                <c:pt idx="4">
                  <c:v>#N/A</c:v>
                </c:pt>
                <c:pt idx="5">
                  <c:v>1.44</c:v>
                </c:pt>
                <c:pt idx="6">
                  <c:v>#N/A</c:v>
                </c:pt>
                <c:pt idx="7">
                  <c:v>1.3</c:v>
                </c:pt>
                <c:pt idx="8">
                  <c:v>#N/A</c:v>
                </c:pt>
                <c:pt idx="9">
                  <c:v>1.33</c:v>
                </c:pt>
              </c:numCache>
            </c:numRef>
          </c:val>
          <c:extLst xmlns:c16r2="http://schemas.microsoft.com/office/drawing/2015/06/chart">
            <c:ext xmlns:c16="http://schemas.microsoft.com/office/drawing/2014/chart" uri="{C3380CC4-5D6E-409C-BE32-E72D297353CC}">
              <c16:uniqueId val="{00000006-8B9D-4BAF-9C98-FF5C8D227AE6}"/>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5.58</c:v>
                </c:pt>
                <c:pt idx="2">
                  <c:v>#N/A</c:v>
                </c:pt>
                <c:pt idx="3">
                  <c:v>5.13</c:v>
                </c:pt>
                <c:pt idx="4">
                  <c:v>#N/A</c:v>
                </c:pt>
                <c:pt idx="5">
                  <c:v>5.25</c:v>
                </c:pt>
                <c:pt idx="6">
                  <c:v>#N/A</c:v>
                </c:pt>
                <c:pt idx="7">
                  <c:v>5.6</c:v>
                </c:pt>
                <c:pt idx="8">
                  <c:v>#N/A</c:v>
                </c:pt>
                <c:pt idx="9">
                  <c:v>5.78</c:v>
                </c:pt>
              </c:numCache>
            </c:numRef>
          </c:val>
          <c:extLst xmlns:c16r2="http://schemas.microsoft.com/office/drawing/2015/06/chart">
            <c:ext xmlns:c16="http://schemas.microsoft.com/office/drawing/2014/chart" uri="{C3380CC4-5D6E-409C-BE32-E72D297353CC}">
              <c16:uniqueId val="{00000007-8B9D-4BAF-9C98-FF5C8D227AE6}"/>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4.97</c:v>
                </c:pt>
                <c:pt idx="2">
                  <c:v>#N/A</c:v>
                </c:pt>
                <c:pt idx="3">
                  <c:v>4.26</c:v>
                </c:pt>
                <c:pt idx="4">
                  <c:v>#N/A</c:v>
                </c:pt>
                <c:pt idx="5">
                  <c:v>3.97</c:v>
                </c:pt>
                <c:pt idx="6">
                  <c:v>#N/A</c:v>
                </c:pt>
                <c:pt idx="7">
                  <c:v>3.15</c:v>
                </c:pt>
                <c:pt idx="8">
                  <c:v>#N/A</c:v>
                </c:pt>
                <c:pt idx="9">
                  <c:v>6.65</c:v>
                </c:pt>
              </c:numCache>
            </c:numRef>
          </c:val>
          <c:extLst xmlns:c16r2="http://schemas.microsoft.com/office/drawing/2015/06/chart">
            <c:ext xmlns:c16="http://schemas.microsoft.com/office/drawing/2014/chart" uri="{C3380CC4-5D6E-409C-BE32-E72D297353CC}">
              <c16:uniqueId val="{00000008-8B9D-4BAF-9C98-FF5C8D227AE6}"/>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10.88</c:v>
                </c:pt>
                <c:pt idx="2">
                  <c:v>#N/A</c:v>
                </c:pt>
                <c:pt idx="3">
                  <c:v>13.67</c:v>
                </c:pt>
                <c:pt idx="4">
                  <c:v>#N/A</c:v>
                </c:pt>
                <c:pt idx="5">
                  <c:v>17.71</c:v>
                </c:pt>
                <c:pt idx="6">
                  <c:v>#N/A</c:v>
                </c:pt>
                <c:pt idx="7">
                  <c:v>16.66</c:v>
                </c:pt>
                <c:pt idx="8">
                  <c:v>#N/A</c:v>
                </c:pt>
                <c:pt idx="9">
                  <c:v>14.7</c:v>
                </c:pt>
              </c:numCache>
            </c:numRef>
          </c:val>
          <c:extLst xmlns:c16r2="http://schemas.microsoft.com/office/drawing/2015/06/chart">
            <c:ext xmlns:c16="http://schemas.microsoft.com/office/drawing/2014/chart" uri="{C3380CC4-5D6E-409C-BE32-E72D297353CC}">
              <c16:uniqueId val="{00000009-8B9D-4BAF-9C98-FF5C8D227AE6}"/>
            </c:ext>
          </c:extLst>
        </c:ser>
        <c:dLbls>
          <c:showLegendKey val="0"/>
          <c:showVal val="0"/>
          <c:showCatName val="0"/>
          <c:showSerName val="0"/>
          <c:showPercent val="0"/>
          <c:showBubbleSize val="0"/>
        </c:dLbls>
        <c:gapWidth val="150"/>
        <c:overlap val="100"/>
        <c:axId val="-136172784"/>
        <c:axId val="-136162992"/>
      </c:barChart>
      <c:catAx>
        <c:axId val="-136172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6162992"/>
        <c:crosses val="autoZero"/>
        <c:auto val="1"/>
        <c:lblAlgn val="ctr"/>
        <c:lblOffset val="100"/>
        <c:tickLblSkip val="1"/>
        <c:tickMarkSkip val="1"/>
        <c:noMultiLvlLbl val="0"/>
      </c:catAx>
      <c:valAx>
        <c:axId val="-1361629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617278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3525</c:v>
                </c:pt>
                <c:pt idx="5">
                  <c:v>3602</c:v>
                </c:pt>
                <c:pt idx="8">
                  <c:v>3604</c:v>
                </c:pt>
                <c:pt idx="11">
                  <c:v>3539</c:v>
                </c:pt>
                <c:pt idx="14">
                  <c:v>3555</c:v>
                </c:pt>
              </c:numCache>
            </c:numRef>
          </c:val>
          <c:extLst xmlns:c16r2="http://schemas.microsoft.com/office/drawing/2015/06/chart">
            <c:ext xmlns:c16="http://schemas.microsoft.com/office/drawing/2014/chart" uri="{C3380CC4-5D6E-409C-BE32-E72D297353CC}">
              <c16:uniqueId val="{00000000-131F-4B21-BC7A-9227A19ED39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131F-4B21-BC7A-9227A19ED39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131F-4B21-BC7A-9227A19ED39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131F-4B21-BC7A-9227A19ED39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1627</c:v>
                </c:pt>
                <c:pt idx="3">
                  <c:v>1639</c:v>
                </c:pt>
                <c:pt idx="6">
                  <c:v>990</c:v>
                </c:pt>
                <c:pt idx="9">
                  <c:v>1055</c:v>
                </c:pt>
                <c:pt idx="12">
                  <c:v>1085</c:v>
                </c:pt>
              </c:numCache>
            </c:numRef>
          </c:val>
          <c:extLst xmlns:c16r2="http://schemas.microsoft.com/office/drawing/2015/06/chart">
            <c:ext xmlns:c16="http://schemas.microsoft.com/office/drawing/2014/chart" uri="{C3380CC4-5D6E-409C-BE32-E72D297353CC}">
              <c16:uniqueId val="{00000004-131F-4B21-BC7A-9227A19ED39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131F-4B21-BC7A-9227A19ED39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131F-4B21-BC7A-9227A19ED39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3301</c:v>
                </c:pt>
                <c:pt idx="3">
                  <c:v>3379</c:v>
                </c:pt>
                <c:pt idx="6">
                  <c:v>3455</c:v>
                </c:pt>
                <c:pt idx="9">
                  <c:v>3432</c:v>
                </c:pt>
                <c:pt idx="12">
                  <c:v>3533</c:v>
                </c:pt>
              </c:numCache>
            </c:numRef>
          </c:val>
          <c:extLst xmlns:c16r2="http://schemas.microsoft.com/office/drawing/2015/06/chart">
            <c:ext xmlns:c16="http://schemas.microsoft.com/office/drawing/2014/chart" uri="{C3380CC4-5D6E-409C-BE32-E72D297353CC}">
              <c16:uniqueId val="{00000007-131F-4B21-BC7A-9227A19ED39B}"/>
            </c:ext>
          </c:extLst>
        </c:ser>
        <c:dLbls>
          <c:showLegendKey val="0"/>
          <c:showVal val="0"/>
          <c:showCatName val="0"/>
          <c:showSerName val="0"/>
          <c:showPercent val="0"/>
          <c:showBubbleSize val="0"/>
        </c:dLbls>
        <c:gapWidth val="100"/>
        <c:overlap val="100"/>
        <c:axId val="-136176048"/>
        <c:axId val="-13617550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1403</c:v>
                </c:pt>
                <c:pt idx="2">
                  <c:v>#N/A</c:v>
                </c:pt>
                <c:pt idx="3">
                  <c:v>#N/A</c:v>
                </c:pt>
                <c:pt idx="4">
                  <c:v>1416</c:v>
                </c:pt>
                <c:pt idx="5">
                  <c:v>#N/A</c:v>
                </c:pt>
                <c:pt idx="6">
                  <c:v>#N/A</c:v>
                </c:pt>
                <c:pt idx="7">
                  <c:v>841</c:v>
                </c:pt>
                <c:pt idx="8">
                  <c:v>#N/A</c:v>
                </c:pt>
                <c:pt idx="9">
                  <c:v>#N/A</c:v>
                </c:pt>
                <c:pt idx="10">
                  <c:v>948</c:v>
                </c:pt>
                <c:pt idx="11">
                  <c:v>#N/A</c:v>
                </c:pt>
                <c:pt idx="12">
                  <c:v>#N/A</c:v>
                </c:pt>
                <c:pt idx="13">
                  <c:v>1063</c:v>
                </c:pt>
                <c:pt idx="14">
                  <c:v>#N/A</c:v>
                </c:pt>
              </c:numCache>
            </c:numRef>
          </c:val>
          <c:smooth val="0"/>
          <c:extLst xmlns:c16r2="http://schemas.microsoft.com/office/drawing/2015/06/chart">
            <c:ext xmlns:c16="http://schemas.microsoft.com/office/drawing/2014/chart" uri="{C3380CC4-5D6E-409C-BE32-E72D297353CC}">
              <c16:uniqueId val="{00000008-131F-4B21-BC7A-9227A19ED39B}"/>
            </c:ext>
          </c:extLst>
        </c:ser>
        <c:dLbls>
          <c:showLegendKey val="0"/>
          <c:showVal val="0"/>
          <c:showCatName val="0"/>
          <c:showSerName val="0"/>
          <c:showPercent val="0"/>
          <c:showBubbleSize val="0"/>
        </c:dLbls>
        <c:marker val="1"/>
        <c:smooth val="0"/>
        <c:axId val="-136176048"/>
        <c:axId val="-136175504"/>
      </c:lineChart>
      <c:catAx>
        <c:axId val="-1361760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6175504"/>
        <c:crosses val="autoZero"/>
        <c:auto val="1"/>
        <c:lblAlgn val="ctr"/>
        <c:lblOffset val="100"/>
        <c:tickLblSkip val="1"/>
        <c:tickMarkSkip val="1"/>
        <c:noMultiLvlLbl val="0"/>
      </c:catAx>
      <c:valAx>
        <c:axId val="-1361755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61760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29807</c:v>
                </c:pt>
                <c:pt idx="5">
                  <c:v>28315</c:v>
                </c:pt>
                <c:pt idx="8">
                  <c:v>27163</c:v>
                </c:pt>
                <c:pt idx="11">
                  <c:v>26206</c:v>
                </c:pt>
                <c:pt idx="14">
                  <c:v>25765</c:v>
                </c:pt>
              </c:numCache>
            </c:numRef>
          </c:val>
          <c:extLst xmlns:c16r2="http://schemas.microsoft.com/office/drawing/2015/06/chart">
            <c:ext xmlns:c16="http://schemas.microsoft.com/office/drawing/2014/chart" uri="{C3380CC4-5D6E-409C-BE32-E72D297353CC}">
              <c16:uniqueId val="{00000000-D39C-49E7-835B-3BCCFD4DB15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419</c:v>
                </c:pt>
                <c:pt idx="5">
                  <c:v>384</c:v>
                </c:pt>
                <c:pt idx="8">
                  <c:v>302</c:v>
                </c:pt>
                <c:pt idx="11">
                  <c:v>218</c:v>
                </c:pt>
                <c:pt idx="14">
                  <c:v>141</c:v>
                </c:pt>
              </c:numCache>
            </c:numRef>
          </c:val>
          <c:extLst xmlns:c16r2="http://schemas.microsoft.com/office/drawing/2015/06/chart">
            <c:ext xmlns:c16="http://schemas.microsoft.com/office/drawing/2014/chart" uri="{C3380CC4-5D6E-409C-BE32-E72D297353CC}">
              <c16:uniqueId val="{00000001-D39C-49E7-835B-3BCCFD4DB15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13504</c:v>
                </c:pt>
                <c:pt idx="5">
                  <c:v>14504</c:v>
                </c:pt>
                <c:pt idx="8">
                  <c:v>14787</c:v>
                </c:pt>
                <c:pt idx="11">
                  <c:v>15979</c:v>
                </c:pt>
                <c:pt idx="14">
                  <c:v>15411</c:v>
                </c:pt>
              </c:numCache>
            </c:numRef>
          </c:val>
          <c:extLst xmlns:c16r2="http://schemas.microsoft.com/office/drawing/2015/06/chart">
            <c:ext xmlns:c16="http://schemas.microsoft.com/office/drawing/2014/chart" uri="{C3380CC4-5D6E-409C-BE32-E72D297353CC}">
              <c16:uniqueId val="{00000002-D39C-49E7-835B-3BCCFD4DB15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D39C-49E7-835B-3BCCFD4DB15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D39C-49E7-835B-3BCCFD4DB15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39C-49E7-835B-3BCCFD4DB15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5865</c:v>
                </c:pt>
                <c:pt idx="3">
                  <c:v>5748</c:v>
                </c:pt>
                <c:pt idx="6">
                  <c:v>5554</c:v>
                </c:pt>
                <c:pt idx="9">
                  <c:v>6058</c:v>
                </c:pt>
                <c:pt idx="12">
                  <c:v>5814</c:v>
                </c:pt>
              </c:numCache>
            </c:numRef>
          </c:val>
          <c:extLst xmlns:c16r2="http://schemas.microsoft.com/office/drawing/2015/06/chart">
            <c:ext xmlns:c16="http://schemas.microsoft.com/office/drawing/2014/chart" uri="{C3380CC4-5D6E-409C-BE32-E72D297353CC}">
              <c16:uniqueId val="{00000006-D39C-49E7-835B-3BCCFD4DB15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D39C-49E7-835B-3BCCFD4DB15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14092</c:v>
                </c:pt>
                <c:pt idx="3">
                  <c:v>13154</c:v>
                </c:pt>
                <c:pt idx="6">
                  <c:v>10463</c:v>
                </c:pt>
                <c:pt idx="9">
                  <c:v>8230</c:v>
                </c:pt>
                <c:pt idx="12">
                  <c:v>6536</c:v>
                </c:pt>
              </c:numCache>
            </c:numRef>
          </c:val>
          <c:extLst xmlns:c16r2="http://schemas.microsoft.com/office/drawing/2015/06/chart">
            <c:ext xmlns:c16="http://schemas.microsoft.com/office/drawing/2014/chart" uri="{C3380CC4-5D6E-409C-BE32-E72D297353CC}">
              <c16:uniqueId val="{00000008-D39C-49E7-835B-3BCCFD4DB15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D39C-49E7-835B-3BCCFD4DB15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25850</c:v>
                </c:pt>
                <c:pt idx="3">
                  <c:v>24494</c:v>
                </c:pt>
                <c:pt idx="6">
                  <c:v>23734</c:v>
                </c:pt>
                <c:pt idx="9">
                  <c:v>23481</c:v>
                </c:pt>
                <c:pt idx="12">
                  <c:v>23960</c:v>
                </c:pt>
              </c:numCache>
            </c:numRef>
          </c:val>
          <c:extLst xmlns:c16r2="http://schemas.microsoft.com/office/drawing/2015/06/chart">
            <c:ext xmlns:c16="http://schemas.microsoft.com/office/drawing/2014/chart" uri="{C3380CC4-5D6E-409C-BE32-E72D297353CC}">
              <c16:uniqueId val="{0000000A-D39C-49E7-835B-3BCCFD4DB15E}"/>
            </c:ext>
          </c:extLst>
        </c:ser>
        <c:dLbls>
          <c:showLegendKey val="0"/>
          <c:showVal val="0"/>
          <c:showCatName val="0"/>
          <c:showSerName val="0"/>
          <c:showPercent val="0"/>
          <c:showBubbleSize val="0"/>
        </c:dLbls>
        <c:gapWidth val="100"/>
        <c:overlap val="100"/>
        <c:axId val="-136174416"/>
        <c:axId val="-1115248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2078</c:v>
                </c:pt>
                <c:pt idx="2">
                  <c:v>#N/A</c:v>
                </c:pt>
                <c:pt idx="3">
                  <c:v>#N/A</c:v>
                </c:pt>
                <c:pt idx="4">
                  <c:v>193</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D39C-49E7-835B-3BCCFD4DB15E}"/>
            </c:ext>
          </c:extLst>
        </c:ser>
        <c:dLbls>
          <c:showLegendKey val="0"/>
          <c:showVal val="0"/>
          <c:showCatName val="0"/>
          <c:showSerName val="0"/>
          <c:showPercent val="0"/>
          <c:showBubbleSize val="0"/>
        </c:dLbls>
        <c:marker val="1"/>
        <c:smooth val="0"/>
        <c:axId val="-136174416"/>
        <c:axId val="-111524800"/>
      </c:lineChart>
      <c:catAx>
        <c:axId val="-136174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11524800"/>
        <c:crosses val="autoZero"/>
        <c:auto val="1"/>
        <c:lblAlgn val="ctr"/>
        <c:lblOffset val="100"/>
        <c:tickLblSkip val="1"/>
        <c:tickMarkSkip val="1"/>
        <c:noMultiLvlLbl val="0"/>
      </c:catAx>
      <c:valAx>
        <c:axId val="-1115248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61744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5223</c:v>
                </c:pt>
                <c:pt idx="1">
                  <c:v>5880</c:v>
                </c:pt>
                <c:pt idx="2">
                  <c:v>4996</c:v>
                </c:pt>
              </c:numCache>
            </c:numRef>
          </c:val>
          <c:extLst xmlns:c16r2="http://schemas.microsoft.com/office/drawing/2015/06/chart">
            <c:ext xmlns:c16="http://schemas.microsoft.com/office/drawing/2014/chart" uri="{C3380CC4-5D6E-409C-BE32-E72D297353CC}">
              <c16:uniqueId val="{00000000-8FCD-4713-A580-37C94551B50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1046</c:v>
                </c:pt>
                <c:pt idx="1">
                  <c:v>1046</c:v>
                </c:pt>
                <c:pt idx="2">
                  <c:v>1048</c:v>
                </c:pt>
              </c:numCache>
            </c:numRef>
          </c:val>
          <c:extLst xmlns:c16r2="http://schemas.microsoft.com/office/drawing/2015/06/chart">
            <c:ext xmlns:c16="http://schemas.microsoft.com/office/drawing/2014/chart" uri="{C3380CC4-5D6E-409C-BE32-E72D297353CC}">
              <c16:uniqueId val="{00000001-8FCD-4713-A580-37C94551B50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8223</c:v>
                </c:pt>
                <c:pt idx="1">
                  <c:v>8299</c:v>
                </c:pt>
                <c:pt idx="2">
                  <c:v>8385</c:v>
                </c:pt>
              </c:numCache>
            </c:numRef>
          </c:val>
          <c:extLst xmlns:c16r2="http://schemas.microsoft.com/office/drawing/2015/06/chart">
            <c:ext xmlns:c16="http://schemas.microsoft.com/office/drawing/2014/chart" uri="{C3380CC4-5D6E-409C-BE32-E72D297353CC}">
              <c16:uniqueId val="{00000002-8FCD-4713-A580-37C94551B506}"/>
            </c:ext>
          </c:extLst>
        </c:ser>
        <c:dLbls>
          <c:showLegendKey val="0"/>
          <c:showVal val="0"/>
          <c:showCatName val="0"/>
          <c:showSerName val="0"/>
          <c:showPercent val="0"/>
          <c:showBubbleSize val="0"/>
        </c:dLbls>
        <c:gapWidth val="120"/>
        <c:overlap val="100"/>
        <c:axId val="-111524256"/>
        <c:axId val="-139262848"/>
      </c:barChart>
      <c:catAx>
        <c:axId val="-11152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39262848"/>
        <c:crosses val="autoZero"/>
        <c:auto val="1"/>
        <c:lblAlgn val="ctr"/>
        <c:lblOffset val="100"/>
        <c:tickLblSkip val="1"/>
        <c:tickMarkSkip val="1"/>
        <c:noMultiLvlLbl val="0"/>
      </c:catAx>
      <c:valAx>
        <c:axId val="-13926284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1152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一般会計については、合併特例事業債の発行期限を踏まえ</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事業を実施しており、令和</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近年の大規模事業に係る償還開始により元利償還金が増加している。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市債発行については、今後も引き続き事業内容を十分に精査するとともに、交付税算入率の高いものを選択して借</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り</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入れることとし、合併特例事業債発行期限経過後は公債費の縮減に努める。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xmlns=""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xmlns=""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xmlns=""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xmlns=""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満期一括償還の条件で借入を行っていない。現在のところ借入予定もない。</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公営企業において、地方債の償還終了を順次迎えており、一般会計からの繰出金は減少して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おり、将来負担比率が改善している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また、特別職職員の退職手当支給予定額の減少により将来負担見込額が減少している。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今後も将来負担を鑑み充当可能基金への計画的な積立を行い財政の健全化に努める。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滋賀県高島市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小中学校の長寿命化対策など、将来への備えとして「教育施設整備基金」などに</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億円を積み立てた。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一方、「地域活性化基金」をまちづくり活動や公共交通へ</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億円充当したことや、財政調整基金を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億円を取り崩したこと等により、基金全体としては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今後も財源の不足分については、「財政調整基金」を取り崩して対応する予定であるが、合併特例事業債の発行期限</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を迎え、今後は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公共施設やインフラ整備については、「公共施設整備基金」、「教育施設整備基金」を取り崩して対応していく。</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公共施設整備基金：公共施設の建設や改修に備えるための資金を形成する。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地域活性化基金：公共交通の維持やまちづくり活動の支援のための資金を形成する。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教育</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施設整備基金</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：学校、その他教育</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施設</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整備</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ための資金を形成する。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地域活性化基金：公共交通手段の確保と住民自治協議会運営のため、</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百万円を取り崩したことにより減少した。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教育施設整備基金：小中学校の集約化や長寿命化対策への備えとして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百万円を積み立てたことにより増加した。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公共施設整備基金：合併特例事業債の発行期限</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終了後の公共施設の長寿命化対策などの財源を確保するため</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積み立てを行う。</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地域活性化基金：まちづくり交付金等の財源を確保するため、毎年約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億円を取り崩す予定。</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教育施設整備基金：小中学校長寿命化工事等の財源を確保するため積み立てを行う。</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資金運用の利子分および補正予算による不用額等を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積み立てたが、財源調整のため</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億円を取り崩したがことにより減少した。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基金は歳入不足分を取り崩し、中長期的に減少する。基金残高は標準財政規模の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％程度になるよう努め、単年度歳入不足を約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億円と見込み、</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年分を確保する。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資金運用の利子分を積み立てたことにより増加した。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年度に地方債償還のピークを迎える見込みであり、基金を取り崩して対応していく予定</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xmlns=""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xmlns=""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xmlns=""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xmlns=""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xmlns=""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xmlns=""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xmlns=""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xmlns=""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xmlns=""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xmlns=""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45,190
44,338
693.05
35,804,147
34,568,233
1,192,316
17,917,906
23,869,427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xmlns=""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xmlns=""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xmlns=""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xmlns=""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xmlns=""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xmlns=""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xmlns=""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xmlns=""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xmlns=""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xmlns=""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xmlns=""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xmlns=""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xmlns=""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xmlns=""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xmlns=""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xmlns=""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xmlns=""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xmlns=""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xmlns=""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xmlns=""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xmlns=""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xmlns=""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xmlns=""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xmlns=""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xmlns=""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xmlns=""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xmlns=""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xmlns=""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xmlns=""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xmlns=""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xmlns=""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xmlns=""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xmlns=""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xmlns=""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xmlns=""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xmlns=""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xmlns=""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滋賀県平均は全国平均を大きく上回っているが、当市の財政力指数は全国平均および類似団体平均を下回り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、低い数値で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推移しており、地方交付税などの依存財源に頼っているのが現状である。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人口減少等による市税および普通交付税の逓減が段階的に進んでいることから、行財政改革による歳出削減の取り組みを通じて財政基盤の強化に努める必要がある。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xmlns=""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xmlns=""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xmlns=""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xmlns=""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xmlns=""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xmlns=""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xmlns=""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xmlns=""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xmlns=""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xmlns=""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xmlns=""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xmlns=""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xmlns=""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xmlns=""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xmlns=""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24342</xdr:rowOff>
    </xdr:to>
    <xdr:cxnSp macro="">
      <xdr:nvCxnSpPr>
        <xdr:cNvPr id="64" name="直線コネクタ 63">
          <a:extLst>
            <a:ext uri="{FF2B5EF4-FFF2-40B4-BE49-F238E27FC236}">
              <a16:creationId xmlns:a16="http://schemas.microsoft.com/office/drawing/2014/main" xmlns="" id="{00000000-0008-0000-0300-000040000000}"/>
            </a:ext>
          </a:extLst>
        </xdr:cNvPr>
        <xdr:cNvCxnSpPr/>
      </xdr:nvCxnSpPr>
      <xdr:spPr>
        <a:xfrm flipV="1">
          <a:off x="4953000" y="6140450"/>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167869</xdr:rowOff>
    </xdr:from>
    <xdr:ext cx="762000" cy="259045"/>
    <xdr:sp macro="" textlink="">
      <xdr:nvSpPr>
        <xdr:cNvPr id="65" name="財政力最小値テキスト">
          <a:extLst>
            <a:ext uri="{FF2B5EF4-FFF2-40B4-BE49-F238E27FC236}">
              <a16:creationId xmlns:a16="http://schemas.microsoft.com/office/drawing/2014/main" xmlns="" id="{00000000-0008-0000-0300-000041000000}"/>
            </a:ext>
          </a:extLst>
        </xdr:cNvPr>
        <xdr:cNvSpPr txBox="1"/>
      </xdr:nvSpPr>
      <xdr:spPr>
        <a:xfrm>
          <a:off x="5041900" y="754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24342</xdr:rowOff>
    </xdr:from>
    <xdr:to>
      <xdr:col>24</xdr:col>
      <xdr:colOff>12700</xdr:colOff>
      <xdr:row>44</xdr:row>
      <xdr:rowOff>24342</xdr:rowOff>
    </xdr:to>
    <xdr:cxnSp macro="">
      <xdr:nvCxnSpPr>
        <xdr:cNvPr id="66" name="直線コネクタ 65">
          <a:extLst>
            <a:ext uri="{FF2B5EF4-FFF2-40B4-BE49-F238E27FC236}">
              <a16:creationId xmlns:a16="http://schemas.microsoft.com/office/drawing/2014/main" xmlns="" id="{00000000-0008-0000-0300-000042000000}"/>
            </a:ext>
          </a:extLst>
        </xdr:cNvPr>
        <xdr:cNvCxnSpPr/>
      </xdr:nvCxnSpPr>
      <xdr:spPr>
        <a:xfrm>
          <a:off x="4864100" y="756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a:extLst>
            <a:ext uri="{FF2B5EF4-FFF2-40B4-BE49-F238E27FC236}">
              <a16:creationId xmlns:a16="http://schemas.microsoft.com/office/drawing/2014/main" xmlns="" id="{00000000-0008-0000-0300-000043000000}"/>
            </a:ext>
          </a:extLst>
        </xdr:cNvPr>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a:extLst>
            <a:ext uri="{FF2B5EF4-FFF2-40B4-BE49-F238E27FC236}">
              <a16:creationId xmlns:a16="http://schemas.microsoft.com/office/drawing/2014/main" xmlns="" id="{00000000-0008-0000-0300-000044000000}"/>
            </a:ext>
          </a:extLst>
        </xdr:cNvPr>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75142</xdr:rowOff>
    </xdr:from>
    <xdr:to>
      <xdr:col>23</xdr:col>
      <xdr:colOff>133350</xdr:colOff>
      <xdr:row>43</xdr:row>
      <xdr:rowOff>75142</xdr:rowOff>
    </xdr:to>
    <xdr:cxnSp macro="">
      <xdr:nvCxnSpPr>
        <xdr:cNvPr id="69" name="直線コネクタ 68">
          <a:extLst>
            <a:ext uri="{FF2B5EF4-FFF2-40B4-BE49-F238E27FC236}">
              <a16:creationId xmlns:a16="http://schemas.microsoft.com/office/drawing/2014/main" xmlns="" id="{00000000-0008-0000-0300-000045000000}"/>
            </a:ext>
          </a:extLst>
        </xdr:cNvPr>
        <xdr:cNvCxnSpPr/>
      </xdr:nvCxnSpPr>
      <xdr:spPr>
        <a:xfrm>
          <a:off x="4114800" y="74474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41927</xdr:rowOff>
    </xdr:from>
    <xdr:ext cx="762000" cy="259045"/>
    <xdr:sp macro="" textlink="">
      <xdr:nvSpPr>
        <xdr:cNvPr id="70" name="財政力平均値テキスト">
          <a:extLst>
            <a:ext uri="{FF2B5EF4-FFF2-40B4-BE49-F238E27FC236}">
              <a16:creationId xmlns:a16="http://schemas.microsoft.com/office/drawing/2014/main" xmlns="" id="{00000000-0008-0000-0300-000046000000}"/>
            </a:ext>
          </a:extLst>
        </xdr:cNvPr>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xmlns=""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75142</xdr:rowOff>
    </xdr:from>
    <xdr:to>
      <xdr:col>19</xdr:col>
      <xdr:colOff>133350</xdr:colOff>
      <xdr:row>43</xdr:row>
      <xdr:rowOff>75142</xdr:rowOff>
    </xdr:to>
    <xdr:cxnSp macro="">
      <xdr:nvCxnSpPr>
        <xdr:cNvPr id="72" name="直線コネクタ 71">
          <a:extLst>
            <a:ext uri="{FF2B5EF4-FFF2-40B4-BE49-F238E27FC236}">
              <a16:creationId xmlns:a16="http://schemas.microsoft.com/office/drawing/2014/main" xmlns="" id="{00000000-0008-0000-0300-000048000000}"/>
            </a:ext>
          </a:extLst>
        </xdr:cNvPr>
        <xdr:cNvCxnSpPr/>
      </xdr:nvCxnSpPr>
      <xdr:spPr>
        <a:xfrm>
          <a:off x="3225800" y="74474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a:extLst>
            <a:ext uri="{FF2B5EF4-FFF2-40B4-BE49-F238E27FC236}">
              <a16:creationId xmlns:a16="http://schemas.microsoft.com/office/drawing/2014/main" xmlns="" id="{00000000-0008-0000-0300-000049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74" name="テキスト ボックス 73">
          <a:extLst>
            <a:ext uri="{FF2B5EF4-FFF2-40B4-BE49-F238E27FC236}">
              <a16:creationId xmlns:a16="http://schemas.microsoft.com/office/drawing/2014/main" xmlns="" id="{00000000-0008-0000-0300-00004A000000}"/>
            </a:ext>
          </a:extLst>
        </xdr:cNvPr>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75142</xdr:rowOff>
    </xdr:from>
    <xdr:to>
      <xdr:col>15</xdr:col>
      <xdr:colOff>82550</xdr:colOff>
      <xdr:row>43</xdr:row>
      <xdr:rowOff>75142</xdr:rowOff>
    </xdr:to>
    <xdr:cxnSp macro="">
      <xdr:nvCxnSpPr>
        <xdr:cNvPr id="75" name="直線コネクタ 74">
          <a:extLst>
            <a:ext uri="{FF2B5EF4-FFF2-40B4-BE49-F238E27FC236}">
              <a16:creationId xmlns:a16="http://schemas.microsoft.com/office/drawing/2014/main" xmlns="" id="{00000000-0008-0000-0300-00004B000000}"/>
            </a:ext>
          </a:extLst>
        </xdr:cNvPr>
        <xdr:cNvCxnSpPr/>
      </xdr:nvCxnSpPr>
      <xdr:spPr>
        <a:xfrm>
          <a:off x="2336800" y="74474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5292</xdr:rowOff>
    </xdr:from>
    <xdr:to>
      <xdr:col>15</xdr:col>
      <xdr:colOff>133350</xdr:colOff>
      <xdr:row>41</xdr:row>
      <xdr:rowOff>106892</xdr:rowOff>
    </xdr:to>
    <xdr:sp macro="" textlink="">
      <xdr:nvSpPr>
        <xdr:cNvPr id="76" name="フローチャート: 判断 75">
          <a:extLst>
            <a:ext uri="{FF2B5EF4-FFF2-40B4-BE49-F238E27FC236}">
              <a16:creationId xmlns:a16="http://schemas.microsoft.com/office/drawing/2014/main" xmlns="" id="{00000000-0008-0000-0300-00004C000000}"/>
            </a:ext>
          </a:extLst>
        </xdr:cNvPr>
        <xdr:cNvSpPr/>
      </xdr:nvSpPr>
      <xdr:spPr>
        <a:xfrm>
          <a:off x="3175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117069</xdr:rowOff>
    </xdr:from>
    <xdr:ext cx="762000" cy="259045"/>
    <xdr:sp macro="" textlink="">
      <xdr:nvSpPr>
        <xdr:cNvPr id="77" name="テキスト ボックス 76">
          <a:extLst>
            <a:ext uri="{FF2B5EF4-FFF2-40B4-BE49-F238E27FC236}">
              <a16:creationId xmlns:a16="http://schemas.microsoft.com/office/drawing/2014/main" xmlns="" id="{00000000-0008-0000-0300-00004D000000}"/>
            </a:ext>
          </a:extLst>
        </xdr:cNvPr>
        <xdr:cNvSpPr txBox="1"/>
      </xdr:nvSpPr>
      <xdr:spPr>
        <a:xfrm>
          <a:off x="2844800" y="6803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55033</xdr:rowOff>
    </xdr:from>
    <xdr:to>
      <xdr:col>11</xdr:col>
      <xdr:colOff>31750</xdr:colOff>
      <xdr:row>43</xdr:row>
      <xdr:rowOff>75142</xdr:rowOff>
    </xdr:to>
    <xdr:cxnSp macro="">
      <xdr:nvCxnSpPr>
        <xdr:cNvPr id="78" name="直線コネクタ 77">
          <a:extLst>
            <a:ext uri="{FF2B5EF4-FFF2-40B4-BE49-F238E27FC236}">
              <a16:creationId xmlns:a16="http://schemas.microsoft.com/office/drawing/2014/main" xmlns="" id="{00000000-0008-0000-0300-00004E000000}"/>
            </a:ext>
          </a:extLst>
        </xdr:cNvPr>
        <xdr:cNvCxnSpPr/>
      </xdr:nvCxnSpPr>
      <xdr:spPr>
        <a:xfrm>
          <a:off x="1447800" y="74273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156633</xdr:rowOff>
    </xdr:from>
    <xdr:to>
      <xdr:col>11</xdr:col>
      <xdr:colOff>82550</xdr:colOff>
      <xdr:row>41</xdr:row>
      <xdr:rowOff>86783</xdr:rowOff>
    </xdr:to>
    <xdr:sp macro="" textlink="">
      <xdr:nvSpPr>
        <xdr:cNvPr id="79" name="フローチャート: 判断 78">
          <a:extLst>
            <a:ext uri="{FF2B5EF4-FFF2-40B4-BE49-F238E27FC236}">
              <a16:creationId xmlns:a16="http://schemas.microsoft.com/office/drawing/2014/main" xmlns="" id="{00000000-0008-0000-0300-00004F000000}"/>
            </a:ext>
          </a:extLst>
        </xdr:cNvPr>
        <xdr:cNvSpPr/>
      </xdr:nvSpPr>
      <xdr:spPr>
        <a:xfrm>
          <a:off x="2286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96960</xdr:rowOff>
    </xdr:from>
    <xdr:ext cx="762000" cy="259045"/>
    <xdr:sp macro="" textlink="">
      <xdr:nvSpPr>
        <xdr:cNvPr id="80" name="テキスト ボックス 79">
          <a:extLst>
            <a:ext uri="{FF2B5EF4-FFF2-40B4-BE49-F238E27FC236}">
              <a16:creationId xmlns:a16="http://schemas.microsoft.com/office/drawing/2014/main" xmlns="" id="{00000000-0008-0000-0300-000050000000}"/>
            </a:ext>
          </a:extLst>
        </xdr:cNvPr>
        <xdr:cNvSpPr txBox="1"/>
      </xdr:nvSpPr>
      <xdr:spPr>
        <a:xfrm>
          <a:off x="1955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a:extLst>
            <a:ext uri="{FF2B5EF4-FFF2-40B4-BE49-F238E27FC236}">
              <a16:creationId xmlns:a16="http://schemas.microsoft.com/office/drawing/2014/main" xmlns="" id="{00000000-0008-0000-0300-000051000000}"/>
            </a:ext>
          </a:extLst>
        </xdr:cNvPr>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76852</xdr:rowOff>
    </xdr:from>
    <xdr:ext cx="762000" cy="259045"/>
    <xdr:sp macro="" textlink="">
      <xdr:nvSpPr>
        <xdr:cNvPr id="82" name="テキスト ボックス 81">
          <a:extLst>
            <a:ext uri="{FF2B5EF4-FFF2-40B4-BE49-F238E27FC236}">
              <a16:creationId xmlns:a16="http://schemas.microsoft.com/office/drawing/2014/main" xmlns="" id="{00000000-0008-0000-0300-000052000000}"/>
            </a:ext>
          </a:extLst>
        </xdr:cNvPr>
        <xdr:cNvSpPr txBox="1"/>
      </xdr:nvSpPr>
      <xdr:spPr>
        <a:xfrm>
          <a:off x="1066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xmlns=""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xmlns=""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xmlns=""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xmlns=""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xmlns=""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88" name="楕円 87">
          <a:extLst>
            <a:ext uri="{FF2B5EF4-FFF2-40B4-BE49-F238E27FC236}">
              <a16:creationId xmlns:a16="http://schemas.microsoft.com/office/drawing/2014/main" xmlns="" id="{00000000-0008-0000-0300-000058000000}"/>
            </a:ext>
          </a:extLst>
        </xdr:cNvPr>
        <xdr:cNvSpPr/>
      </xdr:nvSpPr>
      <xdr:spPr>
        <a:xfrm>
          <a:off x="49022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91669</xdr:rowOff>
    </xdr:from>
    <xdr:ext cx="762000" cy="259045"/>
    <xdr:sp macro="" textlink="">
      <xdr:nvSpPr>
        <xdr:cNvPr id="89" name="財政力該当値テキスト">
          <a:extLst>
            <a:ext uri="{FF2B5EF4-FFF2-40B4-BE49-F238E27FC236}">
              <a16:creationId xmlns:a16="http://schemas.microsoft.com/office/drawing/2014/main" xmlns="" id="{00000000-0008-0000-0300-000059000000}"/>
            </a:ext>
          </a:extLst>
        </xdr:cNvPr>
        <xdr:cNvSpPr txBox="1"/>
      </xdr:nvSpPr>
      <xdr:spPr>
        <a:xfrm>
          <a:off x="5041900" y="7292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24342</xdr:rowOff>
    </xdr:from>
    <xdr:to>
      <xdr:col>19</xdr:col>
      <xdr:colOff>184150</xdr:colOff>
      <xdr:row>43</xdr:row>
      <xdr:rowOff>125942</xdr:rowOff>
    </xdr:to>
    <xdr:sp macro="" textlink="">
      <xdr:nvSpPr>
        <xdr:cNvPr id="90" name="楕円 89">
          <a:extLst>
            <a:ext uri="{FF2B5EF4-FFF2-40B4-BE49-F238E27FC236}">
              <a16:creationId xmlns:a16="http://schemas.microsoft.com/office/drawing/2014/main" xmlns="" id="{00000000-0008-0000-0300-00005A000000}"/>
            </a:ext>
          </a:extLst>
        </xdr:cNvPr>
        <xdr:cNvSpPr/>
      </xdr:nvSpPr>
      <xdr:spPr>
        <a:xfrm>
          <a:off x="4064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110719</xdr:rowOff>
    </xdr:from>
    <xdr:ext cx="736600" cy="259045"/>
    <xdr:sp macro="" textlink="">
      <xdr:nvSpPr>
        <xdr:cNvPr id="91" name="テキスト ボックス 90">
          <a:extLst>
            <a:ext uri="{FF2B5EF4-FFF2-40B4-BE49-F238E27FC236}">
              <a16:creationId xmlns:a16="http://schemas.microsoft.com/office/drawing/2014/main" xmlns="" id="{00000000-0008-0000-0300-00005B000000}"/>
            </a:ext>
          </a:extLst>
        </xdr:cNvPr>
        <xdr:cNvSpPr txBox="1"/>
      </xdr:nvSpPr>
      <xdr:spPr>
        <a:xfrm>
          <a:off x="3733800" y="7483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24342</xdr:rowOff>
    </xdr:from>
    <xdr:to>
      <xdr:col>15</xdr:col>
      <xdr:colOff>133350</xdr:colOff>
      <xdr:row>43</xdr:row>
      <xdr:rowOff>125942</xdr:rowOff>
    </xdr:to>
    <xdr:sp macro="" textlink="">
      <xdr:nvSpPr>
        <xdr:cNvPr id="92" name="楕円 91">
          <a:extLst>
            <a:ext uri="{FF2B5EF4-FFF2-40B4-BE49-F238E27FC236}">
              <a16:creationId xmlns:a16="http://schemas.microsoft.com/office/drawing/2014/main" xmlns="" id="{00000000-0008-0000-0300-00005C000000}"/>
            </a:ext>
          </a:extLst>
        </xdr:cNvPr>
        <xdr:cNvSpPr/>
      </xdr:nvSpPr>
      <xdr:spPr>
        <a:xfrm>
          <a:off x="3175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110719</xdr:rowOff>
    </xdr:from>
    <xdr:ext cx="762000" cy="259045"/>
    <xdr:sp macro="" textlink="">
      <xdr:nvSpPr>
        <xdr:cNvPr id="93" name="テキスト ボックス 92">
          <a:extLst>
            <a:ext uri="{FF2B5EF4-FFF2-40B4-BE49-F238E27FC236}">
              <a16:creationId xmlns:a16="http://schemas.microsoft.com/office/drawing/2014/main" xmlns="" id="{00000000-0008-0000-0300-00005D000000}"/>
            </a:ext>
          </a:extLst>
        </xdr:cNvPr>
        <xdr:cNvSpPr txBox="1"/>
      </xdr:nvSpPr>
      <xdr:spPr>
        <a:xfrm>
          <a:off x="2844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24342</xdr:rowOff>
    </xdr:from>
    <xdr:to>
      <xdr:col>11</xdr:col>
      <xdr:colOff>82550</xdr:colOff>
      <xdr:row>43</xdr:row>
      <xdr:rowOff>125942</xdr:rowOff>
    </xdr:to>
    <xdr:sp macro="" textlink="">
      <xdr:nvSpPr>
        <xdr:cNvPr id="94" name="楕円 93">
          <a:extLst>
            <a:ext uri="{FF2B5EF4-FFF2-40B4-BE49-F238E27FC236}">
              <a16:creationId xmlns:a16="http://schemas.microsoft.com/office/drawing/2014/main" xmlns="" id="{00000000-0008-0000-0300-00005E000000}"/>
            </a:ext>
          </a:extLst>
        </xdr:cNvPr>
        <xdr:cNvSpPr/>
      </xdr:nvSpPr>
      <xdr:spPr>
        <a:xfrm>
          <a:off x="2286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110719</xdr:rowOff>
    </xdr:from>
    <xdr:ext cx="762000" cy="259045"/>
    <xdr:sp macro="" textlink="">
      <xdr:nvSpPr>
        <xdr:cNvPr id="95" name="テキスト ボックス 94">
          <a:extLst>
            <a:ext uri="{FF2B5EF4-FFF2-40B4-BE49-F238E27FC236}">
              <a16:creationId xmlns:a16="http://schemas.microsoft.com/office/drawing/2014/main" xmlns="" id="{00000000-0008-0000-0300-00005F000000}"/>
            </a:ext>
          </a:extLst>
        </xdr:cNvPr>
        <xdr:cNvSpPr txBox="1"/>
      </xdr:nvSpPr>
      <xdr:spPr>
        <a:xfrm>
          <a:off x="1955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96" name="楕円 95">
          <a:extLst>
            <a:ext uri="{FF2B5EF4-FFF2-40B4-BE49-F238E27FC236}">
              <a16:creationId xmlns:a16="http://schemas.microsoft.com/office/drawing/2014/main" xmlns="" id="{00000000-0008-0000-0300-000060000000}"/>
            </a:ext>
          </a:extLst>
        </xdr:cNvPr>
        <xdr:cNvSpPr/>
      </xdr:nvSpPr>
      <xdr:spPr>
        <a:xfrm>
          <a:off x="1397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97" name="テキスト ボックス 96">
          <a:extLst>
            <a:ext uri="{FF2B5EF4-FFF2-40B4-BE49-F238E27FC236}">
              <a16:creationId xmlns:a16="http://schemas.microsoft.com/office/drawing/2014/main" xmlns="" id="{00000000-0008-0000-0300-000061000000}"/>
            </a:ext>
          </a:extLst>
        </xdr:cNvPr>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xmlns=""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xmlns=""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xmlns=""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xmlns=""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xmlns=""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xmlns=""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xmlns=""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xmlns=""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xmlns=""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xmlns=""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xmlns=""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xmlns=""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xmlns=""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前年度から</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人件費や扶助費が増加したほか、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公営企業会計や特別会計への繰出金に充当する経常一般財源が大きいことから、経常収支比率は類似団体と比べ高い状況となっている。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今後も引き続き、行財政改革への取り組みを推進し、人件費や公債費等の義務的経費や一般行政経費の削減に努める必要がある。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xmlns=""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xmlns=""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xmlns=""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xmlns=""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xmlns=""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xmlns=""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xmlns=""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xmlns=""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xmlns=""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xmlns=""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xmlns=""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xmlns=""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xmlns=""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xmlns=""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xmlns=""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xmlns=""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80010</xdr:rowOff>
    </xdr:to>
    <xdr:cxnSp macro="">
      <xdr:nvCxnSpPr>
        <xdr:cNvPr id="127" name="直線コネクタ 126">
          <a:extLst>
            <a:ext uri="{FF2B5EF4-FFF2-40B4-BE49-F238E27FC236}">
              <a16:creationId xmlns:a16="http://schemas.microsoft.com/office/drawing/2014/main" xmlns="" id="{00000000-0008-0000-0300-00007F000000}"/>
            </a:ext>
          </a:extLst>
        </xdr:cNvPr>
        <xdr:cNvCxnSpPr/>
      </xdr:nvCxnSpPr>
      <xdr:spPr>
        <a:xfrm flipV="1">
          <a:off x="4953000" y="1026414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52087</xdr:rowOff>
    </xdr:from>
    <xdr:ext cx="762000" cy="259045"/>
    <xdr:sp macro="" textlink="">
      <xdr:nvSpPr>
        <xdr:cNvPr id="128" name="財政構造の弾力性最小値テキスト">
          <a:extLst>
            <a:ext uri="{FF2B5EF4-FFF2-40B4-BE49-F238E27FC236}">
              <a16:creationId xmlns:a16="http://schemas.microsoft.com/office/drawing/2014/main" xmlns="" id="{00000000-0008-0000-0300-000080000000}"/>
            </a:ext>
          </a:extLst>
        </xdr:cNvPr>
        <xdr:cNvSpPr txBox="1"/>
      </xdr:nvSpPr>
      <xdr:spPr>
        <a:xfrm>
          <a:off x="5041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80010</xdr:rowOff>
    </xdr:from>
    <xdr:to>
      <xdr:col>24</xdr:col>
      <xdr:colOff>12700</xdr:colOff>
      <xdr:row>67</xdr:row>
      <xdr:rowOff>80010</xdr:rowOff>
    </xdr:to>
    <xdr:cxnSp macro="">
      <xdr:nvCxnSpPr>
        <xdr:cNvPr id="129" name="直線コネクタ 128">
          <a:extLst>
            <a:ext uri="{FF2B5EF4-FFF2-40B4-BE49-F238E27FC236}">
              <a16:creationId xmlns:a16="http://schemas.microsoft.com/office/drawing/2014/main" xmlns="" id="{00000000-0008-0000-0300-000081000000}"/>
            </a:ext>
          </a:extLst>
        </xdr:cNvPr>
        <xdr:cNvCxnSpPr/>
      </xdr:nvCxnSpPr>
      <xdr:spPr>
        <a:xfrm>
          <a:off x="4864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0" name="財政構造の弾力性最大値テキスト">
          <a:extLst>
            <a:ext uri="{FF2B5EF4-FFF2-40B4-BE49-F238E27FC236}">
              <a16:creationId xmlns:a16="http://schemas.microsoft.com/office/drawing/2014/main" xmlns="" id="{00000000-0008-0000-0300-000082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1" name="直線コネクタ 130">
          <a:extLst>
            <a:ext uri="{FF2B5EF4-FFF2-40B4-BE49-F238E27FC236}">
              <a16:creationId xmlns:a16="http://schemas.microsoft.com/office/drawing/2014/main" xmlns="" id="{00000000-0008-0000-0300-000083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149437</xdr:rowOff>
    </xdr:from>
    <xdr:to>
      <xdr:col>23</xdr:col>
      <xdr:colOff>133350</xdr:colOff>
      <xdr:row>66</xdr:row>
      <xdr:rowOff>18204</xdr:rowOff>
    </xdr:to>
    <xdr:cxnSp macro="">
      <xdr:nvCxnSpPr>
        <xdr:cNvPr id="132" name="直線コネクタ 131">
          <a:extLst>
            <a:ext uri="{FF2B5EF4-FFF2-40B4-BE49-F238E27FC236}">
              <a16:creationId xmlns:a16="http://schemas.microsoft.com/office/drawing/2014/main" xmlns="" id="{00000000-0008-0000-0300-000084000000}"/>
            </a:ext>
          </a:extLst>
        </xdr:cNvPr>
        <xdr:cNvCxnSpPr/>
      </xdr:nvCxnSpPr>
      <xdr:spPr>
        <a:xfrm>
          <a:off x="4114800" y="11293687"/>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160460</xdr:rowOff>
    </xdr:from>
    <xdr:ext cx="762000" cy="259045"/>
    <xdr:sp macro="" textlink="">
      <xdr:nvSpPr>
        <xdr:cNvPr id="133" name="財政構造の弾力性平均値テキスト">
          <a:extLst>
            <a:ext uri="{FF2B5EF4-FFF2-40B4-BE49-F238E27FC236}">
              <a16:creationId xmlns:a16="http://schemas.microsoft.com/office/drawing/2014/main" xmlns="" id="{00000000-0008-0000-0300-000085000000}"/>
            </a:ext>
          </a:extLst>
        </xdr:cNvPr>
        <xdr:cNvSpPr txBox="1"/>
      </xdr:nvSpPr>
      <xdr:spPr>
        <a:xfrm>
          <a:off x="5041900" y="1079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143933</xdr:rowOff>
    </xdr:from>
    <xdr:to>
      <xdr:col>23</xdr:col>
      <xdr:colOff>184150</xdr:colOff>
      <xdr:row>64</xdr:row>
      <xdr:rowOff>74083</xdr:rowOff>
    </xdr:to>
    <xdr:sp macro="" textlink="">
      <xdr:nvSpPr>
        <xdr:cNvPr id="134" name="フローチャート: 判断 133">
          <a:extLst>
            <a:ext uri="{FF2B5EF4-FFF2-40B4-BE49-F238E27FC236}">
              <a16:creationId xmlns:a16="http://schemas.microsoft.com/office/drawing/2014/main" xmlns="" id="{00000000-0008-0000-0300-000086000000}"/>
            </a:ext>
          </a:extLst>
        </xdr:cNvPr>
        <xdr:cNvSpPr/>
      </xdr:nvSpPr>
      <xdr:spPr>
        <a:xfrm>
          <a:off x="49022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109220</xdr:rowOff>
    </xdr:from>
    <xdr:to>
      <xdr:col>19</xdr:col>
      <xdr:colOff>133350</xdr:colOff>
      <xdr:row>65</xdr:row>
      <xdr:rowOff>149437</xdr:rowOff>
    </xdr:to>
    <xdr:cxnSp macro="">
      <xdr:nvCxnSpPr>
        <xdr:cNvPr id="135" name="直線コネクタ 134">
          <a:extLst>
            <a:ext uri="{FF2B5EF4-FFF2-40B4-BE49-F238E27FC236}">
              <a16:creationId xmlns:a16="http://schemas.microsoft.com/office/drawing/2014/main" xmlns="" id="{00000000-0008-0000-0300-000087000000}"/>
            </a:ext>
          </a:extLst>
        </xdr:cNvPr>
        <xdr:cNvCxnSpPr/>
      </xdr:nvCxnSpPr>
      <xdr:spPr>
        <a:xfrm>
          <a:off x="3225800" y="1125347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103717</xdr:rowOff>
    </xdr:from>
    <xdr:to>
      <xdr:col>19</xdr:col>
      <xdr:colOff>184150</xdr:colOff>
      <xdr:row>64</xdr:row>
      <xdr:rowOff>33867</xdr:rowOff>
    </xdr:to>
    <xdr:sp macro="" textlink="">
      <xdr:nvSpPr>
        <xdr:cNvPr id="136" name="フローチャート: 判断 135">
          <a:extLst>
            <a:ext uri="{FF2B5EF4-FFF2-40B4-BE49-F238E27FC236}">
              <a16:creationId xmlns:a16="http://schemas.microsoft.com/office/drawing/2014/main" xmlns="" id="{00000000-0008-0000-0300-000088000000}"/>
            </a:ext>
          </a:extLst>
        </xdr:cNvPr>
        <xdr:cNvSpPr/>
      </xdr:nvSpPr>
      <xdr:spPr>
        <a:xfrm>
          <a:off x="4064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44044</xdr:rowOff>
    </xdr:from>
    <xdr:ext cx="736600" cy="259045"/>
    <xdr:sp macro="" textlink="">
      <xdr:nvSpPr>
        <xdr:cNvPr id="137" name="テキスト ボックス 136">
          <a:extLst>
            <a:ext uri="{FF2B5EF4-FFF2-40B4-BE49-F238E27FC236}">
              <a16:creationId xmlns:a16="http://schemas.microsoft.com/office/drawing/2014/main" xmlns="" id="{00000000-0008-0000-0300-000089000000}"/>
            </a:ext>
          </a:extLst>
        </xdr:cNvPr>
        <xdr:cNvSpPr txBox="1"/>
      </xdr:nvSpPr>
      <xdr:spPr>
        <a:xfrm>
          <a:off x="3733800" y="1067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114300</xdr:rowOff>
    </xdr:from>
    <xdr:to>
      <xdr:col>15</xdr:col>
      <xdr:colOff>82550</xdr:colOff>
      <xdr:row>65</xdr:row>
      <xdr:rowOff>109220</xdr:rowOff>
    </xdr:to>
    <xdr:cxnSp macro="">
      <xdr:nvCxnSpPr>
        <xdr:cNvPr id="138" name="直線コネクタ 137">
          <a:extLst>
            <a:ext uri="{FF2B5EF4-FFF2-40B4-BE49-F238E27FC236}">
              <a16:creationId xmlns:a16="http://schemas.microsoft.com/office/drawing/2014/main" xmlns="" id="{00000000-0008-0000-0300-00008A000000}"/>
            </a:ext>
          </a:extLst>
        </xdr:cNvPr>
        <xdr:cNvCxnSpPr/>
      </xdr:nvCxnSpPr>
      <xdr:spPr>
        <a:xfrm>
          <a:off x="2336800" y="10915650"/>
          <a:ext cx="889000" cy="33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162560</xdr:rowOff>
    </xdr:from>
    <xdr:to>
      <xdr:col>15</xdr:col>
      <xdr:colOff>133350</xdr:colOff>
      <xdr:row>63</xdr:row>
      <xdr:rowOff>92710</xdr:rowOff>
    </xdr:to>
    <xdr:sp macro="" textlink="">
      <xdr:nvSpPr>
        <xdr:cNvPr id="139" name="フローチャート: 判断 138">
          <a:extLst>
            <a:ext uri="{FF2B5EF4-FFF2-40B4-BE49-F238E27FC236}">
              <a16:creationId xmlns:a16="http://schemas.microsoft.com/office/drawing/2014/main" xmlns="" id="{00000000-0008-0000-0300-00008B000000}"/>
            </a:ext>
          </a:extLst>
        </xdr:cNvPr>
        <xdr:cNvSpPr/>
      </xdr:nvSpPr>
      <xdr:spPr>
        <a:xfrm>
          <a:off x="3175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102887</xdr:rowOff>
    </xdr:from>
    <xdr:ext cx="762000" cy="259045"/>
    <xdr:sp macro="" textlink="">
      <xdr:nvSpPr>
        <xdr:cNvPr id="140" name="テキスト ボックス 139">
          <a:extLst>
            <a:ext uri="{FF2B5EF4-FFF2-40B4-BE49-F238E27FC236}">
              <a16:creationId xmlns:a16="http://schemas.microsoft.com/office/drawing/2014/main" xmlns="" id="{00000000-0008-0000-0300-00008C000000}"/>
            </a:ext>
          </a:extLst>
        </xdr:cNvPr>
        <xdr:cNvSpPr txBox="1"/>
      </xdr:nvSpPr>
      <xdr:spPr>
        <a:xfrm>
          <a:off x="2844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114300</xdr:rowOff>
    </xdr:from>
    <xdr:to>
      <xdr:col>11</xdr:col>
      <xdr:colOff>31750</xdr:colOff>
      <xdr:row>64</xdr:row>
      <xdr:rowOff>160020</xdr:rowOff>
    </xdr:to>
    <xdr:cxnSp macro="">
      <xdr:nvCxnSpPr>
        <xdr:cNvPr id="141" name="直線コネクタ 140">
          <a:extLst>
            <a:ext uri="{FF2B5EF4-FFF2-40B4-BE49-F238E27FC236}">
              <a16:creationId xmlns:a16="http://schemas.microsoft.com/office/drawing/2014/main" xmlns="" id="{00000000-0008-0000-0300-00008D000000}"/>
            </a:ext>
          </a:extLst>
        </xdr:cNvPr>
        <xdr:cNvCxnSpPr/>
      </xdr:nvCxnSpPr>
      <xdr:spPr>
        <a:xfrm flipV="1">
          <a:off x="1447800" y="1091565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44450</xdr:rowOff>
    </xdr:from>
    <xdr:to>
      <xdr:col>11</xdr:col>
      <xdr:colOff>82550</xdr:colOff>
      <xdr:row>61</xdr:row>
      <xdr:rowOff>146050</xdr:rowOff>
    </xdr:to>
    <xdr:sp macro="" textlink="">
      <xdr:nvSpPr>
        <xdr:cNvPr id="142" name="フローチャート: 判断 141">
          <a:extLst>
            <a:ext uri="{FF2B5EF4-FFF2-40B4-BE49-F238E27FC236}">
              <a16:creationId xmlns:a16="http://schemas.microsoft.com/office/drawing/2014/main" xmlns="" id="{00000000-0008-0000-0300-00008E000000}"/>
            </a:ext>
          </a:extLst>
        </xdr:cNvPr>
        <xdr:cNvSpPr/>
      </xdr:nvSpPr>
      <xdr:spPr>
        <a:xfrm>
          <a:off x="2286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156227</xdr:rowOff>
    </xdr:from>
    <xdr:ext cx="762000" cy="259045"/>
    <xdr:sp macro="" textlink="">
      <xdr:nvSpPr>
        <xdr:cNvPr id="143" name="テキスト ボックス 142">
          <a:extLst>
            <a:ext uri="{FF2B5EF4-FFF2-40B4-BE49-F238E27FC236}">
              <a16:creationId xmlns:a16="http://schemas.microsoft.com/office/drawing/2014/main" xmlns="" id="{00000000-0008-0000-0300-00008F000000}"/>
            </a:ext>
          </a:extLst>
        </xdr:cNvPr>
        <xdr:cNvSpPr txBox="1"/>
      </xdr:nvSpPr>
      <xdr:spPr>
        <a:xfrm>
          <a:off x="1955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4" name="フローチャート: 判断 143">
          <a:extLst>
            <a:ext uri="{FF2B5EF4-FFF2-40B4-BE49-F238E27FC236}">
              <a16:creationId xmlns:a16="http://schemas.microsoft.com/office/drawing/2014/main" xmlns="" id="{00000000-0008-0000-0300-000090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45" name="テキスト ボックス 144">
          <a:extLst>
            <a:ext uri="{FF2B5EF4-FFF2-40B4-BE49-F238E27FC236}">
              <a16:creationId xmlns:a16="http://schemas.microsoft.com/office/drawing/2014/main" xmlns="" id="{00000000-0008-0000-0300-000091000000}"/>
            </a:ext>
          </a:extLst>
        </xdr:cNvPr>
        <xdr:cNvSpPr txBox="1"/>
      </xdr:nvSpPr>
      <xdr:spPr>
        <a:xfrm>
          <a:off x="1066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xmlns=""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xmlns=""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xmlns=""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xmlns=""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xmlns=""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138854</xdr:rowOff>
    </xdr:from>
    <xdr:to>
      <xdr:col>23</xdr:col>
      <xdr:colOff>184150</xdr:colOff>
      <xdr:row>66</xdr:row>
      <xdr:rowOff>69004</xdr:rowOff>
    </xdr:to>
    <xdr:sp macro="" textlink="">
      <xdr:nvSpPr>
        <xdr:cNvPr id="151" name="楕円 150">
          <a:extLst>
            <a:ext uri="{FF2B5EF4-FFF2-40B4-BE49-F238E27FC236}">
              <a16:creationId xmlns:a16="http://schemas.microsoft.com/office/drawing/2014/main" xmlns="" id="{00000000-0008-0000-0300-000097000000}"/>
            </a:ext>
          </a:extLst>
        </xdr:cNvPr>
        <xdr:cNvSpPr/>
      </xdr:nvSpPr>
      <xdr:spPr>
        <a:xfrm>
          <a:off x="4902200" y="1128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110931</xdr:rowOff>
    </xdr:from>
    <xdr:ext cx="762000" cy="259045"/>
    <xdr:sp macro="" textlink="">
      <xdr:nvSpPr>
        <xdr:cNvPr id="152" name="財政構造の弾力性該当値テキスト">
          <a:extLst>
            <a:ext uri="{FF2B5EF4-FFF2-40B4-BE49-F238E27FC236}">
              <a16:creationId xmlns:a16="http://schemas.microsoft.com/office/drawing/2014/main" xmlns="" id="{00000000-0008-0000-0300-000098000000}"/>
            </a:ext>
          </a:extLst>
        </xdr:cNvPr>
        <xdr:cNvSpPr txBox="1"/>
      </xdr:nvSpPr>
      <xdr:spPr>
        <a:xfrm>
          <a:off x="5041900" y="11255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98637</xdr:rowOff>
    </xdr:from>
    <xdr:to>
      <xdr:col>19</xdr:col>
      <xdr:colOff>184150</xdr:colOff>
      <xdr:row>66</xdr:row>
      <xdr:rowOff>28787</xdr:rowOff>
    </xdr:to>
    <xdr:sp macro="" textlink="">
      <xdr:nvSpPr>
        <xdr:cNvPr id="153" name="楕円 152">
          <a:extLst>
            <a:ext uri="{FF2B5EF4-FFF2-40B4-BE49-F238E27FC236}">
              <a16:creationId xmlns:a16="http://schemas.microsoft.com/office/drawing/2014/main" xmlns="" id="{00000000-0008-0000-0300-000099000000}"/>
            </a:ext>
          </a:extLst>
        </xdr:cNvPr>
        <xdr:cNvSpPr/>
      </xdr:nvSpPr>
      <xdr:spPr>
        <a:xfrm>
          <a:off x="4064000" y="1124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13564</xdr:rowOff>
    </xdr:from>
    <xdr:ext cx="736600" cy="259045"/>
    <xdr:sp macro="" textlink="">
      <xdr:nvSpPr>
        <xdr:cNvPr id="154" name="テキスト ボックス 153">
          <a:extLst>
            <a:ext uri="{FF2B5EF4-FFF2-40B4-BE49-F238E27FC236}">
              <a16:creationId xmlns:a16="http://schemas.microsoft.com/office/drawing/2014/main" xmlns="" id="{00000000-0008-0000-0300-00009A000000}"/>
            </a:ext>
          </a:extLst>
        </xdr:cNvPr>
        <xdr:cNvSpPr txBox="1"/>
      </xdr:nvSpPr>
      <xdr:spPr>
        <a:xfrm>
          <a:off x="3733800" y="113292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58420</xdr:rowOff>
    </xdr:from>
    <xdr:to>
      <xdr:col>15</xdr:col>
      <xdr:colOff>133350</xdr:colOff>
      <xdr:row>65</xdr:row>
      <xdr:rowOff>160020</xdr:rowOff>
    </xdr:to>
    <xdr:sp macro="" textlink="">
      <xdr:nvSpPr>
        <xdr:cNvPr id="155" name="楕円 154">
          <a:extLst>
            <a:ext uri="{FF2B5EF4-FFF2-40B4-BE49-F238E27FC236}">
              <a16:creationId xmlns:a16="http://schemas.microsoft.com/office/drawing/2014/main" xmlns="" id="{00000000-0008-0000-0300-00009B000000}"/>
            </a:ext>
          </a:extLst>
        </xdr:cNvPr>
        <xdr:cNvSpPr/>
      </xdr:nvSpPr>
      <xdr:spPr>
        <a:xfrm>
          <a:off x="31750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144797</xdr:rowOff>
    </xdr:from>
    <xdr:ext cx="762000" cy="259045"/>
    <xdr:sp macro="" textlink="">
      <xdr:nvSpPr>
        <xdr:cNvPr id="156" name="テキスト ボックス 155">
          <a:extLst>
            <a:ext uri="{FF2B5EF4-FFF2-40B4-BE49-F238E27FC236}">
              <a16:creationId xmlns:a16="http://schemas.microsoft.com/office/drawing/2014/main" xmlns="" id="{00000000-0008-0000-0300-00009C000000}"/>
            </a:ext>
          </a:extLst>
        </xdr:cNvPr>
        <xdr:cNvSpPr txBox="1"/>
      </xdr:nvSpPr>
      <xdr:spPr>
        <a:xfrm>
          <a:off x="2844800" y="1128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63500</xdr:rowOff>
    </xdr:from>
    <xdr:to>
      <xdr:col>11</xdr:col>
      <xdr:colOff>82550</xdr:colOff>
      <xdr:row>63</xdr:row>
      <xdr:rowOff>165100</xdr:rowOff>
    </xdr:to>
    <xdr:sp macro="" textlink="">
      <xdr:nvSpPr>
        <xdr:cNvPr id="157" name="楕円 156">
          <a:extLst>
            <a:ext uri="{FF2B5EF4-FFF2-40B4-BE49-F238E27FC236}">
              <a16:creationId xmlns:a16="http://schemas.microsoft.com/office/drawing/2014/main" xmlns="" id="{00000000-0008-0000-0300-00009D000000}"/>
            </a:ext>
          </a:extLst>
        </xdr:cNvPr>
        <xdr:cNvSpPr/>
      </xdr:nvSpPr>
      <xdr:spPr>
        <a:xfrm>
          <a:off x="2286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149877</xdr:rowOff>
    </xdr:from>
    <xdr:ext cx="762000" cy="259045"/>
    <xdr:sp macro="" textlink="">
      <xdr:nvSpPr>
        <xdr:cNvPr id="158" name="テキスト ボックス 157">
          <a:extLst>
            <a:ext uri="{FF2B5EF4-FFF2-40B4-BE49-F238E27FC236}">
              <a16:creationId xmlns:a16="http://schemas.microsoft.com/office/drawing/2014/main" xmlns="" id="{00000000-0008-0000-0300-00009E000000}"/>
            </a:ext>
          </a:extLst>
        </xdr:cNvPr>
        <xdr:cNvSpPr txBox="1"/>
      </xdr:nvSpPr>
      <xdr:spPr>
        <a:xfrm>
          <a:off x="1955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109220</xdr:rowOff>
    </xdr:from>
    <xdr:to>
      <xdr:col>7</xdr:col>
      <xdr:colOff>31750</xdr:colOff>
      <xdr:row>65</xdr:row>
      <xdr:rowOff>39370</xdr:rowOff>
    </xdr:to>
    <xdr:sp macro="" textlink="">
      <xdr:nvSpPr>
        <xdr:cNvPr id="159" name="楕円 158">
          <a:extLst>
            <a:ext uri="{FF2B5EF4-FFF2-40B4-BE49-F238E27FC236}">
              <a16:creationId xmlns:a16="http://schemas.microsoft.com/office/drawing/2014/main" xmlns="" id="{00000000-0008-0000-0300-00009F000000}"/>
            </a:ext>
          </a:extLst>
        </xdr:cNvPr>
        <xdr:cNvSpPr/>
      </xdr:nvSpPr>
      <xdr:spPr>
        <a:xfrm>
          <a:off x="13970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24147</xdr:rowOff>
    </xdr:from>
    <xdr:ext cx="762000" cy="259045"/>
    <xdr:sp macro="" textlink="">
      <xdr:nvSpPr>
        <xdr:cNvPr id="160" name="テキスト ボックス 159">
          <a:extLst>
            <a:ext uri="{FF2B5EF4-FFF2-40B4-BE49-F238E27FC236}">
              <a16:creationId xmlns:a16="http://schemas.microsoft.com/office/drawing/2014/main" xmlns="" id="{00000000-0008-0000-0300-0000A0000000}"/>
            </a:ext>
          </a:extLst>
        </xdr:cNvPr>
        <xdr:cNvSpPr txBox="1"/>
      </xdr:nvSpPr>
      <xdr:spPr>
        <a:xfrm>
          <a:off x="1066800" y="1116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xmlns=""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xmlns=""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xmlns=""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[232,538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xmlns=""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xmlns=""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xmlns=""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xmlns=""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xmlns=""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xmlns=""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xmlns=""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xmlns=""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xmlns=""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xmlns=""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当市は県内で最も面積が広いことに加え、高齢化や人口減少が進んでおり、人口１人当たりのコストが年々増加傾向にある。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指標の分母となる人口が対前年比で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593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人の減となり、改善には大幅な経費削減が最低条件である。人件費、物件費ともに類似団体と大きく乖離しており、引き続き人口減に見合う経費削減に努める必要がある。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xmlns=""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xmlns=""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xmlns=""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xmlns=""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xmlns=""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xmlns=""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xmlns=""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xmlns=""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xmlns=""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xmlns=""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xmlns=""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xmlns=""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xmlns=""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xmlns=""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80842</xdr:rowOff>
    </xdr:from>
    <xdr:to>
      <xdr:col>23</xdr:col>
      <xdr:colOff>133350</xdr:colOff>
      <xdr:row>88</xdr:row>
      <xdr:rowOff>70957</xdr:rowOff>
    </xdr:to>
    <xdr:cxnSp macro="">
      <xdr:nvCxnSpPr>
        <xdr:cNvPr id="188" name="直線コネクタ 187">
          <a:extLst>
            <a:ext uri="{FF2B5EF4-FFF2-40B4-BE49-F238E27FC236}">
              <a16:creationId xmlns:a16="http://schemas.microsoft.com/office/drawing/2014/main" xmlns="" id="{00000000-0008-0000-0300-0000BC000000}"/>
            </a:ext>
          </a:extLst>
        </xdr:cNvPr>
        <xdr:cNvCxnSpPr/>
      </xdr:nvCxnSpPr>
      <xdr:spPr>
        <a:xfrm flipV="1">
          <a:off x="4953000" y="13968292"/>
          <a:ext cx="0" cy="119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43034</xdr:rowOff>
    </xdr:from>
    <xdr:ext cx="762000" cy="259045"/>
    <xdr:sp macro="" textlink="">
      <xdr:nvSpPr>
        <xdr:cNvPr id="189" name="人件費・物件費等の状況最小値テキスト">
          <a:extLst>
            <a:ext uri="{FF2B5EF4-FFF2-40B4-BE49-F238E27FC236}">
              <a16:creationId xmlns:a16="http://schemas.microsoft.com/office/drawing/2014/main" xmlns="" id="{00000000-0008-0000-0300-0000BD000000}"/>
            </a:ext>
          </a:extLst>
        </xdr:cNvPr>
        <xdr:cNvSpPr txBox="1"/>
      </xdr:nvSpPr>
      <xdr:spPr>
        <a:xfrm>
          <a:off x="5041900" y="1513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70957</xdr:rowOff>
    </xdr:from>
    <xdr:to>
      <xdr:col>24</xdr:col>
      <xdr:colOff>12700</xdr:colOff>
      <xdr:row>88</xdr:row>
      <xdr:rowOff>70957</xdr:rowOff>
    </xdr:to>
    <xdr:cxnSp macro="">
      <xdr:nvCxnSpPr>
        <xdr:cNvPr id="190" name="直線コネクタ 189">
          <a:extLst>
            <a:ext uri="{FF2B5EF4-FFF2-40B4-BE49-F238E27FC236}">
              <a16:creationId xmlns:a16="http://schemas.microsoft.com/office/drawing/2014/main" xmlns="" id="{00000000-0008-0000-0300-0000BE000000}"/>
            </a:ext>
          </a:extLst>
        </xdr:cNvPr>
        <xdr:cNvCxnSpPr/>
      </xdr:nvCxnSpPr>
      <xdr:spPr>
        <a:xfrm>
          <a:off x="4864100" y="15158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167219</xdr:rowOff>
    </xdr:from>
    <xdr:ext cx="762000" cy="259045"/>
    <xdr:sp macro="" textlink="">
      <xdr:nvSpPr>
        <xdr:cNvPr id="191" name="人件費・物件費等の状況最大値テキスト">
          <a:extLst>
            <a:ext uri="{FF2B5EF4-FFF2-40B4-BE49-F238E27FC236}">
              <a16:creationId xmlns:a16="http://schemas.microsoft.com/office/drawing/2014/main" xmlns="" id="{00000000-0008-0000-0300-0000BF000000}"/>
            </a:ext>
          </a:extLst>
        </xdr:cNvPr>
        <xdr:cNvSpPr txBox="1"/>
      </xdr:nvSpPr>
      <xdr:spPr>
        <a:xfrm>
          <a:off x="5041900" y="1371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80842</xdr:rowOff>
    </xdr:from>
    <xdr:to>
      <xdr:col>24</xdr:col>
      <xdr:colOff>12700</xdr:colOff>
      <xdr:row>81</xdr:row>
      <xdr:rowOff>80842</xdr:rowOff>
    </xdr:to>
    <xdr:cxnSp macro="">
      <xdr:nvCxnSpPr>
        <xdr:cNvPr id="192" name="直線コネクタ 191">
          <a:extLst>
            <a:ext uri="{FF2B5EF4-FFF2-40B4-BE49-F238E27FC236}">
              <a16:creationId xmlns:a16="http://schemas.microsoft.com/office/drawing/2014/main" xmlns="" id="{00000000-0008-0000-0300-0000C0000000}"/>
            </a:ext>
          </a:extLst>
        </xdr:cNvPr>
        <xdr:cNvCxnSpPr/>
      </xdr:nvCxnSpPr>
      <xdr:spPr>
        <a:xfrm>
          <a:off x="4864100" y="1396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10830</xdr:rowOff>
    </xdr:from>
    <xdr:to>
      <xdr:col>23</xdr:col>
      <xdr:colOff>133350</xdr:colOff>
      <xdr:row>84</xdr:row>
      <xdr:rowOff>118928</xdr:rowOff>
    </xdr:to>
    <xdr:cxnSp macro="">
      <xdr:nvCxnSpPr>
        <xdr:cNvPr id="193" name="直線コネクタ 192">
          <a:extLst>
            <a:ext uri="{FF2B5EF4-FFF2-40B4-BE49-F238E27FC236}">
              <a16:creationId xmlns:a16="http://schemas.microsoft.com/office/drawing/2014/main" xmlns="" id="{00000000-0008-0000-0300-0000C1000000}"/>
            </a:ext>
          </a:extLst>
        </xdr:cNvPr>
        <xdr:cNvCxnSpPr/>
      </xdr:nvCxnSpPr>
      <xdr:spPr>
        <a:xfrm>
          <a:off x="4114800" y="14412630"/>
          <a:ext cx="838200" cy="10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85087</xdr:rowOff>
    </xdr:from>
    <xdr:ext cx="762000" cy="259045"/>
    <xdr:sp macro="" textlink="">
      <xdr:nvSpPr>
        <xdr:cNvPr id="194" name="人件費・物件費等の状況平均値テキスト">
          <a:extLst>
            <a:ext uri="{FF2B5EF4-FFF2-40B4-BE49-F238E27FC236}">
              <a16:creationId xmlns:a16="http://schemas.microsoft.com/office/drawing/2014/main" xmlns="" id="{00000000-0008-0000-0300-0000C2000000}"/>
            </a:ext>
          </a:extLst>
        </xdr:cNvPr>
        <xdr:cNvSpPr txBox="1"/>
      </xdr:nvSpPr>
      <xdr:spPr>
        <a:xfrm>
          <a:off x="5041900" y="14143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68560</xdr:rowOff>
    </xdr:from>
    <xdr:to>
      <xdr:col>23</xdr:col>
      <xdr:colOff>184150</xdr:colOff>
      <xdr:row>83</xdr:row>
      <xdr:rowOff>170160</xdr:rowOff>
    </xdr:to>
    <xdr:sp macro="" textlink="">
      <xdr:nvSpPr>
        <xdr:cNvPr id="195" name="フローチャート: 判断 194">
          <a:extLst>
            <a:ext uri="{FF2B5EF4-FFF2-40B4-BE49-F238E27FC236}">
              <a16:creationId xmlns:a16="http://schemas.microsoft.com/office/drawing/2014/main" xmlns="" id="{00000000-0008-0000-0300-0000C3000000}"/>
            </a:ext>
          </a:extLst>
        </xdr:cNvPr>
        <xdr:cNvSpPr/>
      </xdr:nvSpPr>
      <xdr:spPr>
        <a:xfrm>
          <a:off x="4902200" y="1429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10830</xdr:rowOff>
    </xdr:from>
    <xdr:to>
      <xdr:col>19</xdr:col>
      <xdr:colOff>133350</xdr:colOff>
      <xdr:row>84</xdr:row>
      <xdr:rowOff>16579</xdr:rowOff>
    </xdr:to>
    <xdr:cxnSp macro="">
      <xdr:nvCxnSpPr>
        <xdr:cNvPr id="196" name="直線コネクタ 195">
          <a:extLst>
            <a:ext uri="{FF2B5EF4-FFF2-40B4-BE49-F238E27FC236}">
              <a16:creationId xmlns:a16="http://schemas.microsoft.com/office/drawing/2014/main" xmlns="" id="{00000000-0008-0000-0300-0000C4000000}"/>
            </a:ext>
          </a:extLst>
        </xdr:cNvPr>
        <xdr:cNvCxnSpPr/>
      </xdr:nvCxnSpPr>
      <xdr:spPr>
        <a:xfrm flipV="1">
          <a:off x="3225800" y="14412630"/>
          <a:ext cx="889000" cy="5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155859</xdr:rowOff>
    </xdr:from>
    <xdr:to>
      <xdr:col>19</xdr:col>
      <xdr:colOff>184150</xdr:colOff>
      <xdr:row>83</xdr:row>
      <xdr:rowOff>86009</xdr:rowOff>
    </xdr:to>
    <xdr:sp macro="" textlink="">
      <xdr:nvSpPr>
        <xdr:cNvPr id="197" name="フローチャート: 判断 196">
          <a:extLst>
            <a:ext uri="{FF2B5EF4-FFF2-40B4-BE49-F238E27FC236}">
              <a16:creationId xmlns:a16="http://schemas.microsoft.com/office/drawing/2014/main" xmlns="" id="{00000000-0008-0000-0300-0000C5000000}"/>
            </a:ext>
          </a:extLst>
        </xdr:cNvPr>
        <xdr:cNvSpPr/>
      </xdr:nvSpPr>
      <xdr:spPr>
        <a:xfrm>
          <a:off x="4064000" y="1421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96186</xdr:rowOff>
    </xdr:from>
    <xdr:ext cx="736600" cy="259045"/>
    <xdr:sp macro="" textlink="">
      <xdr:nvSpPr>
        <xdr:cNvPr id="198" name="テキスト ボックス 197">
          <a:extLst>
            <a:ext uri="{FF2B5EF4-FFF2-40B4-BE49-F238E27FC236}">
              <a16:creationId xmlns:a16="http://schemas.microsoft.com/office/drawing/2014/main" xmlns="" id="{00000000-0008-0000-0300-0000C6000000}"/>
            </a:ext>
          </a:extLst>
        </xdr:cNvPr>
        <xdr:cNvSpPr txBox="1"/>
      </xdr:nvSpPr>
      <xdr:spPr>
        <a:xfrm>
          <a:off x="3733800" y="13983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150023</xdr:rowOff>
    </xdr:from>
    <xdr:to>
      <xdr:col>15</xdr:col>
      <xdr:colOff>82550</xdr:colOff>
      <xdr:row>84</xdr:row>
      <xdr:rowOff>16579</xdr:rowOff>
    </xdr:to>
    <xdr:cxnSp macro="">
      <xdr:nvCxnSpPr>
        <xdr:cNvPr id="199" name="直線コネクタ 198">
          <a:extLst>
            <a:ext uri="{FF2B5EF4-FFF2-40B4-BE49-F238E27FC236}">
              <a16:creationId xmlns:a16="http://schemas.microsoft.com/office/drawing/2014/main" xmlns="" id="{00000000-0008-0000-0300-0000C7000000}"/>
            </a:ext>
          </a:extLst>
        </xdr:cNvPr>
        <xdr:cNvCxnSpPr/>
      </xdr:nvCxnSpPr>
      <xdr:spPr>
        <a:xfrm>
          <a:off x="2336800" y="14380373"/>
          <a:ext cx="889000" cy="3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155975</xdr:rowOff>
    </xdr:from>
    <xdr:to>
      <xdr:col>15</xdr:col>
      <xdr:colOff>133350</xdr:colOff>
      <xdr:row>83</xdr:row>
      <xdr:rowOff>86125</xdr:rowOff>
    </xdr:to>
    <xdr:sp macro="" textlink="">
      <xdr:nvSpPr>
        <xdr:cNvPr id="200" name="フローチャート: 判断 199">
          <a:extLst>
            <a:ext uri="{FF2B5EF4-FFF2-40B4-BE49-F238E27FC236}">
              <a16:creationId xmlns:a16="http://schemas.microsoft.com/office/drawing/2014/main" xmlns="" id="{00000000-0008-0000-0300-0000C8000000}"/>
            </a:ext>
          </a:extLst>
        </xdr:cNvPr>
        <xdr:cNvSpPr/>
      </xdr:nvSpPr>
      <xdr:spPr>
        <a:xfrm>
          <a:off x="3175000" y="142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96302</xdr:rowOff>
    </xdr:from>
    <xdr:ext cx="762000" cy="259045"/>
    <xdr:sp macro="" textlink="">
      <xdr:nvSpPr>
        <xdr:cNvPr id="201" name="テキスト ボックス 200">
          <a:extLst>
            <a:ext uri="{FF2B5EF4-FFF2-40B4-BE49-F238E27FC236}">
              <a16:creationId xmlns:a16="http://schemas.microsoft.com/office/drawing/2014/main" xmlns="" id="{00000000-0008-0000-0300-0000C9000000}"/>
            </a:ext>
          </a:extLst>
        </xdr:cNvPr>
        <xdr:cNvSpPr txBox="1"/>
      </xdr:nvSpPr>
      <xdr:spPr>
        <a:xfrm>
          <a:off x="2844800" y="13983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112632</xdr:rowOff>
    </xdr:from>
    <xdr:to>
      <xdr:col>11</xdr:col>
      <xdr:colOff>31750</xdr:colOff>
      <xdr:row>83</xdr:row>
      <xdr:rowOff>150023</xdr:rowOff>
    </xdr:to>
    <xdr:cxnSp macro="">
      <xdr:nvCxnSpPr>
        <xdr:cNvPr id="202" name="直線コネクタ 201">
          <a:extLst>
            <a:ext uri="{FF2B5EF4-FFF2-40B4-BE49-F238E27FC236}">
              <a16:creationId xmlns:a16="http://schemas.microsoft.com/office/drawing/2014/main" xmlns="" id="{00000000-0008-0000-0300-0000CA000000}"/>
            </a:ext>
          </a:extLst>
        </xdr:cNvPr>
        <xdr:cNvCxnSpPr/>
      </xdr:nvCxnSpPr>
      <xdr:spPr>
        <a:xfrm>
          <a:off x="1447800" y="14342982"/>
          <a:ext cx="889000" cy="37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119283</xdr:rowOff>
    </xdr:from>
    <xdr:to>
      <xdr:col>11</xdr:col>
      <xdr:colOff>82550</xdr:colOff>
      <xdr:row>83</xdr:row>
      <xdr:rowOff>49433</xdr:rowOff>
    </xdr:to>
    <xdr:sp macro="" textlink="">
      <xdr:nvSpPr>
        <xdr:cNvPr id="203" name="フローチャート: 判断 202">
          <a:extLst>
            <a:ext uri="{FF2B5EF4-FFF2-40B4-BE49-F238E27FC236}">
              <a16:creationId xmlns:a16="http://schemas.microsoft.com/office/drawing/2014/main" xmlns="" id="{00000000-0008-0000-0300-0000CB000000}"/>
            </a:ext>
          </a:extLst>
        </xdr:cNvPr>
        <xdr:cNvSpPr/>
      </xdr:nvSpPr>
      <xdr:spPr>
        <a:xfrm>
          <a:off x="2286000" y="1417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59610</xdr:rowOff>
    </xdr:from>
    <xdr:ext cx="762000" cy="259045"/>
    <xdr:sp macro="" textlink="">
      <xdr:nvSpPr>
        <xdr:cNvPr id="204" name="テキスト ボックス 203">
          <a:extLst>
            <a:ext uri="{FF2B5EF4-FFF2-40B4-BE49-F238E27FC236}">
              <a16:creationId xmlns:a16="http://schemas.microsoft.com/office/drawing/2014/main" xmlns="" id="{00000000-0008-0000-0300-0000CC000000}"/>
            </a:ext>
          </a:extLst>
        </xdr:cNvPr>
        <xdr:cNvSpPr txBox="1"/>
      </xdr:nvSpPr>
      <xdr:spPr>
        <a:xfrm>
          <a:off x="1955800" y="13947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66351</xdr:rowOff>
    </xdr:from>
    <xdr:to>
      <xdr:col>7</xdr:col>
      <xdr:colOff>31750</xdr:colOff>
      <xdr:row>82</xdr:row>
      <xdr:rowOff>167951</xdr:rowOff>
    </xdr:to>
    <xdr:sp macro="" textlink="">
      <xdr:nvSpPr>
        <xdr:cNvPr id="205" name="フローチャート: 判断 204">
          <a:extLst>
            <a:ext uri="{FF2B5EF4-FFF2-40B4-BE49-F238E27FC236}">
              <a16:creationId xmlns:a16="http://schemas.microsoft.com/office/drawing/2014/main" xmlns="" id="{00000000-0008-0000-0300-0000CD000000}"/>
            </a:ext>
          </a:extLst>
        </xdr:cNvPr>
        <xdr:cNvSpPr/>
      </xdr:nvSpPr>
      <xdr:spPr>
        <a:xfrm>
          <a:off x="1397000" y="1412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6678</xdr:rowOff>
    </xdr:from>
    <xdr:ext cx="762000" cy="259045"/>
    <xdr:sp macro="" textlink="">
      <xdr:nvSpPr>
        <xdr:cNvPr id="206" name="テキスト ボックス 205">
          <a:extLst>
            <a:ext uri="{FF2B5EF4-FFF2-40B4-BE49-F238E27FC236}">
              <a16:creationId xmlns:a16="http://schemas.microsoft.com/office/drawing/2014/main" xmlns="" id="{00000000-0008-0000-0300-0000CE000000}"/>
            </a:ext>
          </a:extLst>
        </xdr:cNvPr>
        <xdr:cNvSpPr txBox="1"/>
      </xdr:nvSpPr>
      <xdr:spPr>
        <a:xfrm>
          <a:off x="1066800" y="13894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xmlns=""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xmlns=""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xmlns=""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xmlns=""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xmlns=""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68128</xdr:rowOff>
    </xdr:from>
    <xdr:to>
      <xdr:col>23</xdr:col>
      <xdr:colOff>184150</xdr:colOff>
      <xdr:row>84</xdr:row>
      <xdr:rowOff>169728</xdr:rowOff>
    </xdr:to>
    <xdr:sp macro="" textlink="">
      <xdr:nvSpPr>
        <xdr:cNvPr id="212" name="楕円 211">
          <a:extLst>
            <a:ext uri="{FF2B5EF4-FFF2-40B4-BE49-F238E27FC236}">
              <a16:creationId xmlns:a16="http://schemas.microsoft.com/office/drawing/2014/main" xmlns="" id="{00000000-0008-0000-0300-0000D4000000}"/>
            </a:ext>
          </a:extLst>
        </xdr:cNvPr>
        <xdr:cNvSpPr/>
      </xdr:nvSpPr>
      <xdr:spPr>
        <a:xfrm>
          <a:off x="4902200" y="144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40205</xdr:rowOff>
    </xdr:from>
    <xdr:ext cx="762000" cy="259045"/>
    <xdr:sp macro="" textlink="">
      <xdr:nvSpPr>
        <xdr:cNvPr id="213" name="人件費・物件費等の状況該当値テキスト">
          <a:extLst>
            <a:ext uri="{FF2B5EF4-FFF2-40B4-BE49-F238E27FC236}">
              <a16:creationId xmlns:a16="http://schemas.microsoft.com/office/drawing/2014/main" xmlns="" id="{00000000-0008-0000-0300-0000D5000000}"/>
            </a:ext>
          </a:extLst>
        </xdr:cNvPr>
        <xdr:cNvSpPr txBox="1"/>
      </xdr:nvSpPr>
      <xdr:spPr>
        <a:xfrm>
          <a:off x="5041900" y="1444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131480</xdr:rowOff>
    </xdr:from>
    <xdr:to>
      <xdr:col>19</xdr:col>
      <xdr:colOff>184150</xdr:colOff>
      <xdr:row>84</xdr:row>
      <xdr:rowOff>61630</xdr:rowOff>
    </xdr:to>
    <xdr:sp macro="" textlink="">
      <xdr:nvSpPr>
        <xdr:cNvPr id="214" name="楕円 213">
          <a:extLst>
            <a:ext uri="{FF2B5EF4-FFF2-40B4-BE49-F238E27FC236}">
              <a16:creationId xmlns:a16="http://schemas.microsoft.com/office/drawing/2014/main" xmlns="" id="{00000000-0008-0000-0300-0000D6000000}"/>
            </a:ext>
          </a:extLst>
        </xdr:cNvPr>
        <xdr:cNvSpPr/>
      </xdr:nvSpPr>
      <xdr:spPr>
        <a:xfrm>
          <a:off x="4064000" y="1436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46407</xdr:rowOff>
    </xdr:from>
    <xdr:ext cx="736600" cy="259045"/>
    <xdr:sp macro="" textlink="">
      <xdr:nvSpPr>
        <xdr:cNvPr id="215" name="テキスト ボックス 214">
          <a:extLst>
            <a:ext uri="{FF2B5EF4-FFF2-40B4-BE49-F238E27FC236}">
              <a16:creationId xmlns:a16="http://schemas.microsoft.com/office/drawing/2014/main" xmlns="" id="{00000000-0008-0000-0300-0000D7000000}"/>
            </a:ext>
          </a:extLst>
        </xdr:cNvPr>
        <xdr:cNvSpPr txBox="1"/>
      </xdr:nvSpPr>
      <xdr:spPr>
        <a:xfrm>
          <a:off x="3733800" y="14448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137229</xdr:rowOff>
    </xdr:from>
    <xdr:to>
      <xdr:col>15</xdr:col>
      <xdr:colOff>133350</xdr:colOff>
      <xdr:row>84</xdr:row>
      <xdr:rowOff>67379</xdr:rowOff>
    </xdr:to>
    <xdr:sp macro="" textlink="">
      <xdr:nvSpPr>
        <xdr:cNvPr id="216" name="楕円 215">
          <a:extLst>
            <a:ext uri="{FF2B5EF4-FFF2-40B4-BE49-F238E27FC236}">
              <a16:creationId xmlns:a16="http://schemas.microsoft.com/office/drawing/2014/main" xmlns="" id="{00000000-0008-0000-0300-0000D8000000}"/>
            </a:ext>
          </a:extLst>
        </xdr:cNvPr>
        <xdr:cNvSpPr/>
      </xdr:nvSpPr>
      <xdr:spPr>
        <a:xfrm>
          <a:off x="3175000" y="14367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52156</xdr:rowOff>
    </xdr:from>
    <xdr:ext cx="762000" cy="259045"/>
    <xdr:sp macro="" textlink="">
      <xdr:nvSpPr>
        <xdr:cNvPr id="217" name="テキスト ボックス 216">
          <a:extLst>
            <a:ext uri="{FF2B5EF4-FFF2-40B4-BE49-F238E27FC236}">
              <a16:creationId xmlns:a16="http://schemas.microsoft.com/office/drawing/2014/main" xmlns="" id="{00000000-0008-0000-0300-0000D9000000}"/>
            </a:ext>
          </a:extLst>
        </xdr:cNvPr>
        <xdr:cNvSpPr txBox="1"/>
      </xdr:nvSpPr>
      <xdr:spPr>
        <a:xfrm>
          <a:off x="2844800" y="14453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99223</xdr:rowOff>
    </xdr:from>
    <xdr:to>
      <xdr:col>11</xdr:col>
      <xdr:colOff>82550</xdr:colOff>
      <xdr:row>84</xdr:row>
      <xdr:rowOff>29373</xdr:rowOff>
    </xdr:to>
    <xdr:sp macro="" textlink="">
      <xdr:nvSpPr>
        <xdr:cNvPr id="218" name="楕円 217">
          <a:extLst>
            <a:ext uri="{FF2B5EF4-FFF2-40B4-BE49-F238E27FC236}">
              <a16:creationId xmlns:a16="http://schemas.microsoft.com/office/drawing/2014/main" xmlns="" id="{00000000-0008-0000-0300-0000DA000000}"/>
            </a:ext>
          </a:extLst>
        </xdr:cNvPr>
        <xdr:cNvSpPr/>
      </xdr:nvSpPr>
      <xdr:spPr>
        <a:xfrm>
          <a:off x="2286000" y="14329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14150</xdr:rowOff>
    </xdr:from>
    <xdr:ext cx="762000" cy="259045"/>
    <xdr:sp macro="" textlink="">
      <xdr:nvSpPr>
        <xdr:cNvPr id="219" name="テキスト ボックス 218">
          <a:extLst>
            <a:ext uri="{FF2B5EF4-FFF2-40B4-BE49-F238E27FC236}">
              <a16:creationId xmlns:a16="http://schemas.microsoft.com/office/drawing/2014/main" xmlns="" id="{00000000-0008-0000-0300-0000DB000000}"/>
            </a:ext>
          </a:extLst>
        </xdr:cNvPr>
        <xdr:cNvSpPr txBox="1"/>
      </xdr:nvSpPr>
      <xdr:spPr>
        <a:xfrm>
          <a:off x="1955800" y="14415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61832</xdr:rowOff>
    </xdr:from>
    <xdr:to>
      <xdr:col>7</xdr:col>
      <xdr:colOff>31750</xdr:colOff>
      <xdr:row>83</xdr:row>
      <xdr:rowOff>163432</xdr:rowOff>
    </xdr:to>
    <xdr:sp macro="" textlink="">
      <xdr:nvSpPr>
        <xdr:cNvPr id="220" name="楕円 219">
          <a:extLst>
            <a:ext uri="{FF2B5EF4-FFF2-40B4-BE49-F238E27FC236}">
              <a16:creationId xmlns:a16="http://schemas.microsoft.com/office/drawing/2014/main" xmlns="" id="{00000000-0008-0000-0300-0000DC000000}"/>
            </a:ext>
          </a:extLst>
        </xdr:cNvPr>
        <xdr:cNvSpPr/>
      </xdr:nvSpPr>
      <xdr:spPr>
        <a:xfrm>
          <a:off x="1397000" y="1429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148209</xdr:rowOff>
    </xdr:from>
    <xdr:ext cx="762000" cy="259045"/>
    <xdr:sp macro="" textlink="">
      <xdr:nvSpPr>
        <xdr:cNvPr id="221" name="テキスト ボックス 220">
          <a:extLst>
            <a:ext uri="{FF2B5EF4-FFF2-40B4-BE49-F238E27FC236}">
              <a16:creationId xmlns:a16="http://schemas.microsoft.com/office/drawing/2014/main" xmlns="" id="{00000000-0008-0000-0300-0000DD000000}"/>
            </a:ext>
          </a:extLst>
        </xdr:cNvPr>
        <xdr:cNvSpPr txBox="1"/>
      </xdr:nvSpPr>
      <xdr:spPr>
        <a:xfrm>
          <a:off x="1066800" y="14378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xmlns=""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xmlns=""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xmlns=""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xmlns=""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xmlns=""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xmlns=""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xmlns=""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xmlns=""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xmlns=""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xmlns=""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xmlns=""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xmlns=""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xmlns=""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全国市平均と同程度の指数となっているが、類似団体との比較においては高い指数となった。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総人件費については、人口規模で比較すると高い水準にあるため、更なる人件費の抑制に努める必要がある。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xmlns=""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xmlns=""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xmlns=""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xmlns=""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xmlns=""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xmlns=""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xmlns=""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xmlns=""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xmlns=""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xmlns=""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xmlns=""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xmlns=""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xmlns=""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xmlns=""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xmlns=""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xmlns=""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xmlns=""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79829</xdr:rowOff>
    </xdr:from>
    <xdr:to>
      <xdr:col>81</xdr:col>
      <xdr:colOff>44450</xdr:colOff>
      <xdr:row>90</xdr:row>
      <xdr:rowOff>70757</xdr:rowOff>
    </xdr:to>
    <xdr:cxnSp macro="">
      <xdr:nvCxnSpPr>
        <xdr:cNvPr id="252" name="直線コネクタ 251">
          <a:extLst>
            <a:ext uri="{FF2B5EF4-FFF2-40B4-BE49-F238E27FC236}">
              <a16:creationId xmlns:a16="http://schemas.microsoft.com/office/drawing/2014/main" xmlns="" id="{00000000-0008-0000-0300-0000FC000000}"/>
            </a:ext>
          </a:extLst>
        </xdr:cNvPr>
        <xdr:cNvCxnSpPr/>
      </xdr:nvCxnSpPr>
      <xdr:spPr>
        <a:xfrm flipV="1">
          <a:off x="17018000" y="13967279"/>
          <a:ext cx="0" cy="15339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42834</xdr:rowOff>
    </xdr:from>
    <xdr:ext cx="762000" cy="259045"/>
    <xdr:sp macro="" textlink="">
      <xdr:nvSpPr>
        <xdr:cNvPr id="253" name="給与水準   （国との比較）最小値テキスト">
          <a:extLst>
            <a:ext uri="{FF2B5EF4-FFF2-40B4-BE49-F238E27FC236}">
              <a16:creationId xmlns:a16="http://schemas.microsoft.com/office/drawing/2014/main" xmlns="" id="{00000000-0008-0000-0300-0000FD000000}"/>
            </a:ext>
          </a:extLst>
        </xdr:cNvPr>
        <xdr:cNvSpPr txBox="1"/>
      </xdr:nvSpPr>
      <xdr:spPr>
        <a:xfrm>
          <a:off x="17106900" y="15473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70757</xdr:rowOff>
    </xdr:from>
    <xdr:to>
      <xdr:col>81</xdr:col>
      <xdr:colOff>133350</xdr:colOff>
      <xdr:row>90</xdr:row>
      <xdr:rowOff>70757</xdr:rowOff>
    </xdr:to>
    <xdr:cxnSp macro="">
      <xdr:nvCxnSpPr>
        <xdr:cNvPr id="254" name="直線コネクタ 253">
          <a:extLst>
            <a:ext uri="{FF2B5EF4-FFF2-40B4-BE49-F238E27FC236}">
              <a16:creationId xmlns:a16="http://schemas.microsoft.com/office/drawing/2014/main" xmlns="" id="{00000000-0008-0000-0300-0000FE000000}"/>
            </a:ext>
          </a:extLst>
        </xdr:cNvPr>
        <xdr:cNvCxnSpPr/>
      </xdr:nvCxnSpPr>
      <xdr:spPr>
        <a:xfrm>
          <a:off x="16929100" y="1550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166206</xdr:rowOff>
    </xdr:from>
    <xdr:ext cx="762000" cy="259045"/>
    <xdr:sp macro="" textlink="">
      <xdr:nvSpPr>
        <xdr:cNvPr id="255" name="給与水準   （国との比較）最大値テキスト">
          <a:extLst>
            <a:ext uri="{FF2B5EF4-FFF2-40B4-BE49-F238E27FC236}">
              <a16:creationId xmlns:a16="http://schemas.microsoft.com/office/drawing/2014/main" xmlns="" id="{00000000-0008-0000-0300-0000FF000000}"/>
            </a:ext>
          </a:extLst>
        </xdr:cNvPr>
        <xdr:cNvSpPr txBox="1"/>
      </xdr:nvSpPr>
      <xdr:spPr>
        <a:xfrm>
          <a:off x="17106900" y="1371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79829</xdr:rowOff>
    </xdr:from>
    <xdr:to>
      <xdr:col>81</xdr:col>
      <xdr:colOff>133350</xdr:colOff>
      <xdr:row>81</xdr:row>
      <xdr:rowOff>79829</xdr:rowOff>
    </xdr:to>
    <xdr:cxnSp macro="">
      <xdr:nvCxnSpPr>
        <xdr:cNvPr id="256" name="直線コネクタ 255">
          <a:extLst>
            <a:ext uri="{FF2B5EF4-FFF2-40B4-BE49-F238E27FC236}">
              <a16:creationId xmlns:a16="http://schemas.microsoft.com/office/drawing/2014/main" xmlns="" id="{00000000-0008-0000-0300-000000010000}"/>
            </a:ext>
          </a:extLst>
        </xdr:cNvPr>
        <xdr:cNvCxnSpPr/>
      </xdr:nvCxnSpPr>
      <xdr:spPr>
        <a:xfrm>
          <a:off x="16929100" y="1396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67129</xdr:rowOff>
    </xdr:from>
    <xdr:to>
      <xdr:col>81</xdr:col>
      <xdr:colOff>44450</xdr:colOff>
      <xdr:row>86</xdr:row>
      <xdr:rowOff>84364</xdr:rowOff>
    </xdr:to>
    <xdr:cxnSp macro="">
      <xdr:nvCxnSpPr>
        <xdr:cNvPr id="257" name="直線コネクタ 256">
          <a:extLst>
            <a:ext uri="{FF2B5EF4-FFF2-40B4-BE49-F238E27FC236}">
              <a16:creationId xmlns:a16="http://schemas.microsoft.com/office/drawing/2014/main" xmlns="" id="{00000000-0008-0000-0300-000001010000}"/>
            </a:ext>
          </a:extLst>
        </xdr:cNvPr>
        <xdr:cNvCxnSpPr/>
      </xdr:nvCxnSpPr>
      <xdr:spPr>
        <a:xfrm flipV="1">
          <a:off x="16179800" y="14811829"/>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83656</xdr:rowOff>
    </xdr:from>
    <xdr:ext cx="762000" cy="259045"/>
    <xdr:sp macro="" textlink="">
      <xdr:nvSpPr>
        <xdr:cNvPr id="258" name="給与水準   （国との比較）平均値テキスト">
          <a:extLst>
            <a:ext uri="{FF2B5EF4-FFF2-40B4-BE49-F238E27FC236}">
              <a16:creationId xmlns:a16="http://schemas.microsoft.com/office/drawing/2014/main" xmlns="" id="{00000000-0008-0000-0300-000002010000}"/>
            </a:ext>
          </a:extLst>
        </xdr:cNvPr>
        <xdr:cNvSpPr txBox="1"/>
      </xdr:nvSpPr>
      <xdr:spPr>
        <a:xfrm>
          <a:off x="17106900" y="144854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59" name="フローチャート: 判断 258">
          <a:extLst>
            <a:ext uri="{FF2B5EF4-FFF2-40B4-BE49-F238E27FC236}">
              <a16:creationId xmlns:a16="http://schemas.microsoft.com/office/drawing/2014/main" xmlns="" id="{00000000-0008-0000-0300-000003010000}"/>
            </a:ext>
          </a:extLst>
        </xdr:cNvPr>
        <xdr:cNvSpPr/>
      </xdr:nvSpPr>
      <xdr:spPr>
        <a:xfrm>
          <a:off x="169672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84364</xdr:rowOff>
    </xdr:from>
    <xdr:to>
      <xdr:col>77</xdr:col>
      <xdr:colOff>44450</xdr:colOff>
      <xdr:row>86</xdr:row>
      <xdr:rowOff>153307</xdr:rowOff>
    </xdr:to>
    <xdr:cxnSp macro="">
      <xdr:nvCxnSpPr>
        <xdr:cNvPr id="260" name="直線コネクタ 259">
          <a:extLst>
            <a:ext uri="{FF2B5EF4-FFF2-40B4-BE49-F238E27FC236}">
              <a16:creationId xmlns:a16="http://schemas.microsoft.com/office/drawing/2014/main" xmlns="" id="{00000000-0008-0000-0300-000004010000}"/>
            </a:ext>
          </a:extLst>
        </xdr:cNvPr>
        <xdr:cNvCxnSpPr/>
      </xdr:nvCxnSpPr>
      <xdr:spPr>
        <a:xfrm flipV="1">
          <a:off x="15290800" y="14829064"/>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67129</xdr:rowOff>
    </xdr:from>
    <xdr:to>
      <xdr:col>77</xdr:col>
      <xdr:colOff>95250</xdr:colOff>
      <xdr:row>85</xdr:row>
      <xdr:rowOff>168729</xdr:rowOff>
    </xdr:to>
    <xdr:sp macro="" textlink="">
      <xdr:nvSpPr>
        <xdr:cNvPr id="261" name="フローチャート: 判断 260">
          <a:extLst>
            <a:ext uri="{FF2B5EF4-FFF2-40B4-BE49-F238E27FC236}">
              <a16:creationId xmlns:a16="http://schemas.microsoft.com/office/drawing/2014/main" xmlns="" id="{00000000-0008-0000-0300-000005010000}"/>
            </a:ext>
          </a:extLst>
        </xdr:cNvPr>
        <xdr:cNvSpPr/>
      </xdr:nvSpPr>
      <xdr:spPr>
        <a:xfrm>
          <a:off x="16129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7456</xdr:rowOff>
    </xdr:from>
    <xdr:ext cx="736600" cy="259045"/>
    <xdr:sp macro="" textlink="">
      <xdr:nvSpPr>
        <xdr:cNvPr id="262" name="テキスト ボックス 261">
          <a:extLst>
            <a:ext uri="{FF2B5EF4-FFF2-40B4-BE49-F238E27FC236}">
              <a16:creationId xmlns:a16="http://schemas.microsoft.com/office/drawing/2014/main" xmlns="" id="{00000000-0008-0000-0300-000006010000}"/>
            </a:ext>
          </a:extLst>
        </xdr:cNvPr>
        <xdr:cNvSpPr txBox="1"/>
      </xdr:nvSpPr>
      <xdr:spPr>
        <a:xfrm>
          <a:off x="15798800" y="144092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153307</xdr:rowOff>
    </xdr:from>
    <xdr:to>
      <xdr:col>72</xdr:col>
      <xdr:colOff>203200</xdr:colOff>
      <xdr:row>87</xdr:row>
      <xdr:rowOff>16329</xdr:rowOff>
    </xdr:to>
    <xdr:cxnSp macro="">
      <xdr:nvCxnSpPr>
        <xdr:cNvPr id="263" name="直線コネクタ 262">
          <a:extLst>
            <a:ext uri="{FF2B5EF4-FFF2-40B4-BE49-F238E27FC236}">
              <a16:creationId xmlns:a16="http://schemas.microsoft.com/office/drawing/2014/main" xmlns="" id="{00000000-0008-0000-0300-000007010000}"/>
            </a:ext>
          </a:extLst>
        </xdr:cNvPr>
        <xdr:cNvCxnSpPr/>
      </xdr:nvCxnSpPr>
      <xdr:spPr>
        <a:xfrm flipV="1">
          <a:off x="14401800" y="1489800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a:extLst>
            <a:ext uri="{FF2B5EF4-FFF2-40B4-BE49-F238E27FC236}">
              <a16:creationId xmlns:a16="http://schemas.microsoft.com/office/drawing/2014/main" xmlns="" id="{00000000-0008-0000-0300-000008010000}"/>
            </a:ext>
          </a:extLst>
        </xdr:cNvPr>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7456</xdr:rowOff>
    </xdr:from>
    <xdr:ext cx="762000" cy="259045"/>
    <xdr:sp macro="" textlink="">
      <xdr:nvSpPr>
        <xdr:cNvPr id="265" name="テキスト ボックス 264">
          <a:extLst>
            <a:ext uri="{FF2B5EF4-FFF2-40B4-BE49-F238E27FC236}">
              <a16:creationId xmlns:a16="http://schemas.microsoft.com/office/drawing/2014/main" xmlns="" id="{00000000-0008-0000-0300-000009010000}"/>
            </a:ext>
          </a:extLst>
        </xdr:cNvPr>
        <xdr:cNvSpPr txBox="1"/>
      </xdr:nvSpPr>
      <xdr:spPr>
        <a:xfrm>
          <a:off x="14909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135164</xdr:rowOff>
    </xdr:from>
    <xdr:to>
      <xdr:col>68</xdr:col>
      <xdr:colOff>152400</xdr:colOff>
      <xdr:row>87</xdr:row>
      <xdr:rowOff>16329</xdr:rowOff>
    </xdr:to>
    <xdr:cxnSp macro="">
      <xdr:nvCxnSpPr>
        <xdr:cNvPr id="266" name="直線コネクタ 265">
          <a:extLst>
            <a:ext uri="{FF2B5EF4-FFF2-40B4-BE49-F238E27FC236}">
              <a16:creationId xmlns:a16="http://schemas.microsoft.com/office/drawing/2014/main" xmlns="" id="{00000000-0008-0000-0300-00000A010000}"/>
            </a:ext>
          </a:extLst>
        </xdr:cNvPr>
        <xdr:cNvCxnSpPr/>
      </xdr:nvCxnSpPr>
      <xdr:spPr>
        <a:xfrm>
          <a:off x="13512800" y="14708414"/>
          <a:ext cx="889000" cy="224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7" name="フローチャート: 判断 266">
          <a:extLst>
            <a:ext uri="{FF2B5EF4-FFF2-40B4-BE49-F238E27FC236}">
              <a16:creationId xmlns:a16="http://schemas.microsoft.com/office/drawing/2014/main" xmlns="" id="{00000000-0008-0000-0300-00000B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8" name="テキスト ボックス 267">
          <a:extLst>
            <a:ext uri="{FF2B5EF4-FFF2-40B4-BE49-F238E27FC236}">
              <a16:creationId xmlns:a16="http://schemas.microsoft.com/office/drawing/2014/main" xmlns="" id="{00000000-0008-0000-0300-00000C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9" name="フローチャート: 判断 268">
          <a:extLst>
            <a:ext uri="{FF2B5EF4-FFF2-40B4-BE49-F238E27FC236}">
              <a16:creationId xmlns:a16="http://schemas.microsoft.com/office/drawing/2014/main" xmlns="" id="{00000000-0008-0000-0300-00000D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70" name="テキスト ボックス 269">
          <a:extLst>
            <a:ext uri="{FF2B5EF4-FFF2-40B4-BE49-F238E27FC236}">
              <a16:creationId xmlns:a16="http://schemas.microsoft.com/office/drawing/2014/main" xmlns="" id="{00000000-0008-0000-0300-00000E010000}"/>
            </a:ext>
          </a:extLst>
        </xdr:cNvPr>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xmlns=""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xmlns=""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xmlns=""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xmlns=""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xmlns=""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76" name="楕円 275">
          <a:extLst>
            <a:ext uri="{FF2B5EF4-FFF2-40B4-BE49-F238E27FC236}">
              <a16:creationId xmlns:a16="http://schemas.microsoft.com/office/drawing/2014/main" xmlns="" id="{00000000-0008-0000-0300-000014010000}"/>
            </a:ext>
          </a:extLst>
        </xdr:cNvPr>
        <xdr:cNvSpPr/>
      </xdr:nvSpPr>
      <xdr:spPr>
        <a:xfrm>
          <a:off x="169672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159856</xdr:rowOff>
    </xdr:from>
    <xdr:ext cx="762000" cy="259045"/>
    <xdr:sp macro="" textlink="">
      <xdr:nvSpPr>
        <xdr:cNvPr id="277" name="給与水準   （国との比較）該当値テキスト">
          <a:extLst>
            <a:ext uri="{FF2B5EF4-FFF2-40B4-BE49-F238E27FC236}">
              <a16:creationId xmlns:a16="http://schemas.microsoft.com/office/drawing/2014/main" xmlns="" id="{00000000-0008-0000-0300-000015010000}"/>
            </a:ext>
          </a:extLst>
        </xdr:cNvPr>
        <xdr:cNvSpPr txBox="1"/>
      </xdr:nvSpPr>
      <xdr:spPr>
        <a:xfrm>
          <a:off x="17106900" y="14733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33564</xdr:rowOff>
    </xdr:from>
    <xdr:to>
      <xdr:col>77</xdr:col>
      <xdr:colOff>95250</xdr:colOff>
      <xdr:row>86</xdr:row>
      <xdr:rowOff>135164</xdr:rowOff>
    </xdr:to>
    <xdr:sp macro="" textlink="">
      <xdr:nvSpPr>
        <xdr:cNvPr id="278" name="楕円 277">
          <a:extLst>
            <a:ext uri="{FF2B5EF4-FFF2-40B4-BE49-F238E27FC236}">
              <a16:creationId xmlns:a16="http://schemas.microsoft.com/office/drawing/2014/main" xmlns="" id="{00000000-0008-0000-0300-000016010000}"/>
            </a:ext>
          </a:extLst>
        </xdr:cNvPr>
        <xdr:cNvSpPr/>
      </xdr:nvSpPr>
      <xdr:spPr>
        <a:xfrm>
          <a:off x="16129000" y="147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119941</xdr:rowOff>
    </xdr:from>
    <xdr:ext cx="736600" cy="259045"/>
    <xdr:sp macro="" textlink="">
      <xdr:nvSpPr>
        <xdr:cNvPr id="279" name="テキスト ボックス 278">
          <a:extLst>
            <a:ext uri="{FF2B5EF4-FFF2-40B4-BE49-F238E27FC236}">
              <a16:creationId xmlns:a16="http://schemas.microsoft.com/office/drawing/2014/main" xmlns="" id="{00000000-0008-0000-0300-000017010000}"/>
            </a:ext>
          </a:extLst>
        </xdr:cNvPr>
        <xdr:cNvSpPr txBox="1"/>
      </xdr:nvSpPr>
      <xdr:spPr>
        <a:xfrm>
          <a:off x="15798800" y="14864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102507</xdr:rowOff>
    </xdr:from>
    <xdr:to>
      <xdr:col>73</xdr:col>
      <xdr:colOff>44450</xdr:colOff>
      <xdr:row>87</xdr:row>
      <xdr:rowOff>32657</xdr:rowOff>
    </xdr:to>
    <xdr:sp macro="" textlink="">
      <xdr:nvSpPr>
        <xdr:cNvPr id="280" name="楕円 279">
          <a:extLst>
            <a:ext uri="{FF2B5EF4-FFF2-40B4-BE49-F238E27FC236}">
              <a16:creationId xmlns:a16="http://schemas.microsoft.com/office/drawing/2014/main" xmlns="" id="{00000000-0008-0000-0300-000018010000}"/>
            </a:ext>
          </a:extLst>
        </xdr:cNvPr>
        <xdr:cNvSpPr/>
      </xdr:nvSpPr>
      <xdr:spPr>
        <a:xfrm>
          <a:off x="15240000" y="1484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17434</xdr:rowOff>
    </xdr:from>
    <xdr:ext cx="762000" cy="259045"/>
    <xdr:sp macro="" textlink="">
      <xdr:nvSpPr>
        <xdr:cNvPr id="281" name="テキスト ボックス 280">
          <a:extLst>
            <a:ext uri="{FF2B5EF4-FFF2-40B4-BE49-F238E27FC236}">
              <a16:creationId xmlns:a16="http://schemas.microsoft.com/office/drawing/2014/main" xmlns="" id="{00000000-0008-0000-0300-000019010000}"/>
            </a:ext>
          </a:extLst>
        </xdr:cNvPr>
        <xdr:cNvSpPr txBox="1"/>
      </xdr:nvSpPr>
      <xdr:spPr>
        <a:xfrm>
          <a:off x="14909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136979</xdr:rowOff>
    </xdr:from>
    <xdr:to>
      <xdr:col>68</xdr:col>
      <xdr:colOff>203200</xdr:colOff>
      <xdr:row>87</xdr:row>
      <xdr:rowOff>67129</xdr:rowOff>
    </xdr:to>
    <xdr:sp macro="" textlink="">
      <xdr:nvSpPr>
        <xdr:cNvPr id="282" name="楕円 281">
          <a:extLst>
            <a:ext uri="{FF2B5EF4-FFF2-40B4-BE49-F238E27FC236}">
              <a16:creationId xmlns:a16="http://schemas.microsoft.com/office/drawing/2014/main" xmlns="" id="{00000000-0008-0000-0300-00001A010000}"/>
            </a:ext>
          </a:extLst>
        </xdr:cNvPr>
        <xdr:cNvSpPr/>
      </xdr:nvSpPr>
      <xdr:spPr>
        <a:xfrm>
          <a:off x="14351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51906</xdr:rowOff>
    </xdr:from>
    <xdr:ext cx="762000" cy="259045"/>
    <xdr:sp macro="" textlink="">
      <xdr:nvSpPr>
        <xdr:cNvPr id="283" name="テキスト ボックス 282">
          <a:extLst>
            <a:ext uri="{FF2B5EF4-FFF2-40B4-BE49-F238E27FC236}">
              <a16:creationId xmlns:a16="http://schemas.microsoft.com/office/drawing/2014/main" xmlns="" id="{00000000-0008-0000-0300-00001B010000}"/>
            </a:ext>
          </a:extLst>
        </xdr:cNvPr>
        <xdr:cNvSpPr txBox="1"/>
      </xdr:nvSpPr>
      <xdr:spPr>
        <a:xfrm>
          <a:off x="14020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84364</xdr:rowOff>
    </xdr:from>
    <xdr:to>
      <xdr:col>64</xdr:col>
      <xdr:colOff>152400</xdr:colOff>
      <xdr:row>86</xdr:row>
      <xdr:rowOff>14514</xdr:rowOff>
    </xdr:to>
    <xdr:sp macro="" textlink="">
      <xdr:nvSpPr>
        <xdr:cNvPr id="284" name="楕円 283">
          <a:extLst>
            <a:ext uri="{FF2B5EF4-FFF2-40B4-BE49-F238E27FC236}">
              <a16:creationId xmlns:a16="http://schemas.microsoft.com/office/drawing/2014/main" xmlns="" id="{00000000-0008-0000-0300-00001C010000}"/>
            </a:ext>
          </a:extLst>
        </xdr:cNvPr>
        <xdr:cNvSpPr/>
      </xdr:nvSpPr>
      <xdr:spPr>
        <a:xfrm>
          <a:off x="13462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24691</xdr:rowOff>
    </xdr:from>
    <xdr:ext cx="762000" cy="259045"/>
    <xdr:sp macro="" textlink="">
      <xdr:nvSpPr>
        <xdr:cNvPr id="285" name="テキスト ボックス 284">
          <a:extLst>
            <a:ext uri="{FF2B5EF4-FFF2-40B4-BE49-F238E27FC236}">
              <a16:creationId xmlns:a16="http://schemas.microsoft.com/office/drawing/2014/main" xmlns="" id="{00000000-0008-0000-0300-00001D010000}"/>
            </a:ext>
          </a:extLst>
        </xdr:cNvPr>
        <xdr:cNvSpPr txBox="1"/>
      </xdr:nvSpPr>
      <xdr:spPr>
        <a:xfrm>
          <a:off x="13131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xmlns=""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xmlns=""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xmlns=""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xmlns=""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xmlns=""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xmlns=""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xmlns=""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xmlns=""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xmlns=""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xmlns=""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xmlns=""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xmlns=""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xmlns=""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事務事業の見直しや類似施設の統廃合等により適正な人員配置を図りつつ、適正な定員管理に努めているが、毎年人口が減少しているため、類似団体との比較において大きく乖離している状況である。</a:t>
          </a:r>
          <a:endParaRPr kumimoji="0"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面積が大きい当市において、合併以前から地域との結びつきの強い公共施設では再編化が進んでおらず、これらの施設管理に携わる職員も多い状況であるため、引き続き組織機構の合理化や選択と集中に基づく事務事業の見直しを図り、職員の適材配置に努める。</a:t>
          </a:r>
          <a:endParaRPr kumimoji="0"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xmlns=""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xmlns=""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xmlns=""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xmlns=""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xmlns=""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xmlns=""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xmlns=""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xmlns=""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xmlns=""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xmlns=""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xmlns=""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xmlns=""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xmlns=""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xmlns=""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xmlns=""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xmlns=""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xmlns=""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xmlns=""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42878</xdr:rowOff>
    </xdr:from>
    <xdr:to>
      <xdr:col>81</xdr:col>
      <xdr:colOff>44450</xdr:colOff>
      <xdr:row>66</xdr:row>
      <xdr:rowOff>154940</xdr:rowOff>
    </xdr:to>
    <xdr:cxnSp macro="">
      <xdr:nvCxnSpPr>
        <xdr:cNvPr id="317" name="直線コネクタ 316">
          <a:extLst>
            <a:ext uri="{FF2B5EF4-FFF2-40B4-BE49-F238E27FC236}">
              <a16:creationId xmlns:a16="http://schemas.microsoft.com/office/drawing/2014/main" xmlns="" id="{00000000-0008-0000-0300-00003D010000}"/>
            </a:ext>
          </a:extLst>
        </xdr:cNvPr>
        <xdr:cNvCxnSpPr/>
      </xdr:nvCxnSpPr>
      <xdr:spPr>
        <a:xfrm flipV="1">
          <a:off x="17018000" y="10158428"/>
          <a:ext cx="0" cy="13122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8" name="定員管理の状況最小値テキスト">
          <a:extLst>
            <a:ext uri="{FF2B5EF4-FFF2-40B4-BE49-F238E27FC236}">
              <a16:creationId xmlns:a16="http://schemas.microsoft.com/office/drawing/2014/main" xmlns="" id="{00000000-0008-0000-0300-00003E010000}"/>
            </a:ext>
          </a:extLst>
        </xdr:cNvPr>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9" name="直線コネクタ 318">
          <a:extLst>
            <a:ext uri="{FF2B5EF4-FFF2-40B4-BE49-F238E27FC236}">
              <a16:creationId xmlns:a16="http://schemas.microsoft.com/office/drawing/2014/main" xmlns="" id="{00000000-0008-0000-0300-00003F010000}"/>
            </a:ext>
          </a:extLst>
        </xdr:cNvPr>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129255</xdr:rowOff>
    </xdr:from>
    <xdr:ext cx="762000" cy="259045"/>
    <xdr:sp macro="" textlink="">
      <xdr:nvSpPr>
        <xdr:cNvPr id="320" name="定員管理の状況最大値テキスト">
          <a:extLst>
            <a:ext uri="{FF2B5EF4-FFF2-40B4-BE49-F238E27FC236}">
              <a16:creationId xmlns:a16="http://schemas.microsoft.com/office/drawing/2014/main" xmlns="" id="{00000000-0008-0000-0300-000040010000}"/>
            </a:ext>
          </a:extLst>
        </xdr:cNvPr>
        <xdr:cNvSpPr txBox="1"/>
      </xdr:nvSpPr>
      <xdr:spPr>
        <a:xfrm>
          <a:off x="17106900" y="990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42878</xdr:rowOff>
    </xdr:from>
    <xdr:to>
      <xdr:col>81</xdr:col>
      <xdr:colOff>133350</xdr:colOff>
      <xdr:row>59</xdr:row>
      <xdr:rowOff>42878</xdr:rowOff>
    </xdr:to>
    <xdr:cxnSp macro="">
      <xdr:nvCxnSpPr>
        <xdr:cNvPr id="321" name="直線コネクタ 320">
          <a:extLst>
            <a:ext uri="{FF2B5EF4-FFF2-40B4-BE49-F238E27FC236}">
              <a16:creationId xmlns:a16="http://schemas.microsoft.com/office/drawing/2014/main" xmlns="" id="{00000000-0008-0000-0300-000041010000}"/>
            </a:ext>
          </a:extLst>
        </xdr:cNvPr>
        <xdr:cNvCxnSpPr/>
      </xdr:nvCxnSpPr>
      <xdr:spPr>
        <a:xfrm>
          <a:off x="16929100" y="1015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139579</xdr:rowOff>
    </xdr:from>
    <xdr:to>
      <xdr:col>81</xdr:col>
      <xdr:colOff>44450</xdr:colOff>
      <xdr:row>63</xdr:row>
      <xdr:rowOff>168305</xdr:rowOff>
    </xdr:to>
    <xdr:cxnSp macro="">
      <xdr:nvCxnSpPr>
        <xdr:cNvPr id="322" name="直線コネクタ 321">
          <a:extLst>
            <a:ext uri="{FF2B5EF4-FFF2-40B4-BE49-F238E27FC236}">
              <a16:creationId xmlns:a16="http://schemas.microsoft.com/office/drawing/2014/main" xmlns="" id="{00000000-0008-0000-0300-000042010000}"/>
            </a:ext>
          </a:extLst>
        </xdr:cNvPr>
        <xdr:cNvCxnSpPr/>
      </xdr:nvCxnSpPr>
      <xdr:spPr>
        <a:xfrm>
          <a:off x="16179800" y="10940929"/>
          <a:ext cx="838200" cy="28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149454</xdr:rowOff>
    </xdr:from>
    <xdr:ext cx="762000" cy="259045"/>
    <xdr:sp macro="" textlink="">
      <xdr:nvSpPr>
        <xdr:cNvPr id="323" name="定員管理の状況平均値テキスト">
          <a:extLst>
            <a:ext uri="{FF2B5EF4-FFF2-40B4-BE49-F238E27FC236}">
              <a16:creationId xmlns:a16="http://schemas.microsoft.com/office/drawing/2014/main" xmlns="" id="{00000000-0008-0000-0300-000043010000}"/>
            </a:ext>
          </a:extLst>
        </xdr:cNvPr>
        <xdr:cNvSpPr txBox="1"/>
      </xdr:nvSpPr>
      <xdr:spPr>
        <a:xfrm>
          <a:off x="17106900" y="10436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4" name="フローチャート: 判断 323">
          <a:extLst>
            <a:ext uri="{FF2B5EF4-FFF2-40B4-BE49-F238E27FC236}">
              <a16:creationId xmlns:a16="http://schemas.microsoft.com/office/drawing/2014/main" xmlns="" id="{00000000-0008-0000-0300-000044010000}"/>
            </a:ext>
          </a:extLst>
        </xdr:cNvPr>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129238</xdr:rowOff>
    </xdr:from>
    <xdr:to>
      <xdr:col>77</xdr:col>
      <xdr:colOff>44450</xdr:colOff>
      <xdr:row>63</xdr:row>
      <xdr:rowOff>139579</xdr:rowOff>
    </xdr:to>
    <xdr:cxnSp macro="">
      <xdr:nvCxnSpPr>
        <xdr:cNvPr id="325" name="直線コネクタ 324">
          <a:extLst>
            <a:ext uri="{FF2B5EF4-FFF2-40B4-BE49-F238E27FC236}">
              <a16:creationId xmlns:a16="http://schemas.microsoft.com/office/drawing/2014/main" xmlns="" id="{00000000-0008-0000-0300-000045010000}"/>
            </a:ext>
          </a:extLst>
        </xdr:cNvPr>
        <xdr:cNvCxnSpPr/>
      </xdr:nvCxnSpPr>
      <xdr:spPr>
        <a:xfrm>
          <a:off x="15290800" y="10930588"/>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114542</xdr:rowOff>
    </xdr:from>
    <xdr:to>
      <xdr:col>77</xdr:col>
      <xdr:colOff>95250</xdr:colOff>
      <xdr:row>62</xdr:row>
      <xdr:rowOff>44692</xdr:rowOff>
    </xdr:to>
    <xdr:sp macro="" textlink="">
      <xdr:nvSpPr>
        <xdr:cNvPr id="326" name="フローチャート: 判断 325">
          <a:extLst>
            <a:ext uri="{FF2B5EF4-FFF2-40B4-BE49-F238E27FC236}">
              <a16:creationId xmlns:a16="http://schemas.microsoft.com/office/drawing/2014/main" xmlns="" id="{00000000-0008-0000-0300-000046010000}"/>
            </a:ext>
          </a:extLst>
        </xdr:cNvPr>
        <xdr:cNvSpPr/>
      </xdr:nvSpPr>
      <xdr:spPr>
        <a:xfrm>
          <a:off x="16129000" y="105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54869</xdr:rowOff>
    </xdr:from>
    <xdr:ext cx="736600" cy="259045"/>
    <xdr:sp macro="" textlink="">
      <xdr:nvSpPr>
        <xdr:cNvPr id="327" name="テキスト ボックス 326">
          <a:extLst>
            <a:ext uri="{FF2B5EF4-FFF2-40B4-BE49-F238E27FC236}">
              <a16:creationId xmlns:a16="http://schemas.microsoft.com/office/drawing/2014/main" xmlns="" id="{00000000-0008-0000-0300-000047010000}"/>
            </a:ext>
          </a:extLst>
        </xdr:cNvPr>
        <xdr:cNvSpPr txBox="1"/>
      </xdr:nvSpPr>
      <xdr:spPr>
        <a:xfrm>
          <a:off x="15798800" y="10341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121194</xdr:rowOff>
    </xdr:from>
    <xdr:to>
      <xdr:col>72</xdr:col>
      <xdr:colOff>203200</xdr:colOff>
      <xdr:row>63</xdr:row>
      <xdr:rowOff>129238</xdr:rowOff>
    </xdr:to>
    <xdr:cxnSp macro="">
      <xdr:nvCxnSpPr>
        <xdr:cNvPr id="328" name="直線コネクタ 327">
          <a:extLst>
            <a:ext uri="{FF2B5EF4-FFF2-40B4-BE49-F238E27FC236}">
              <a16:creationId xmlns:a16="http://schemas.microsoft.com/office/drawing/2014/main" xmlns="" id="{00000000-0008-0000-0300-000048010000}"/>
            </a:ext>
          </a:extLst>
        </xdr:cNvPr>
        <xdr:cNvCxnSpPr/>
      </xdr:nvCxnSpPr>
      <xdr:spPr>
        <a:xfrm>
          <a:off x="14401800" y="10922544"/>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103051</xdr:rowOff>
    </xdr:from>
    <xdr:to>
      <xdr:col>73</xdr:col>
      <xdr:colOff>44450</xdr:colOff>
      <xdr:row>62</xdr:row>
      <xdr:rowOff>33201</xdr:rowOff>
    </xdr:to>
    <xdr:sp macro="" textlink="">
      <xdr:nvSpPr>
        <xdr:cNvPr id="329" name="フローチャート: 判断 328">
          <a:extLst>
            <a:ext uri="{FF2B5EF4-FFF2-40B4-BE49-F238E27FC236}">
              <a16:creationId xmlns:a16="http://schemas.microsoft.com/office/drawing/2014/main" xmlns="" id="{00000000-0008-0000-0300-000049010000}"/>
            </a:ext>
          </a:extLst>
        </xdr:cNvPr>
        <xdr:cNvSpPr/>
      </xdr:nvSpPr>
      <xdr:spPr>
        <a:xfrm>
          <a:off x="15240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43378</xdr:rowOff>
    </xdr:from>
    <xdr:ext cx="762000" cy="259045"/>
    <xdr:sp macro="" textlink="">
      <xdr:nvSpPr>
        <xdr:cNvPr id="330" name="テキスト ボックス 329">
          <a:extLst>
            <a:ext uri="{FF2B5EF4-FFF2-40B4-BE49-F238E27FC236}">
              <a16:creationId xmlns:a16="http://schemas.microsoft.com/office/drawing/2014/main" xmlns="" id="{00000000-0008-0000-0300-00004A010000}"/>
            </a:ext>
          </a:extLst>
        </xdr:cNvPr>
        <xdr:cNvSpPr txBox="1"/>
      </xdr:nvSpPr>
      <xdr:spPr>
        <a:xfrm>
          <a:off x="14909800" y="10330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103959</xdr:rowOff>
    </xdr:from>
    <xdr:to>
      <xdr:col>68</xdr:col>
      <xdr:colOff>152400</xdr:colOff>
      <xdr:row>63</xdr:row>
      <xdr:rowOff>121194</xdr:rowOff>
    </xdr:to>
    <xdr:cxnSp macro="">
      <xdr:nvCxnSpPr>
        <xdr:cNvPr id="331" name="直線コネクタ 330">
          <a:extLst>
            <a:ext uri="{FF2B5EF4-FFF2-40B4-BE49-F238E27FC236}">
              <a16:creationId xmlns:a16="http://schemas.microsoft.com/office/drawing/2014/main" xmlns="" id="{00000000-0008-0000-0300-00004B010000}"/>
            </a:ext>
          </a:extLst>
        </xdr:cNvPr>
        <xdr:cNvCxnSpPr/>
      </xdr:nvCxnSpPr>
      <xdr:spPr>
        <a:xfrm>
          <a:off x="13512800" y="10905309"/>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96157</xdr:rowOff>
    </xdr:from>
    <xdr:to>
      <xdr:col>68</xdr:col>
      <xdr:colOff>203200</xdr:colOff>
      <xdr:row>62</xdr:row>
      <xdr:rowOff>26307</xdr:rowOff>
    </xdr:to>
    <xdr:sp macro="" textlink="">
      <xdr:nvSpPr>
        <xdr:cNvPr id="332" name="フローチャート: 判断 331">
          <a:extLst>
            <a:ext uri="{FF2B5EF4-FFF2-40B4-BE49-F238E27FC236}">
              <a16:creationId xmlns:a16="http://schemas.microsoft.com/office/drawing/2014/main" xmlns="" id="{00000000-0008-0000-0300-00004C010000}"/>
            </a:ext>
          </a:extLst>
        </xdr:cNvPr>
        <xdr:cNvSpPr/>
      </xdr:nvSpPr>
      <xdr:spPr>
        <a:xfrm>
          <a:off x="14351000" y="1055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36484</xdr:rowOff>
    </xdr:from>
    <xdr:ext cx="762000" cy="259045"/>
    <xdr:sp macro="" textlink="">
      <xdr:nvSpPr>
        <xdr:cNvPr id="333" name="テキスト ボックス 332">
          <a:extLst>
            <a:ext uri="{FF2B5EF4-FFF2-40B4-BE49-F238E27FC236}">
              <a16:creationId xmlns:a16="http://schemas.microsoft.com/office/drawing/2014/main" xmlns="" id="{00000000-0008-0000-0300-00004D010000}"/>
            </a:ext>
          </a:extLst>
        </xdr:cNvPr>
        <xdr:cNvSpPr txBox="1"/>
      </xdr:nvSpPr>
      <xdr:spPr>
        <a:xfrm>
          <a:off x="14020800" y="1032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58238</xdr:rowOff>
    </xdr:from>
    <xdr:to>
      <xdr:col>64</xdr:col>
      <xdr:colOff>152400</xdr:colOff>
      <xdr:row>61</xdr:row>
      <xdr:rowOff>159838</xdr:rowOff>
    </xdr:to>
    <xdr:sp macro="" textlink="">
      <xdr:nvSpPr>
        <xdr:cNvPr id="334" name="フローチャート: 判断 333">
          <a:extLst>
            <a:ext uri="{FF2B5EF4-FFF2-40B4-BE49-F238E27FC236}">
              <a16:creationId xmlns:a16="http://schemas.microsoft.com/office/drawing/2014/main" xmlns="" id="{00000000-0008-0000-0300-00004E010000}"/>
            </a:ext>
          </a:extLst>
        </xdr:cNvPr>
        <xdr:cNvSpPr/>
      </xdr:nvSpPr>
      <xdr:spPr>
        <a:xfrm>
          <a:off x="13462000" y="105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170015</xdr:rowOff>
    </xdr:from>
    <xdr:ext cx="762000" cy="259045"/>
    <xdr:sp macro="" textlink="">
      <xdr:nvSpPr>
        <xdr:cNvPr id="335" name="テキスト ボックス 334">
          <a:extLst>
            <a:ext uri="{FF2B5EF4-FFF2-40B4-BE49-F238E27FC236}">
              <a16:creationId xmlns:a16="http://schemas.microsoft.com/office/drawing/2014/main" xmlns="" id="{00000000-0008-0000-0300-00004F010000}"/>
            </a:ext>
          </a:extLst>
        </xdr:cNvPr>
        <xdr:cNvSpPr txBox="1"/>
      </xdr:nvSpPr>
      <xdr:spPr>
        <a:xfrm>
          <a:off x="13131800" y="1028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xmlns=""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xmlns=""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xmlns=""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xmlns=""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xmlns=""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117505</xdr:rowOff>
    </xdr:from>
    <xdr:to>
      <xdr:col>81</xdr:col>
      <xdr:colOff>95250</xdr:colOff>
      <xdr:row>64</xdr:row>
      <xdr:rowOff>47655</xdr:rowOff>
    </xdr:to>
    <xdr:sp macro="" textlink="">
      <xdr:nvSpPr>
        <xdr:cNvPr id="341" name="楕円 340">
          <a:extLst>
            <a:ext uri="{FF2B5EF4-FFF2-40B4-BE49-F238E27FC236}">
              <a16:creationId xmlns:a16="http://schemas.microsoft.com/office/drawing/2014/main" xmlns="" id="{00000000-0008-0000-0300-000055010000}"/>
            </a:ext>
          </a:extLst>
        </xdr:cNvPr>
        <xdr:cNvSpPr/>
      </xdr:nvSpPr>
      <xdr:spPr>
        <a:xfrm>
          <a:off x="16967200" y="1091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89582</xdr:rowOff>
    </xdr:from>
    <xdr:ext cx="762000" cy="259045"/>
    <xdr:sp macro="" textlink="">
      <xdr:nvSpPr>
        <xdr:cNvPr id="342" name="定員管理の状況該当値テキスト">
          <a:extLst>
            <a:ext uri="{FF2B5EF4-FFF2-40B4-BE49-F238E27FC236}">
              <a16:creationId xmlns:a16="http://schemas.microsoft.com/office/drawing/2014/main" xmlns="" id="{00000000-0008-0000-0300-000056010000}"/>
            </a:ext>
          </a:extLst>
        </xdr:cNvPr>
        <xdr:cNvSpPr txBox="1"/>
      </xdr:nvSpPr>
      <xdr:spPr>
        <a:xfrm>
          <a:off x="17106900" y="10890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88779</xdr:rowOff>
    </xdr:from>
    <xdr:to>
      <xdr:col>77</xdr:col>
      <xdr:colOff>95250</xdr:colOff>
      <xdr:row>64</xdr:row>
      <xdr:rowOff>18929</xdr:rowOff>
    </xdr:to>
    <xdr:sp macro="" textlink="">
      <xdr:nvSpPr>
        <xdr:cNvPr id="343" name="楕円 342">
          <a:extLst>
            <a:ext uri="{FF2B5EF4-FFF2-40B4-BE49-F238E27FC236}">
              <a16:creationId xmlns:a16="http://schemas.microsoft.com/office/drawing/2014/main" xmlns="" id="{00000000-0008-0000-0300-000057010000}"/>
            </a:ext>
          </a:extLst>
        </xdr:cNvPr>
        <xdr:cNvSpPr/>
      </xdr:nvSpPr>
      <xdr:spPr>
        <a:xfrm>
          <a:off x="16129000" y="1089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3706</xdr:rowOff>
    </xdr:from>
    <xdr:ext cx="736600" cy="259045"/>
    <xdr:sp macro="" textlink="">
      <xdr:nvSpPr>
        <xdr:cNvPr id="344" name="テキスト ボックス 343">
          <a:extLst>
            <a:ext uri="{FF2B5EF4-FFF2-40B4-BE49-F238E27FC236}">
              <a16:creationId xmlns:a16="http://schemas.microsoft.com/office/drawing/2014/main" xmlns="" id="{00000000-0008-0000-0300-000058010000}"/>
            </a:ext>
          </a:extLst>
        </xdr:cNvPr>
        <xdr:cNvSpPr txBox="1"/>
      </xdr:nvSpPr>
      <xdr:spPr>
        <a:xfrm>
          <a:off x="15798800" y="10976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78438</xdr:rowOff>
    </xdr:from>
    <xdr:to>
      <xdr:col>73</xdr:col>
      <xdr:colOff>44450</xdr:colOff>
      <xdr:row>64</xdr:row>
      <xdr:rowOff>8588</xdr:rowOff>
    </xdr:to>
    <xdr:sp macro="" textlink="">
      <xdr:nvSpPr>
        <xdr:cNvPr id="345" name="楕円 344">
          <a:extLst>
            <a:ext uri="{FF2B5EF4-FFF2-40B4-BE49-F238E27FC236}">
              <a16:creationId xmlns:a16="http://schemas.microsoft.com/office/drawing/2014/main" xmlns="" id="{00000000-0008-0000-0300-000059010000}"/>
            </a:ext>
          </a:extLst>
        </xdr:cNvPr>
        <xdr:cNvSpPr/>
      </xdr:nvSpPr>
      <xdr:spPr>
        <a:xfrm>
          <a:off x="15240000" y="1087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164815</xdr:rowOff>
    </xdr:from>
    <xdr:ext cx="762000" cy="259045"/>
    <xdr:sp macro="" textlink="">
      <xdr:nvSpPr>
        <xdr:cNvPr id="346" name="テキスト ボックス 345">
          <a:extLst>
            <a:ext uri="{FF2B5EF4-FFF2-40B4-BE49-F238E27FC236}">
              <a16:creationId xmlns:a16="http://schemas.microsoft.com/office/drawing/2014/main" xmlns="" id="{00000000-0008-0000-0300-00005A010000}"/>
            </a:ext>
          </a:extLst>
        </xdr:cNvPr>
        <xdr:cNvSpPr txBox="1"/>
      </xdr:nvSpPr>
      <xdr:spPr>
        <a:xfrm>
          <a:off x="14909800" y="10966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70394</xdr:rowOff>
    </xdr:from>
    <xdr:to>
      <xdr:col>68</xdr:col>
      <xdr:colOff>203200</xdr:colOff>
      <xdr:row>64</xdr:row>
      <xdr:rowOff>544</xdr:rowOff>
    </xdr:to>
    <xdr:sp macro="" textlink="">
      <xdr:nvSpPr>
        <xdr:cNvPr id="347" name="楕円 346">
          <a:extLst>
            <a:ext uri="{FF2B5EF4-FFF2-40B4-BE49-F238E27FC236}">
              <a16:creationId xmlns:a16="http://schemas.microsoft.com/office/drawing/2014/main" xmlns="" id="{00000000-0008-0000-0300-00005B010000}"/>
            </a:ext>
          </a:extLst>
        </xdr:cNvPr>
        <xdr:cNvSpPr/>
      </xdr:nvSpPr>
      <xdr:spPr>
        <a:xfrm>
          <a:off x="14351000" y="1087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156771</xdr:rowOff>
    </xdr:from>
    <xdr:ext cx="762000" cy="259045"/>
    <xdr:sp macro="" textlink="">
      <xdr:nvSpPr>
        <xdr:cNvPr id="348" name="テキスト ボックス 347">
          <a:extLst>
            <a:ext uri="{FF2B5EF4-FFF2-40B4-BE49-F238E27FC236}">
              <a16:creationId xmlns:a16="http://schemas.microsoft.com/office/drawing/2014/main" xmlns="" id="{00000000-0008-0000-0300-00005C010000}"/>
            </a:ext>
          </a:extLst>
        </xdr:cNvPr>
        <xdr:cNvSpPr txBox="1"/>
      </xdr:nvSpPr>
      <xdr:spPr>
        <a:xfrm>
          <a:off x="14020800" y="10958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53159</xdr:rowOff>
    </xdr:from>
    <xdr:to>
      <xdr:col>64</xdr:col>
      <xdr:colOff>152400</xdr:colOff>
      <xdr:row>63</xdr:row>
      <xdr:rowOff>154759</xdr:rowOff>
    </xdr:to>
    <xdr:sp macro="" textlink="">
      <xdr:nvSpPr>
        <xdr:cNvPr id="349" name="楕円 348">
          <a:extLst>
            <a:ext uri="{FF2B5EF4-FFF2-40B4-BE49-F238E27FC236}">
              <a16:creationId xmlns:a16="http://schemas.microsoft.com/office/drawing/2014/main" xmlns="" id="{00000000-0008-0000-0300-00005D010000}"/>
            </a:ext>
          </a:extLst>
        </xdr:cNvPr>
        <xdr:cNvSpPr/>
      </xdr:nvSpPr>
      <xdr:spPr>
        <a:xfrm>
          <a:off x="13462000" y="1085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139536</xdr:rowOff>
    </xdr:from>
    <xdr:ext cx="762000" cy="259045"/>
    <xdr:sp macro="" textlink="">
      <xdr:nvSpPr>
        <xdr:cNvPr id="350" name="テキスト ボックス 349">
          <a:extLst>
            <a:ext uri="{FF2B5EF4-FFF2-40B4-BE49-F238E27FC236}">
              <a16:creationId xmlns:a16="http://schemas.microsoft.com/office/drawing/2014/main" xmlns="" id="{00000000-0008-0000-0300-00005E010000}"/>
            </a:ext>
          </a:extLst>
        </xdr:cNvPr>
        <xdr:cNvSpPr txBox="1"/>
      </xdr:nvSpPr>
      <xdr:spPr>
        <a:xfrm>
          <a:off x="13131800" y="10940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xmlns=""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xmlns=""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xmlns=""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xmlns=""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xmlns=""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xmlns=""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xmlns=""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xmlns=""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xmlns=""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xmlns=""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xmlns=""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xmlns=""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xmlns=""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合併特例事業債等の財政優遇措置のある市債を最大限活用したため、市債の元利償還額が増加し</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ているが</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６</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年度は公営企業債の償還の財源に充てる繰出金が減少したことにより数値が改善された。　　</a:t>
          </a:r>
          <a:endParaRPr kumimoji="0"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今後、新ごみ処理施設整備の財源として市債発行を予定していることや、合併特例事業債の発行期限である令和６年度</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までに</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普通建設事業を</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前倒して実施したことにより、元利償還額も高い水準で推移すると見込んでいる</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xmlns=""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xmlns=""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xmlns=""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xmlns=""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xmlns=""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xmlns=""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xmlns=""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xmlns=""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xmlns=""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xmlns=""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xmlns=""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xmlns=""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xmlns=""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xmlns=""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a:extLst>
            <a:ext uri="{FF2B5EF4-FFF2-40B4-BE49-F238E27FC236}">
              <a16:creationId xmlns:a16="http://schemas.microsoft.com/office/drawing/2014/main" xmlns="" id="{00000000-0008-0000-0300-00007A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xmlns=""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59267</xdr:rowOff>
    </xdr:from>
    <xdr:to>
      <xdr:col>81</xdr:col>
      <xdr:colOff>44450</xdr:colOff>
      <xdr:row>45</xdr:row>
      <xdr:rowOff>74083</xdr:rowOff>
    </xdr:to>
    <xdr:cxnSp macro="">
      <xdr:nvCxnSpPr>
        <xdr:cNvPr id="380" name="直線コネクタ 379">
          <a:extLst>
            <a:ext uri="{FF2B5EF4-FFF2-40B4-BE49-F238E27FC236}">
              <a16:creationId xmlns:a16="http://schemas.microsoft.com/office/drawing/2014/main" xmlns="" id="{00000000-0008-0000-0300-00007C010000}"/>
            </a:ext>
          </a:extLst>
        </xdr:cNvPr>
        <xdr:cNvCxnSpPr/>
      </xdr:nvCxnSpPr>
      <xdr:spPr>
        <a:xfrm flipV="1">
          <a:off x="17018000" y="6060017"/>
          <a:ext cx="0" cy="17293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1" name="公債費負担の状況最小値テキスト">
          <a:extLst>
            <a:ext uri="{FF2B5EF4-FFF2-40B4-BE49-F238E27FC236}">
              <a16:creationId xmlns:a16="http://schemas.microsoft.com/office/drawing/2014/main" xmlns="" id="{00000000-0008-0000-0300-00007D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2" name="直線コネクタ 381">
          <a:extLst>
            <a:ext uri="{FF2B5EF4-FFF2-40B4-BE49-F238E27FC236}">
              <a16:creationId xmlns:a16="http://schemas.microsoft.com/office/drawing/2014/main" xmlns="" id="{00000000-0008-0000-0300-00007E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145644</xdr:rowOff>
    </xdr:from>
    <xdr:ext cx="762000" cy="259045"/>
    <xdr:sp macro="" textlink="">
      <xdr:nvSpPr>
        <xdr:cNvPr id="383" name="公債費負担の状況最大値テキスト">
          <a:extLst>
            <a:ext uri="{FF2B5EF4-FFF2-40B4-BE49-F238E27FC236}">
              <a16:creationId xmlns:a16="http://schemas.microsoft.com/office/drawing/2014/main" xmlns="" id="{00000000-0008-0000-0300-00007F010000}"/>
            </a:ext>
          </a:extLst>
        </xdr:cNvPr>
        <xdr:cNvSpPr txBox="1"/>
      </xdr:nvSpPr>
      <xdr:spPr>
        <a:xfrm>
          <a:off x="17106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59267</xdr:rowOff>
    </xdr:from>
    <xdr:to>
      <xdr:col>81</xdr:col>
      <xdr:colOff>133350</xdr:colOff>
      <xdr:row>35</xdr:row>
      <xdr:rowOff>59267</xdr:rowOff>
    </xdr:to>
    <xdr:cxnSp macro="">
      <xdr:nvCxnSpPr>
        <xdr:cNvPr id="384" name="直線コネクタ 383">
          <a:extLst>
            <a:ext uri="{FF2B5EF4-FFF2-40B4-BE49-F238E27FC236}">
              <a16:creationId xmlns:a16="http://schemas.microsoft.com/office/drawing/2014/main" xmlns="" id="{00000000-0008-0000-0300-000080010000}"/>
            </a:ext>
          </a:extLst>
        </xdr:cNvPr>
        <xdr:cNvCxnSpPr/>
      </xdr:nvCxnSpPr>
      <xdr:spPr>
        <a:xfrm>
          <a:off x="16929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161572</xdr:rowOff>
    </xdr:from>
    <xdr:to>
      <xdr:col>81</xdr:col>
      <xdr:colOff>44450</xdr:colOff>
      <xdr:row>39</xdr:row>
      <xdr:rowOff>97367</xdr:rowOff>
    </xdr:to>
    <xdr:cxnSp macro="">
      <xdr:nvCxnSpPr>
        <xdr:cNvPr id="385" name="直線コネクタ 384">
          <a:extLst>
            <a:ext uri="{FF2B5EF4-FFF2-40B4-BE49-F238E27FC236}">
              <a16:creationId xmlns:a16="http://schemas.microsoft.com/office/drawing/2014/main" xmlns="" id="{00000000-0008-0000-0300-000081010000}"/>
            </a:ext>
          </a:extLst>
        </xdr:cNvPr>
        <xdr:cNvCxnSpPr/>
      </xdr:nvCxnSpPr>
      <xdr:spPr>
        <a:xfrm flipV="1">
          <a:off x="16179800" y="6676672"/>
          <a:ext cx="8382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8060</xdr:rowOff>
    </xdr:from>
    <xdr:ext cx="762000" cy="259045"/>
    <xdr:sp macro="" textlink="">
      <xdr:nvSpPr>
        <xdr:cNvPr id="386" name="公債費負担の状況平均値テキスト">
          <a:extLst>
            <a:ext uri="{FF2B5EF4-FFF2-40B4-BE49-F238E27FC236}">
              <a16:creationId xmlns:a16="http://schemas.microsoft.com/office/drawing/2014/main" xmlns="" id="{00000000-0008-0000-0300-000082010000}"/>
            </a:ext>
          </a:extLst>
        </xdr:cNvPr>
        <xdr:cNvSpPr txBox="1"/>
      </xdr:nvSpPr>
      <xdr:spPr>
        <a:xfrm>
          <a:off x="17106900" y="6866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7" name="フローチャート: 判断 386">
          <a:extLst>
            <a:ext uri="{FF2B5EF4-FFF2-40B4-BE49-F238E27FC236}">
              <a16:creationId xmlns:a16="http://schemas.microsoft.com/office/drawing/2014/main" xmlns="" id="{00000000-0008-0000-0300-000083010000}"/>
            </a:ext>
          </a:extLst>
        </xdr:cNvPr>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97367</xdr:rowOff>
    </xdr:from>
    <xdr:to>
      <xdr:col>77</xdr:col>
      <xdr:colOff>44450</xdr:colOff>
      <xdr:row>40</xdr:row>
      <xdr:rowOff>86783</xdr:rowOff>
    </xdr:to>
    <xdr:cxnSp macro="">
      <xdr:nvCxnSpPr>
        <xdr:cNvPr id="388" name="直線コネクタ 387">
          <a:extLst>
            <a:ext uri="{FF2B5EF4-FFF2-40B4-BE49-F238E27FC236}">
              <a16:creationId xmlns:a16="http://schemas.microsoft.com/office/drawing/2014/main" xmlns="" id="{00000000-0008-0000-0300-000084010000}"/>
            </a:ext>
          </a:extLst>
        </xdr:cNvPr>
        <xdr:cNvCxnSpPr/>
      </xdr:nvCxnSpPr>
      <xdr:spPr>
        <a:xfrm flipV="1">
          <a:off x="15290800" y="6783917"/>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22578</xdr:rowOff>
    </xdr:from>
    <xdr:to>
      <xdr:col>77</xdr:col>
      <xdr:colOff>95250</xdr:colOff>
      <xdr:row>40</xdr:row>
      <xdr:rowOff>124178</xdr:rowOff>
    </xdr:to>
    <xdr:sp macro="" textlink="">
      <xdr:nvSpPr>
        <xdr:cNvPr id="389" name="フローチャート: 判断 388">
          <a:extLst>
            <a:ext uri="{FF2B5EF4-FFF2-40B4-BE49-F238E27FC236}">
              <a16:creationId xmlns:a16="http://schemas.microsoft.com/office/drawing/2014/main" xmlns="" id="{00000000-0008-0000-0300-000085010000}"/>
            </a:ext>
          </a:extLst>
        </xdr:cNvPr>
        <xdr:cNvSpPr/>
      </xdr:nvSpPr>
      <xdr:spPr>
        <a:xfrm>
          <a:off x="16129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108955</xdr:rowOff>
    </xdr:from>
    <xdr:ext cx="736600" cy="259045"/>
    <xdr:sp macro="" textlink="">
      <xdr:nvSpPr>
        <xdr:cNvPr id="390" name="テキスト ボックス 389">
          <a:extLst>
            <a:ext uri="{FF2B5EF4-FFF2-40B4-BE49-F238E27FC236}">
              <a16:creationId xmlns:a16="http://schemas.microsoft.com/office/drawing/2014/main" xmlns="" id="{00000000-0008-0000-0300-000086010000}"/>
            </a:ext>
          </a:extLst>
        </xdr:cNvPr>
        <xdr:cNvSpPr txBox="1"/>
      </xdr:nvSpPr>
      <xdr:spPr>
        <a:xfrm>
          <a:off x="15798800" y="69669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86783</xdr:rowOff>
    </xdr:from>
    <xdr:to>
      <xdr:col>72</xdr:col>
      <xdr:colOff>203200</xdr:colOff>
      <xdr:row>41</xdr:row>
      <xdr:rowOff>35983</xdr:rowOff>
    </xdr:to>
    <xdr:cxnSp macro="">
      <xdr:nvCxnSpPr>
        <xdr:cNvPr id="391" name="直線コネクタ 390">
          <a:extLst>
            <a:ext uri="{FF2B5EF4-FFF2-40B4-BE49-F238E27FC236}">
              <a16:creationId xmlns:a16="http://schemas.microsoft.com/office/drawing/2014/main" xmlns="" id="{00000000-0008-0000-0300-000087010000}"/>
            </a:ext>
          </a:extLst>
        </xdr:cNvPr>
        <xdr:cNvCxnSpPr/>
      </xdr:nvCxnSpPr>
      <xdr:spPr>
        <a:xfrm flipV="1">
          <a:off x="14401800" y="694478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167217</xdr:rowOff>
    </xdr:from>
    <xdr:to>
      <xdr:col>73</xdr:col>
      <xdr:colOff>44450</xdr:colOff>
      <xdr:row>40</xdr:row>
      <xdr:rowOff>97367</xdr:rowOff>
    </xdr:to>
    <xdr:sp macro="" textlink="">
      <xdr:nvSpPr>
        <xdr:cNvPr id="392" name="フローチャート: 判断 391">
          <a:extLst>
            <a:ext uri="{FF2B5EF4-FFF2-40B4-BE49-F238E27FC236}">
              <a16:creationId xmlns:a16="http://schemas.microsoft.com/office/drawing/2014/main" xmlns="" id="{00000000-0008-0000-0300-000088010000}"/>
            </a:ext>
          </a:extLst>
        </xdr:cNvPr>
        <xdr:cNvSpPr/>
      </xdr:nvSpPr>
      <xdr:spPr>
        <a:xfrm>
          <a:off x="15240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107544</xdr:rowOff>
    </xdr:from>
    <xdr:ext cx="762000" cy="259045"/>
    <xdr:sp macro="" textlink="">
      <xdr:nvSpPr>
        <xdr:cNvPr id="393" name="テキスト ボックス 392">
          <a:extLst>
            <a:ext uri="{FF2B5EF4-FFF2-40B4-BE49-F238E27FC236}">
              <a16:creationId xmlns:a16="http://schemas.microsoft.com/office/drawing/2014/main" xmlns="" id="{00000000-0008-0000-0300-000089010000}"/>
            </a:ext>
          </a:extLst>
        </xdr:cNvPr>
        <xdr:cNvSpPr txBox="1"/>
      </xdr:nvSpPr>
      <xdr:spPr>
        <a:xfrm>
          <a:off x="14909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22578</xdr:rowOff>
    </xdr:from>
    <xdr:to>
      <xdr:col>68</xdr:col>
      <xdr:colOff>152400</xdr:colOff>
      <xdr:row>41</xdr:row>
      <xdr:rowOff>35983</xdr:rowOff>
    </xdr:to>
    <xdr:cxnSp macro="">
      <xdr:nvCxnSpPr>
        <xdr:cNvPr id="394" name="直線コネクタ 393">
          <a:extLst>
            <a:ext uri="{FF2B5EF4-FFF2-40B4-BE49-F238E27FC236}">
              <a16:creationId xmlns:a16="http://schemas.microsoft.com/office/drawing/2014/main" xmlns="" id="{00000000-0008-0000-0300-00008A010000}"/>
            </a:ext>
          </a:extLst>
        </xdr:cNvPr>
        <xdr:cNvCxnSpPr/>
      </xdr:nvCxnSpPr>
      <xdr:spPr>
        <a:xfrm>
          <a:off x="13512800" y="705202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153811</xdr:rowOff>
    </xdr:from>
    <xdr:to>
      <xdr:col>68</xdr:col>
      <xdr:colOff>203200</xdr:colOff>
      <xdr:row>40</xdr:row>
      <xdr:rowOff>83961</xdr:rowOff>
    </xdr:to>
    <xdr:sp macro="" textlink="">
      <xdr:nvSpPr>
        <xdr:cNvPr id="395" name="フローチャート: 判断 394">
          <a:extLst>
            <a:ext uri="{FF2B5EF4-FFF2-40B4-BE49-F238E27FC236}">
              <a16:creationId xmlns:a16="http://schemas.microsoft.com/office/drawing/2014/main" xmlns="" id="{00000000-0008-0000-0300-00008B010000}"/>
            </a:ext>
          </a:extLst>
        </xdr:cNvPr>
        <xdr:cNvSpPr/>
      </xdr:nvSpPr>
      <xdr:spPr>
        <a:xfrm>
          <a:off x="14351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94138</xdr:rowOff>
    </xdr:from>
    <xdr:ext cx="762000" cy="259045"/>
    <xdr:sp macro="" textlink="">
      <xdr:nvSpPr>
        <xdr:cNvPr id="396" name="テキスト ボックス 395">
          <a:extLst>
            <a:ext uri="{FF2B5EF4-FFF2-40B4-BE49-F238E27FC236}">
              <a16:creationId xmlns:a16="http://schemas.microsoft.com/office/drawing/2014/main" xmlns="" id="{00000000-0008-0000-0300-00008C010000}"/>
            </a:ext>
          </a:extLst>
        </xdr:cNvPr>
        <xdr:cNvSpPr txBox="1"/>
      </xdr:nvSpPr>
      <xdr:spPr>
        <a:xfrm>
          <a:off x="14020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22578</xdr:rowOff>
    </xdr:from>
    <xdr:to>
      <xdr:col>64</xdr:col>
      <xdr:colOff>152400</xdr:colOff>
      <xdr:row>40</xdr:row>
      <xdr:rowOff>124178</xdr:rowOff>
    </xdr:to>
    <xdr:sp macro="" textlink="">
      <xdr:nvSpPr>
        <xdr:cNvPr id="397" name="フローチャート: 判断 396">
          <a:extLst>
            <a:ext uri="{FF2B5EF4-FFF2-40B4-BE49-F238E27FC236}">
              <a16:creationId xmlns:a16="http://schemas.microsoft.com/office/drawing/2014/main" xmlns="" id="{00000000-0008-0000-0300-00008D010000}"/>
            </a:ext>
          </a:extLst>
        </xdr:cNvPr>
        <xdr:cNvSpPr/>
      </xdr:nvSpPr>
      <xdr:spPr>
        <a:xfrm>
          <a:off x="13462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134355</xdr:rowOff>
    </xdr:from>
    <xdr:ext cx="762000" cy="259045"/>
    <xdr:sp macro="" textlink="">
      <xdr:nvSpPr>
        <xdr:cNvPr id="398" name="テキスト ボックス 397">
          <a:extLst>
            <a:ext uri="{FF2B5EF4-FFF2-40B4-BE49-F238E27FC236}">
              <a16:creationId xmlns:a16="http://schemas.microsoft.com/office/drawing/2014/main" xmlns="" id="{00000000-0008-0000-0300-00008E010000}"/>
            </a:ext>
          </a:extLst>
        </xdr:cNvPr>
        <xdr:cNvSpPr txBox="1"/>
      </xdr:nvSpPr>
      <xdr:spPr>
        <a:xfrm>
          <a:off x="13131800" y="66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xmlns=""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xmlns=""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xmlns=""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xmlns=""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xmlns=""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110772</xdr:rowOff>
    </xdr:from>
    <xdr:to>
      <xdr:col>81</xdr:col>
      <xdr:colOff>95250</xdr:colOff>
      <xdr:row>39</xdr:row>
      <xdr:rowOff>40922</xdr:rowOff>
    </xdr:to>
    <xdr:sp macro="" textlink="">
      <xdr:nvSpPr>
        <xdr:cNvPr id="404" name="楕円 403">
          <a:extLst>
            <a:ext uri="{FF2B5EF4-FFF2-40B4-BE49-F238E27FC236}">
              <a16:creationId xmlns:a16="http://schemas.microsoft.com/office/drawing/2014/main" xmlns="" id="{00000000-0008-0000-0300-000094010000}"/>
            </a:ext>
          </a:extLst>
        </xdr:cNvPr>
        <xdr:cNvSpPr/>
      </xdr:nvSpPr>
      <xdr:spPr>
        <a:xfrm>
          <a:off x="16967200" y="662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127299</xdr:rowOff>
    </xdr:from>
    <xdr:ext cx="762000" cy="259045"/>
    <xdr:sp macro="" textlink="">
      <xdr:nvSpPr>
        <xdr:cNvPr id="405" name="公債費負担の状況該当値テキスト">
          <a:extLst>
            <a:ext uri="{FF2B5EF4-FFF2-40B4-BE49-F238E27FC236}">
              <a16:creationId xmlns:a16="http://schemas.microsoft.com/office/drawing/2014/main" xmlns="" id="{00000000-0008-0000-0300-000095010000}"/>
            </a:ext>
          </a:extLst>
        </xdr:cNvPr>
        <xdr:cNvSpPr txBox="1"/>
      </xdr:nvSpPr>
      <xdr:spPr>
        <a:xfrm>
          <a:off x="17106900" y="647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46567</xdr:rowOff>
    </xdr:from>
    <xdr:to>
      <xdr:col>77</xdr:col>
      <xdr:colOff>95250</xdr:colOff>
      <xdr:row>39</xdr:row>
      <xdr:rowOff>148167</xdr:rowOff>
    </xdr:to>
    <xdr:sp macro="" textlink="">
      <xdr:nvSpPr>
        <xdr:cNvPr id="406" name="楕円 405">
          <a:extLst>
            <a:ext uri="{FF2B5EF4-FFF2-40B4-BE49-F238E27FC236}">
              <a16:creationId xmlns:a16="http://schemas.microsoft.com/office/drawing/2014/main" xmlns="" id="{00000000-0008-0000-0300-000096010000}"/>
            </a:ext>
          </a:extLst>
        </xdr:cNvPr>
        <xdr:cNvSpPr/>
      </xdr:nvSpPr>
      <xdr:spPr>
        <a:xfrm>
          <a:off x="16129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158344</xdr:rowOff>
    </xdr:from>
    <xdr:ext cx="736600" cy="259045"/>
    <xdr:sp macro="" textlink="">
      <xdr:nvSpPr>
        <xdr:cNvPr id="407" name="テキスト ボックス 406">
          <a:extLst>
            <a:ext uri="{FF2B5EF4-FFF2-40B4-BE49-F238E27FC236}">
              <a16:creationId xmlns:a16="http://schemas.microsoft.com/office/drawing/2014/main" xmlns="" id="{00000000-0008-0000-0300-000097010000}"/>
            </a:ext>
          </a:extLst>
        </xdr:cNvPr>
        <xdr:cNvSpPr txBox="1"/>
      </xdr:nvSpPr>
      <xdr:spPr>
        <a:xfrm>
          <a:off x="15798800" y="65019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35983</xdr:rowOff>
    </xdr:from>
    <xdr:to>
      <xdr:col>73</xdr:col>
      <xdr:colOff>44450</xdr:colOff>
      <xdr:row>40</xdr:row>
      <xdr:rowOff>137583</xdr:rowOff>
    </xdr:to>
    <xdr:sp macro="" textlink="">
      <xdr:nvSpPr>
        <xdr:cNvPr id="408" name="楕円 407">
          <a:extLst>
            <a:ext uri="{FF2B5EF4-FFF2-40B4-BE49-F238E27FC236}">
              <a16:creationId xmlns:a16="http://schemas.microsoft.com/office/drawing/2014/main" xmlns="" id="{00000000-0008-0000-0300-000098010000}"/>
            </a:ext>
          </a:extLst>
        </xdr:cNvPr>
        <xdr:cNvSpPr/>
      </xdr:nvSpPr>
      <xdr:spPr>
        <a:xfrm>
          <a:off x="15240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122360</xdr:rowOff>
    </xdr:from>
    <xdr:ext cx="762000" cy="259045"/>
    <xdr:sp macro="" textlink="">
      <xdr:nvSpPr>
        <xdr:cNvPr id="409" name="テキスト ボックス 408">
          <a:extLst>
            <a:ext uri="{FF2B5EF4-FFF2-40B4-BE49-F238E27FC236}">
              <a16:creationId xmlns:a16="http://schemas.microsoft.com/office/drawing/2014/main" xmlns="" id="{00000000-0008-0000-0300-000099010000}"/>
            </a:ext>
          </a:extLst>
        </xdr:cNvPr>
        <xdr:cNvSpPr txBox="1"/>
      </xdr:nvSpPr>
      <xdr:spPr>
        <a:xfrm>
          <a:off x="14909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156633</xdr:rowOff>
    </xdr:from>
    <xdr:to>
      <xdr:col>68</xdr:col>
      <xdr:colOff>203200</xdr:colOff>
      <xdr:row>41</xdr:row>
      <xdr:rowOff>86783</xdr:rowOff>
    </xdr:to>
    <xdr:sp macro="" textlink="">
      <xdr:nvSpPr>
        <xdr:cNvPr id="410" name="楕円 409">
          <a:extLst>
            <a:ext uri="{FF2B5EF4-FFF2-40B4-BE49-F238E27FC236}">
              <a16:creationId xmlns:a16="http://schemas.microsoft.com/office/drawing/2014/main" xmlns="" id="{00000000-0008-0000-0300-00009A010000}"/>
            </a:ext>
          </a:extLst>
        </xdr:cNvPr>
        <xdr:cNvSpPr/>
      </xdr:nvSpPr>
      <xdr:spPr>
        <a:xfrm>
          <a:off x="14351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71560</xdr:rowOff>
    </xdr:from>
    <xdr:ext cx="762000" cy="259045"/>
    <xdr:sp macro="" textlink="">
      <xdr:nvSpPr>
        <xdr:cNvPr id="411" name="テキスト ボックス 410">
          <a:extLst>
            <a:ext uri="{FF2B5EF4-FFF2-40B4-BE49-F238E27FC236}">
              <a16:creationId xmlns:a16="http://schemas.microsoft.com/office/drawing/2014/main" xmlns="" id="{00000000-0008-0000-0300-00009B010000}"/>
            </a:ext>
          </a:extLst>
        </xdr:cNvPr>
        <xdr:cNvSpPr txBox="1"/>
      </xdr:nvSpPr>
      <xdr:spPr>
        <a:xfrm>
          <a:off x="14020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143228</xdr:rowOff>
    </xdr:from>
    <xdr:to>
      <xdr:col>64</xdr:col>
      <xdr:colOff>152400</xdr:colOff>
      <xdr:row>41</xdr:row>
      <xdr:rowOff>73378</xdr:rowOff>
    </xdr:to>
    <xdr:sp macro="" textlink="">
      <xdr:nvSpPr>
        <xdr:cNvPr id="412" name="楕円 411">
          <a:extLst>
            <a:ext uri="{FF2B5EF4-FFF2-40B4-BE49-F238E27FC236}">
              <a16:creationId xmlns:a16="http://schemas.microsoft.com/office/drawing/2014/main" xmlns="" id="{00000000-0008-0000-0300-00009C010000}"/>
            </a:ext>
          </a:extLst>
        </xdr:cNvPr>
        <xdr:cNvSpPr/>
      </xdr:nvSpPr>
      <xdr:spPr>
        <a:xfrm>
          <a:off x="13462000" y="70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58155</xdr:rowOff>
    </xdr:from>
    <xdr:ext cx="762000" cy="259045"/>
    <xdr:sp macro="" textlink="">
      <xdr:nvSpPr>
        <xdr:cNvPr id="413" name="テキスト ボックス 412">
          <a:extLst>
            <a:ext uri="{FF2B5EF4-FFF2-40B4-BE49-F238E27FC236}">
              <a16:creationId xmlns:a16="http://schemas.microsoft.com/office/drawing/2014/main" xmlns="" id="{00000000-0008-0000-0300-00009D010000}"/>
            </a:ext>
          </a:extLst>
        </xdr:cNvPr>
        <xdr:cNvSpPr txBox="1"/>
      </xdr:nvSpPr>
      <xdr:spPr>
        <a:xfrm>
          <a:off x="13131800" y="708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xmlns=""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xmlns=""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xmlns=""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xmlns=""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xmlns=""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xmlns=""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xmlns=""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xmlns=""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xmlns=""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xmlns=""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xmlns=""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xmlns=""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xmlns=""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将来の財政負担に備えて基金の積立て等を行ったことにより令和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６</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も引き続き</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数値なしとなった。今後は、市債発行が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伴う大型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事業を予定していることから、一時的に指数の悪化が見込まれるが、長期的には市債の発行額抑制のほか、公営企業債も含めた起債残高が毎年減少することにより、改善傾向になると見込んでいる。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xmlns=""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xmlns=""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xmlns=""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xmlns=""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xmlns=""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xmlns=""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xmlns=""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xmlns=""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xmlns=""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xmlns=""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xmlns=""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xmlns=""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xmlns=""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35916</xdr:rowOff>
    </xdr:to>
    <xdr:cxnSp macro="">
      <xdr:nvCxnSpPr>
        <xdr:cNvPr id="440" name="直線コネクタ 439">
          <a:extLst>
            <a:ext uri="{FF2B5EF4-FFF2-40B4-BE49-F238E27FC236}">
              <a16:creationId xmlns:a16="http://schemas.microsoft.com/office/drawing/2014/main" xmlns="" id="{00000000-0008-0000-0300-0000B8010000}"/>
            </a:ext>
          </a:extLst>
        </xdr:cNvPr>
        <xdr:cNvCxnSpPr/>
      </xdr:nvCxnSpPr>
      <xdr:spPr>
        <a:xfrm flipV="1">
          <a:off x="17018000" y="2451100"/>
          <a:ext cx="0" cy="11852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7993</xdr:rowOff>
    </xdr:from>
    <xdr:ext cx="762000" cy="259045"/>
    <xdr:sp macro="" textlink="">
      <xdr:nvSpPr>
        <xdr:cNvPr id="441" name="将来負担の状況最小値テキスト">
          <a:extLst>
            <a:ext uri="{FF2B5EF4-FFF2-40B4-BE49-F238E27FC236}">
              <a16:creationId xmlns:a16="http://schemas.microsoft.com/office/drawing/2014/main" xmlns="" id="{00000000-0008-0000-0300-0000B9010000}"/>
            </a:ext>
          </a:extLst>
        </xdr:cNvPr>
        <xdr:cNvSpPr txBox="1"/>
      </xdr:nvSpPr>
      <xdr:spPr>
        <a:xfrm>
          <a:off x="17106900" y="360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35916</xdr:rowOff>
    </xdr:from>
    <xdr:to>
      <xdr:col>81</xdr:col>
      <xdr:colOff>133350</xdr:colOff>
      <xdr:row>21</xdr:row>
      <xdr:rowOff>35916</xdr:rowOff>
    </xdr:to>
    <xdr:cxnSp macro="">
      <xdr:nvCxnSpPr>
        <xdr:cNvPr id="442" name="直線コネクタ 441">
          <a:extLst>
            <a:ext uri="{FF2B5EF4-FFF2-40B4-BE49-F238E27FC236}">
              <a16:creationId xmlns:a16="http://schemas.microsoft.com/office/drawing/2014/main" xmlns="" id="{00000000-0008-0000-0300-0000BA010000}"/>
            </a:ext>
          </a:extLst>
        </xdr:cNvPr>
        <xdr:cNvCxnSpPr/>
      </xdr:nvCxnSpPr>
      <xdr:spPr>
        <a:xfrm>
          <a:off x="16929100" y="363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a:extLst>
            <a:ext uri="{FF2B5EF4-FFF2-40B4-BE49-F238E27FC236}">
              <a16:creationId xmlns:a16="http://schemas.microsoft.com/office/drawing/2014/main" xmlns="" id="{00000000-0008-0000-0300-0000BB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xmlns=""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57074</xdr:rowOff>
    </xdr:from>
    <xdr:to>
      <xdr:col>68</xdr:col>
      <xdr:colOff>152400</xdr:colOff>
      <xdr:row>14</xdr:row>
      <xdr:rowOff>123190</xdr:rowOff>
    </xdr:to>
    <xdr:cxnSp macro="">
      <xdr:nvCxnSpPr>
        <xdr:cNvPr id="445" name="直線コネクタ 444">
          <a:extLst>
            <a:ext uri="{FF2B5EF4-FFF2-40B4-BE49-F238E27FC236}">
              <a16:creationId xmlns:a16="http://schemas.microsoft.com/office/drawing/2014/main" xmlns="" id="{00000000-0008-0000-0300-0000BD010000}"/>
            </a:ext>
          </a:extLst>
        </xdr:cNvPr>
        <xdr:cNvCxnSpPr/>
      </xdr:nvCxnSpPr>
      <xdr:spPr>
        <a:xfrm flipV="1">
          <a:off x="13512800" y="2457374"/>
          <a:ext cx="889000" cy="66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49776</xdr:rowOff>
    </xdr:from>
    <xdr:ext cx="762000" cy="259045"/>
    <xdr:sp macro="" textlink="">
      <xdr:nvSpPr>
        <xdr:cNvPr id="446" name="将来負担の状況平均値テキスト">
          <a:extLst>
            <a:ext uri="{FF2B5EF4-FFF2-40B4-BE49-F238E27FC236}">
              <a16:creationId xmlns:a16="http://schemas.microsoft.com/office/drawing/2014/main" xmlns="" id="{00000000-0008-0000-0300-0000BE010000}"/>
            </a:ext>
          </a:extLst>
        </xdr:cNvPr>
        <xdr:cNvSpPr txBox="1"/>
      </xdr:nvSpPr>
      <xdr:spPr>
        <a:xfrm>
          <a:off x="17106900" y="24500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77699</xdr:rowOff>
    </xdr:from>
    <xdr:to>
      <xdr:col>81</xdr:col>
      <xdr:colOff>95250</xdr:colOff>
      <xdr:row>15</xdr:row>
      <xdr:rowOff>7849</xdr:rowOff>
    </xdr:to>
    <xdr:sp macro="" textlink="">
      <xdr:nvSpPr>
        <xdr:cNvPr id="447" name="フローチャート: 判断 446">
          <a:extLst>
            <a:ext uri="{FF2B5EF4-FFF2-40B4-BE49-F238E27FC236}">
              <a16:creationId xmlns:a16="http://schemas.microsoft.com/office/drawing/2014/main" xmlns="" id="{00000000-0008-0000-0300-0000BF010000}"/>
            </a:ext>
          </a:extLst>
        </xdr:cNvPr>
        <xdr:cNvSpPr/>
      </xdr:nvSpPr>
      <xdr:spPr>
        <a:xfrm>
          <a:off x="16967200" y="247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83007</xdr:rowOff>
    </xdr:from>
    <xdr:to>
      <xdr:col>77</xdr:col>
      <xdr:colOff>95250</xdr:colOff>
      <xdr:row>15</xdr:row>
      <xdr:rowOff>13157</xdr:rowOff>
    </xdr:to>
    <xdr:sp macro="" textlink="">
      <xdr:nvSpPr>
        <xdr:cNvPr id="448" name="フローチャート: 判断 447">
          <a:extLst>
            <a:ext uri="{FF2B5EF4-FFF2-40B4-BE49-F238E27FC236}">
              <a16:creationId xmlns:a16="http://schemas.microsoft.com/office/drawing/2014/main" xmlns="" id="{00000000-0008-0000-0300-0000C0010000}"/>
            </a:ext>
          </a:extLst>
        </xdr:cNvPr>
        <xdr:cNvSpPr/>
      </xdr:nvSpPr>
      <xdr:spPr>
        <a:xfrm>
          <a:off x="16129000" y="248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23334</xdr:rowOff>
    </xdr:from>
    <xdr:ext cx="736600" cy="259045"/>
    <xdr:sp macro="" textlink="">
      <xdr:nvSpPr>
        <xdr:cNvPr id="449" name="テキスト ボックス 448">
          <a:extLst>
            <a:ext uri="{FF2B5EF4-FFF2-40B4-BE49-F238E27FC236}">
              <a16:creationId xmlns:a16="http://schemas.microsoft.com/office/drawing/2014/main" xmlns="" id="{00000000-0008-0000-0300-0000C1010000}"/>
            </a:ext>
          </a:extLst>
        </xdr:cNvPr>
        <xdr:cNvSpPr txBox="1"/>
      </xdr:nvSpPr>
      <xdr:spPr>
        <a:xfrm>
          <a:off x="15798800" y="2252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84938</xdr:rowOff>
    </xdr:from>
    <xdr:to>
      <xdr:col>73</xdr:col>
      <xdr:colOff>44450</xdr:colOff>
      <xdr:row>15</xdr:row>
      <xdr:rowOff>15088</xdr:rowOff>
    </xdr:to>
    <xdr:sp macro="" textlink="">
      <xdr:nvSpPr>
        <xdr:cNvPr id="450" name="フローチャート: 判断 449">
          <a:extLst>
            <a:ext uri="{FF2B5EF4-FFF2-40B4-BE49-F238E27FC236}">
              <a16:creationId xmlns:a16="http://schemas.microsoft.com/office/drawing/2014/main" xmlns="" id="{00000000-0008-0000-0300-0000C2010000}"/>
            </a:ext>
          </a:extLst>
        </xdr:cNvPr>
        <xdr:cNvSpPr/>
      </xdr:nvSpPr>
      <xdr:spPr>
        <a:xfrm>
          <a:off x="152400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25265</xdr:rowOff>
    </xdr:from>
    <xdr:ext cx="762000" cy="259045"/>
    <xdr:sp macro="" textlink="">
      <xdr:nvSpPr>
        <xdr:cNvPr id="451" name="テキスト ボックス 450">
          <a:extLst>
            <a:ext uri="{FF2B5EF4-FFF2-40B4-BE49-F238E27FC236}">
              <a16:creationId xmlns:a16="http://schemas.microsoft.com/office/drawing/2014/main" xmlns="" id="{00000000-0008-0000-0300-0000C3010000}"/>
            </a:ext>
          </a:extLst>
        </xdr:cNvPr>
        <xdr:cNvSpPr txBox="1"/>
      </xdr:nvSpPr>
      <xdr:spPr>
        <a:xfrm>
          <a:off x="14909800" y="2254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122580</xdr:rowOff>
    </xdr:from>
    <xdr:to>
      <xdr:col>68</xdr:col>
      <xdr:colOff>203200</xdr:colOff>
      <xdr:row>15</xdr:row>
      <xdr:rowOff>52730</xdr:rowOff>
    </xdr:to>
    <xdr:sp macro="" textlink="">
      <xdr:nvSpPr>
        <xdr:cNvPr id="452" name="フローチャート: 判断 451">
          <a:extLst>
            <a:ext uri="{FF2B5EF4-FFF2-40B4-BE49-F238E27FC236}">
              <a16:creationId xmlns:a16="http://schemas.microsoft.com/office/drawing/2014/main" xmlns="" id="{00000000-0008-0000-0300-0000C4010000}"/>
            </a:ext>
          </a:extLst>
        </xdr:cNvPr>
        <xdr:cNvSpPr/>
      </xdr:nvSpPr>
      <xdr:spPr>
        <a:xfrm>
          <a:off x="14351000" y="252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37507</xdr:rowOff>
    </xdr:from>
    <xdr:ext cx="762000" cy="259045"/>
    <xdr:sp macro="" textlink="">
      <xdr:nvSpPr>
        <xdr:cNvPr id="453" name="テキスト ボックス 452">
          <a:extLst>
            <a:ext uri="{FF2B5EF4-FFF2-40B4-BE49-F238E27FC236}">
              <a16:creationId xmlns:a16="http://schemas.microsoft.com/office/drawing/2014/main" xmlns="" id="{00000000-0008-0000-0300-0000C5010000}"/>
            </a:ext>
          </a:extLst>
        </xdr:cNvPr>
        <xdr:cNvSpPr txBox="1"/>
      </xdr:nvSpPr>
      <xdr:spPr>
        <a:xfrm>
          <a:off x="14020800" y="260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8560</xdr:rowOff>
    </xdr:from>
    <xdr:to>
      <xdr:col>64</xdr:col>
      <xdr:colOff>152400</xdr:colOff>
      <xdr:row>15</xdr:row>
      <xdr:rowOff>110160</xdr:rowOff>
    </xdr:to>
    <xdr:sp macro="" textlink="">
      <xdr:nvSpPr>
        <xdr:cNvPr id="454" name="フローチャート: 判断 453">
          <a:extLst>
            <a:ext uri="{FF2B5EF4-FFF2-40B4-BE49-F238E27FC236}">
              <a16:creationId xmlns:a16="http://schemas.microsoft.com/office/drawing/2014/main" xmlns="" id="{00000000-0008-0000-0300-0000C6010000}"/>
            </a:ext>
          </a:extLst>
        </xdr:cNvPr>
        <xdr:cNvSpPr/>
      </xdr:nvSpPr>
      <xdr:spPr>
        <a:xfrm>
          <a:off x="134620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94937</xdr:rowOff>
    </xdr:from>
    <xdr:ext cx="762000" cy="259045"/>
    <xdr:sp macro="" textlink="">
      <xdr:nvSpPr>
        <xdr:cNvPr id="455" name="テキスト ボックス 454">
          <a:extLst>
            <a:ext uri="{FF2B5EF4-FFF2-40B4-BE49-F238E27FC236}">
              <a16:creationId xmlns:a16="http://schemas.microsoft.com/office/drawing/2014/main" xmlns="" id="{00000000-0008-0000-0300-0000C7010000}"/>
            </a:ext>
          </a:extLst>
        </xdr:cNvPr>
        <xdr:cNvSpPr txBox="1"/>
      </xdr:nvSpPr>
      <xdr:spPr>
        <a:xfrm>
          <a:off x="13131800" y="266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xmlns=""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xmlns=""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xmlns=""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xmlns=""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xmlns=""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6274</xdr:rowOff>
    </xdr:from>
    <xdr:to>
      <xdr:col>68</xdr:col>
      <xdr:colOff>203200</xdr:colOff>
      <xdr:row>14</xdr:row>
      <xdr:rowOff>107874</xdr:rowOff>
    </xdr:to>
    <xdr:sp macro="" textlink="">
      <xdr:nvSpPr>
        <xdr:cNvPr id="461" name="楕円 460">
          <a:extLst>
            <a:ext uri="{FF2B5EF4-FFF2-40B4-BE49-F238E27FC236}">
              <a16:creationId xmlns:a16="http://schemas.microsoft.com/office/drawing/2014/main" xmlns="" id="{00000000-0008-0000-0300-0000CD010000}"/>
            </a:ext>
          </a:extLst>
        </xdr:cNvPr>
        <xdr:cNvSpPr/>
      </xdr:nvSpPr>
      <xdr:spPr>
        <a:xfrm>
          <a:off x="14351000" y="240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118051</xdr:rowOff>
    </xdr:from>
    <xdr:ext cx="762000" cy="259045"/>
    <xdr:sp macro="" textlink="">
      <xdr:nvSpPr>
        <xdr:cNvPr id="462" name="テキスト ボックス 461">
          <a:extLst>
            <a:ext uri="{FF2B5EF4-FFF2-40B4-BE49-F238E27FC236}">
              <a16:creationId xmlns:a16="http://schemas.microsoft.com/office/drawing/2014/main" xmlns="" id="{00000000-0008-0000-0300-0000CE010000}"/>
            </a:ext>
          </a:extLst>
        </xdr:cNvPr>
        <xdr:cNvSpPr txBox="1"/>
      </xdr:nvSpPr>
      <xdr:spPr>
        <a:xfrm>
          <a:off x="14020800" y="2175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72390</xdr:rowOff>
    </xdr:from>
    <xdr:to>
      <xdr:col>64</xdr:col>
      <xdr:colOff>152400</xdr:colOff>
      <xdr:row>15</xdr:row>
      <xdr:rowOff>2540</xdr:rowOff>
    </xdr:to>
    <xdr:sp macro="" textlink="">
      <xdr:nvSpPr>
        <xdr:cNvPr id="463" name="楕円 462">
          <a:extLst>
            <a:ext uri="{FF2B5EF4-FFF2-40B4-BE49-F238E27FC236}">
              <a16:creationId xmlns:a16="http://schemas.microsoft.com/office/drawing/2014/main" xmlns="" id="{00000000-0008-0000-0300-0000CF010000}"/>
            </a:ext>
          </a:extLst>
        </xdr:cNvPr>
        <xdr:cNvSpPr/>
      </xdr:nvSpPr>
      <xdr:spPr>
        <a:xfrm>
          <a:off x="13462000" y="247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12717</xdr:rowOff>
    </xdr:from>
    <xdr:ext cx="762000" cy="259045"/>
    <xdr:sp macro="" textlink="">
      <xdr:nvSpPr>
        <xdr:cNvPr id="464" name="テキスト ボックス 463">
          <a:extLst>
            <a:ext uri="{FF2B5EF4-FFF2-40B4-BE49-F238E27FC236}">
              <a16:creationId xmlns:a16="http://schemas.microsoft.com/office/drawing/2014/main" xmlns="" id="{00000000-0008-0000-0300-0000D0010000}"/>
            </a:ext>
          </a:extLst>
        </xdr:cNvPr>
        <xdr:cNvSpPr txBox="1"/>
      </xdr:nvSpPr>
      <xdr:spPr>
        <a:xfrm>
          <a:off x="13131800" y="224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xmlns=""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xmlns=""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xmlns=""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xmlns=""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xmlns=""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xmlns=""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xmlns=""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xmlns=""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xmlns=""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xmlns=""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xmlns=""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45,190
44,338
693.05
35,804,147
34,568,233
1,192,316
17,917,906
23,869,427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xmlns=""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xmlns=""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xmlns=""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xmlns=""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xmlns=""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xmlns=""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xmlns=""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xmlns=""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xmlns=""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xmlns=""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xmlns=""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xmlns=""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xmlns=""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xmlns=""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xmlns=""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xmlns=""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xmlns=""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xmlns=""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xmlns=""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xmlns=""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xmlns=""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xmlns=""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xmlns=""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xmlns=""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xmlns=""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xmlns=""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xmlns=""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xmlns=""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xmlns=""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xmlns=""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xmlns=""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xmlns=""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職員適正化計画では急激なサービス低下を招くことがないよう、年次別削減目標に基づき職員の削減を進めているが、会計年度任用職員制度により、人件費の増加が今後も見込まれるため、公共施設の再編や事務事業の見直しにより、適正な定員管理を通して人件費の抑制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xmlns=""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xmlns=""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xmlns=""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xmlns=""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xmlns=""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xmlns=""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xmlns=""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xmlns=""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xmlns=""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xmlns=""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xmlns=""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xmlns=""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xmlns=""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xmlns=""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xmlns=""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xmlns=""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8890</xdr:rowOff>
    </xdr:to>
    <xdr:cxnSp macro="">
      <xdr:nvCxnSpPr>
        <xdr:cNvPr id="61" name="直線コネクタ 60">
          <a:extLst>
            <a:ext uri="{FF2B5EF4-FFF2-40B4-BE49-F238E27FC236}">
              <a16:creationId xmlns:a16="http://schemas.microsoft.com/office/drawing/2014/main" xmlns="" id="{00000000-0008-0000-0400-00003D000000}"/>
            </a:ext>
          </a:extLst>
        </xdr:cNvPr>
        <xdr:cNvCxnSpPr/>
      </xdr:nvCxnSpPr>
      <xdr:spPr>
        <a:xfrm flipV="1">
          <a:off x="4826000" y="578104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a:extLst>
            <a:ext uri="{FF2B5EF4-FFF2-40B4-BE49-F238E27FC236}">
              <a16:creationId xmlns:a16="http://schemas.microsoft.com/office/drawing/2014/main" xmlns="" id="{00000000-0008-0000-0400-00003E000000}"/>
            </a:ext>
          </a:extLst>
        </xdr:cNvPr>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a:extLst>
            <a:ext uri="{FF2B5EF4-FFF2-40B4-BE49-F238E27FC236}">
              <a16:creationId xmlns:a16="http://schemas.microsoft.com/office/drawing/2014/main" xmlns="" id="{00000000-0008-0000-0400-00003F000000}"/>
            </a:ext>
          </a:extLst>
        </xdr:cNvPr>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xmlns=""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xmlns=""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81280</xdr:rowOff>
    </xdr:from>
    <xdr:to>
      <xdr:col>24</xdr:col>
      <xdr:colOff>25400</xdr:colOff>
      <xdr:row>38</xdr:row>
      <xdr:rowOff>157480</xdr:rowOff>
    </xdr:to>
    <xdr:cxnSp macro="">
      <xdr:nvCxnSpPr>
        <xdr:cNvPr id="66" name="直線コネクタ 65">
          <a:extLst>
            <a:ext uri="{FF2B5EF4-FFF2-40B4-BE49-F238E27FC236}">
              <a16:creationId xmlns:a16="http://schemas.microsoft.com/office/drawing/2014/main" xmlns="" id="{00000000-0008-0000-0400-000042000000}"/>
            </a:ext>
          </a:extLst>
        </xdr:cNvPr>
        <xdr:cNvCxnSpPr/>
      </xdr:nvCxnSpPr>
      <xdr:spPr>
        <a:xfrm>
          <a:off x="3987800" y="659638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a:extLst>
            <a:ext uri="{FF2B5EF4-FFF2-40B4-BE49-F238E27FC236}">
              <a16:creationId xmlns:a16="http://schemas.microsoft.com/office/drawing/2014/main" xmlns="" id="{00000000-0008-0000-0400-000043000000}"/>
            </a:ext>
          </a:extLst>
        </xdr:cNvPr>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68" name="フローチャート: 判断 67">
          <a:extLst>
            <a:ext uri="{FF2B5EF4-FFF2-40B4-BE49-F238E27FC236}">
              <a16:creationId xmlns:a16="http://schemas.microsoft.com/office/drawing/2014/main" xmlns="" id="{00000000-0008-0000-0400-000044000000}"/>
            </a:ext>
          </a:extLst>
        </xdr:cNvPr>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35560</xdr:rowOff>
    </xdr:from>
    <xdr:to>
      <xdr:col>19</xdr:col>
      <xdr:colOff>187325</xdr:colOff>
      <xdr:row>38</xdr:row>
      <xdr:rowOff>81280</xdr:rowOff>
    </xdr:to>
    <xdr:cxnSp macro="">
      <xdr:nvCxnSpPr>
        <xdr:cNvPr id="69" name="直線コネクタ 68">
          <a:extLst>
            <a:ext uri="{FF2B5EF4-FFF2-40B4-BE49-F238E27FC236}">
              <a16:creationId xmlns:a16="http://schemas.microsoft.com/office/drawing/2014/main" xmlns="" id="{00000000-0008-0000-0400-000045000000}"/>
            </a:ext>
          </a:extLst>
        </xdr:cNvPr>
        <xdr:cNvCxnSpPr/>
      </xdr:nvCxnSpPr>
      <xdr:spPr>
        <a:xfrm>
          <a:off x="3098800" y="65506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152400</xdr:rowOff>
    </xdr:from>
    <xdr:to>
      <xdr:col>20</xdr:col>
      <xdr:colOff>38100</xdr:colOff>
      <xdr:row>37</xdr:row>
      <xdr:rowOff>82550</xdr:rowOff>
    </xdr:to>
    <xdr:sp macro="" textlink="">
      <xdr:nvSpPr>
        <xdr:cNvPr id="70" name="フローチャート: 判断 69">
          <a:extLst>
            <a:ext uri="{FF2B5EF4-FFF2-40B4-BE49-F238E27FC236}">
              <a16:creationId xmlns:a16="http://schemas.microsoft.com/office/drawing/2014/main" xmlns="" id="{00000000-0008-0000-0400-000046000000}"/>
            </a:ext>
          </a:extLst>
        </xdr:cNvPr>
        <xdr:cNvSpPr/>
      </xdr:nvSpPr>
      <xdr:spPr>
        <a:xfrm>
          <a:off x="3937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92727</xdr:rowOff>
    </xdr:from>
    <xdr:ext cx="736600" cy="259045"/>
    <xdr:sp macro="" textlink="">
      <xdr:nvSpPr>
        <xdr:cNvPr id="71" name="テキスト ボックス 70">
          <a:extLst>
            <a:ext uri="{FF2B5EF4-FFF2-40B4-BE49-F238E27FC236}">
              <a16:creationId xmlns:a16="http://schemas.microsoft.com/office/drawing/2014/main" xmlns="" id="{00000000-0008-0000-0400-000047000000}"/>
            </a:ext>
          </a:extLst>
        </xdr:cNvPr>
        <xdr:cNvSpPr txBox="1"/>
      </xdr:nvSpPr>
      <xdr:spPr>
        <a:xfrm>
          <a:off x="3606800" y="609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146050</xdr:rowOff>
    </xdr:from>
    <xdr:to>
      <xdr:col>15</xdr:col>
      <xdr:colOff>98425</xdr:colOff>
      <xdr:row>38</xdr:row>
      <xdr:rowOff>35560</xdr:rowOff>
    </xdr:to>
    <xdr:cxnSp macro="">
      <xdr:nvCxnSpPr>
        <xdr:cNvPr id="72" name="直線コネクタ 71">
          <a:extLst>
            <a:ext uri="{FF2B5EF4-FFF2-40B4-BE49-F238E27FC236}">
              <a16:creationId xmlns:a16="http://schemas.microsoft.com/office/drawing/2014/main" xmlns="" id="{00000000-0008-0000-0400-000048000000}"/>
            </a:ext>
          </a:extLst>
        </xdr:cNvPr>
        <xdr:cNvCxnSpPr/>
      </xdr:nvCxnSpPr>
      <xdr:spPr>
        <a:xfrm>
          <a:off x="2209800" y="64897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xmlns=""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69867</xdr:rowOff>
    </xdr:from>
    <xdr:ext cx="762000" cy="259045"/>
    <xdr:sp macro="" textlink="">
      <xdr:nvSpPr>
        <xdr:cNvPr id="74" name="テキスト ボックス 73">
          <a:extLst>
            <a:ext uri="{FF2B5EF4-FFF2-40B4-BE49-F238E27FC236}">
              <a16:creationId xmlns:a16="http://schemas.microsoft.com/office/drawing/2014/main" xmlns="" id="{00000000-0008-0000-0400-00004A000000}"/>
            </a:ext>
          </a:extLst>
        </xdr:cNvPr>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146050</xdr:rowOff>
    </xdr:from>
    <xdr:to>
      <xdr:col>11</xdr:col>
      <xdr:colOff>9525</xdr:colOff>
      <xdr:row>38</xdr:row>
      <xdr:rowOff>81280</xdr:rowOff>
    </xdr:to>
    <xdr:cxnSp macro="">
      <xdr:nvCxnSpPr>
        <xdr:cNvPr id="75" name="直線コネクタ 74">
          <a:extLst>
            <a:ext uri="{FF2B5EF4-FFF2-40B4-BE49-F238E27FC236}">
              <a16:creationId xmlns:a16="http://schemas.microsoft.com/office/drawing/2014/main" xmlns="" id="{00000000-0008-0000-0400-00004B000000}"/>
            </a:ext>
          </a:extLst>
        </xdr:cNvPr>
        <xdr:cNvCxnSpPr/>
      </xdr:nvCxnSpPr>
      <xdr:spPr>
        <a:xfrm flipV="1">
          <a:off x="1320800" y="64897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xmlns=""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xmlns=""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78" name="フローチャート: 判断 77">
          <a:extLst>
            <a:ext uri="{FF2B5EF4-FFF2-40B4-BE49-F238E27FC236}">
              <a16:creationId xmlns:a16="http://schemas.microsoft.com/office/drawing/2014/main" xmlns="" id="{00000000-0008-0000-0400-00004E000000}"/>
            </a:ext>
          </a:extLst>
        </xdr:cNvPr>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92727</xdr:rowOff>
    </xdr:from>
    <xdr:ext cx="762000" cy="259045"/>
    <xdr:sp macro="" textlink="">
      <xdr:nvSpPr>
        <xdr:cNvPr id="79" name="テキスト ボックス 78">
          <a:extLst>
            <a:ext uri="{FF2B5EF4-FFF2-40B4-BE49-F238E27FC236}">
              <a16:creationId xmlns:a16="http://schemas.microsoft.com/office/drawing/2014/main" xmlns="" id="{00000000-0008-0000-0400-00004F000000}"/>
            </a:ext>
          </a:extLst>
        </xdr:cNvPr>
        <xdr:cNvSpPr txBox="1"/>
      </xdr:nvSpPr>
      <xdr:spPr>
        <a:xfrm>
          <a:off x="939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xmlns=""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xmlns=""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xmlns=""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xmlns=""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xmlns=""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106680</xdr:rowOff>
    </xdr:from>
    <xdr:to>
      <xdr:col>24</xdr:col>
      <xdr:colOff>76200</xdr:colOff>
      <xdr:row>39</xdr:row>
      <xdr:rowOff>36830</xdr:rowOff>
    </xdr:to>
    <xdr:sp macro="" textlink="">
      <xdr:nvSpPr>
        <xdr:cNvPr id="85" name="楕円 84">
          <a:extLst>
            <a:ext uri="{FF2B5EF4-FFF2-40B4-BE49-F238E27FC236}">
              <a16:creationId xmlns:a16="http://schemas.microsoft.com/office/drawing/2014/main" xmlns="" id="{00000000-0008-0000-0400-000055000000}"/>
            </a:ext>
          </a:extLst>
        </xdr:cNvPr>
        <xdr:cNvSpPr/>
      </xdr:nvSpPr>
      <xdr:spPr>
        <a:xfrm>
          <a:off x="4775200" y="662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78757</xdr:rowOff>
    </xdr:from>
    <xdr:ext cx="762000" cy="259045"/>
    <xdr:sp macro="" textlink="">
      <xdr:nvSpPr>
        <xdr:cNvPr id="86" name="人件費該当値テキスト">
          <a:extLst>
            <a:ext uri="{FF2B5EF4-FFF2-40B4-BE49-F238E27FC236}">
              <a16:creationId xmlns:a16="http://schemas.microsoft.com/office/drawing/2014/main" xmlns="" id="{00000000-0008-0000-0400-000056000000}"/>
            </a:ext>
          </a:extLst>
        </xdr:cNvPr>
        <xdr:cNvSpPr txBox="1"/>
      </xdr:nvSpPr>
      <xdr:spPr>
        <a:xfrm>
          <a:off x="4914900" y="659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30480</xdr:rowOff>
    </xdr:from>
    <xdr:to>
      <xdr:col>20</xdr:col>
      <xdr:colOff>38100</xdr:colOff>
      <xdr:row>38</xdr:row>
      <xdr:rowOff>132080</xdr:rowOff>
    </xdr:to>
    <xdr:sp macro="" textlink="">
      <xdr:nvSpPr>
        <xdr:cNvPr id="87" name="楕円 86">
          <a:extLst>
            <a:ext uri="{FF2B5EF4-FFF2-40B4-BE49-F238E27FC236}">
              <a16:creationId xmlns:a16="http://schemas.microsoft.com/office/drawing/2014/main" xmlns="" id="{00000000-0008-0000-0400-000057000000}"/>
            </a:ext>
          </a:extLst>
        </xdr:cNvPr>
        <xdr:cNvSpPr/>
      </xdr:nvSpPr>
      <xdr:spPr>
        <a:xfrm>
          <a:off x="3937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116857</xdr:rowOff>
    </xdr:from>
    <xdr:ext cx="736600" cy="259045"/>
    <xdr:sp macro="" textlink="">
      <xdr:nvSpPr>
        <xdr:cNvPr id="88" name="テキスト ボックス 87">
          <a:extLst>
            <a:ext uri="{FF2B5EF4-FFF2-40B4-BE49-F238E27FC236}">
              <a16:creationId xmlns:a16="http://schemas.microsoft.com/office/drawing/2014/main" xmlns="" id="{00000000-0008-0000-0400-000058000000}"/>
            </a:ext>
          </a:extLst>
        </xdr:cNvPr>
        <xdr:cNvSpPr txBox="1"/>
      </xdr:nvSpPr>
      <xdr:spPr>
        <a:xfrm>
          <a:off x="3606800" y="6631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156210</xdr:rowOff>
    </xdr:from>
    <xdr:to>
      <xdr:col>15</xdr:col>
      <xdr:colOff>149225</xdr:colOff>
      <xdr:row>38</xdr:row>
      <xdr:rowOff>86360</xdr:rowOff>
    </xdr:to>
    <xdr:sp macro="" textlink="">
      <xdr:nvSpPr>
        <xdr:cNvPr id="89" name="楕円 88">
          <a:extLst>
            <a:ext uri="{FF2B5EF4-FFF2-40B4-BE49-F238E27FC236}">
              <a16:creationId xmlns:a16="http://schemas.microsoft.com/office/drawing/2014/main" xmlns="" id="{00000000-0008-0000-0400-000059000000}"/>
            </a:ext>
          </a:extLst>
        </xdr:cNvPr>
        <xdr:cNvSpPr/>
      </xdr:nvSpPr>
      <xdr:spPr>
        <a:xfrm>
          <a:off x="3048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71137</xdr:rowOff>
    </xdr:from>
    <xdr:ext cx="762000" cy="259045"/>
    <xdr:sp macro="" textlink="">
      <xdr:nvSpPr>
        <xdr:cNvPr id="90" name="テキスト ボックス 89">
          <a:extLst>
            <a:ext uri="{FF2B5EF4-FFF2-40B4-BE49-F238E27FC236}">
              <a16:creationId xmlns:a16="http://schemas.microsoft.com/office/drawing/2014/main" xmlns="" id="{00000000-0008-0000-0400-00005A000000}"/>
            </a:ext>
          </a:extLst>
        </xdr:cNvPr>
        <xdr:cNvSpPr txBox="1"/>
      </xdr:nvSpPr>
      <xdr:spPr>
        <a:xfrm>
          <a:off x="2717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95250</xdr:rowOff>
    </xdr:from>
    <xdr:to>
      <xdr:col>11</xdr:col>
      <xdr:colOff>60325</xdr:colOff>
      <xdr:row>38</xdr:row>
      <xdr:rowOff>25400</xdr:rowOff>
    </xdr:to>
    <xdr:sp macro="" textlink="">
      <xdr:nvSpPr>
        <xdr:cNvPr id="91" name="楕円 90">
          <a:extLst>
            <a:ext uri="{FF2B5EF4-FFF2-40B4-BE49-F238E27FC236}">
              <a16:creationId xmlns:a16="http://schemas.microsoft.com/office/drawing/2014/main" xmlns="" id="{00000000-0008-0000-0400-00005B000000}"/>
            </a:ext>
          </a:extLst>
        </xdr:cNvPr>
        <xdr:cNvSpPr/>
      </xdr:nvSpPr>
      <xdr:spPr>
        <a:xfrm>
          <a:off x="2159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92" name="テキスト ボックス 91">
          <a:extLst>
            <a:ext uri="{FF2B5EF4-FFF2-40B4-BE49-F238E27FC236}">
              <a16:creationId xmlns:a16="http://schemas.microsoft.com/office/drawing/2014/main" xmlns="" id="{00000000-0008-0000-0400-00005C000000}"/>
            </a:ext>
          </a:extLst>
        </xdr:cNvPr>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30480</xdr:rowOff>
    </xdr:from>
    <xdr:to>
      <xdr:col>6</xdr:col>
      <xdr:colOff>171450</xdr:colOff>
      <xdr:row>38</xdr:row>
      <xdr:rowOff>132080</xdr:rowOff>
    </xdr:to>
    <xdr:sp macro="" textlink="">
      <xdr:nvSpPr>
        <xdr:cNvPr id="93" name="楕円 92">
          <a:extLst>
            <a:ext uri="{FF2B5EF4-FFF2-40B4-BE49-F238E27FC236}">
              <a16:creationId xmlns:a16="http://schemas.microsoft.com/office/drawing/2014/main" xmlns="" id="{00000000-0008-0000-0400-00005D000000}"/>
            </a:ext>
          </a:extLst>
        </xdr:cNvPr>
        <xdr:cNvSpPr/>
      </xdr:nvSpPr>
      <xdr:spPr>
        <a:xfrm>
          <a:off x="1270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116857</xdr:rowOff>
    </xdr:from>
    <xdr:ext cx="762000" cy="259045"/>
    <xdr:sp macro="" textlink="">
      <xdr:nvSpPr>
        <xdr:cNvPr id="94" name="テキスト ボックス 93">
          <a:extLst>
            <a:ext uri="{FF2B5EF4-FFF2-40B4-BE49-F238E27FC236}">
              <a16:creationId xmlns:a16="http://schemas.microsoft.com/office/drawing/2014/main" xmlns="" id="{00000000-0008-0000-0400-00005E000000}"/>
            </a:ext>
          </a:extLst>
        </xdr:cNvPr>
        <xdr:cNvSpPr txBox="1"/>
      </xdr:nvSpPr>
      <xdr:spPr>
        <a:xfrm>
          <a:off x="939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xmlns=""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xmlns=""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xmlns=""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xmlns=""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xmlns=""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xmlns=""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xmlns=""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xmlns=""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xmlns=""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xmlns=""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xmlns=""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物件費に係る経常収支比率については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昨年度から改善しているが、</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今後も引き続き事務事業の見直し等により、公共施設の再編整備の推進や施設管理費用の削減、物件費に占める割合の大きい委託事業の見直しに努める必要がある。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xmlns=""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xmlns=""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xmlns=""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xmlns=""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xmlns=""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xmlns=""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xmlns=""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xmlns=""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xmlns=""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xmlns=""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xmlns=""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xmlns=""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xmlns=""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xmlns=""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xmlns=""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xmlns=""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20</xdr:row>
      <xdr:rowOff>104140</xdr:rowOff>
    </xdr:to>
    <xdr:cxnSp macro="">
      <xdr:nvCxnSpPr>
        <xdr:cNvPr id="122" name="直線コネクタ 121">
          <a:extLst>
            <a:ext uri="{FF2B5EF4-FFF2-40B4-BE49-F238E27FC236}">
              <a16:creationId xmlns:a16="http://schemas.microsoft.com/office/drawing/2014/main" xmlns="" id="{00000000-0008-0000-0400-00007A000000}"/>
            </a:ext>
          </a:extLst>
        </xdr:cNvPr>
        <xdr:cNvCxnSpPr/>
      </xdr:nvCxnSpPr>
      <xdr:spPr>
        <a:xfrm flipV="1">
          <a:off x="16510000" y="228346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76217</xdr:rowOff>
    </xdr:from>
    <xdr:ext cx="762000" cy="259045"/>
    <xdr:sp macro="" textlink="">
      <xdr:nvSpPr>
        <xdr:cNvPr id="123" name="物件費最小値テキスト">
          <a:extLst>
            <a:ext uri="{FF2B5EF4-FFF2-40B4-BE49-F238E27FC236}">
              <a16:creationId xmlns:a16="http://schemas.microsoft.com/office/drawing/2014/main" xmlns="" id="{00000000-0008-0000-0400-00007B000000}"/>
            </a:ext>
          </a:extLst>
        </xdr:cNvPr>
        <xdr:cNvSpPr txBox="1"/>
      </xdr:nvSpPr>
      <xdr:spPr>
        <a:xfrm>
          <a:off x="16598900" y="350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104140</xdr:rowOff>
    </xdr:from>
    <xdr:to>
      <xdr:col>82</xdr:col>
      <xdr:colOff>196850</xdr:colOff>
      <xdr:row>20</xdr:row>
      <xdr:rowOff>104140</xdr:rowOff>
    </xdr:to>
    <xdr:cxnSp macro="">
      <xdr:nvCxnSpPr>
        <xdr:cNvPr id="124" name="直線コネクタ 123">
          <a:extLst>
            <a:ext uri="{FF2B5EF4-FFF2-40B4-BE49-F238E27FC236}">
              <a16:creationId xmlns:a16="http://schemas.microsoft.com/office/drawing/2014/main" xmlns="" id="{00000000-0008-0000-0400-00007C000000}"/>
            </a:ext>
          </a:extLst>
        </xdr:cNvPr>
        <xdr:cNvCxnSpPr/>
      </xdr:nvCxnSpPr>
      <xdr:spPr>
        <a:xfrm>
          <a:off x="16421100" y="3533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5" name="物件費最大値テキスト">
          <a:extLst>
            <a:ext uri="{FF2B5EF4-FFF2-40B4-BE49-F238E27FC236}">
              <a16:creationId xmlns:a16="http://schemas.microsoft.com/office/drawing/2014/main" xmlns="" id="{00000000-0008-0000-0400-00007D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6" name="直線コネクタ 125">
          <a:extLst>
            <a:ext uri="{FF2B5EF4-FFF2-40B4-BE49-F238E27FC236}">
              <a16:creationId xmlns:a16="http://schemas.microsoft.com/office/drawing/2014/main" xmlns="" id="{00000000-0008-0000-0400-00007E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39370</xdr:rowOff>
    </xdr:from>
    <xdr:to>
      <xdr:col>82</xdr:col>
      <xdr:colOff>107950</xdr:colOff>
      <xdr:row>17</xdr:row>
      <xdr:rowOff>77470</xdr:rowOff>
    </xdr:to>
    <xdr:cxnSp macro="">
      <xdr:nvCxnSpPr>
        <xdr:cNvPr id="127" name="直線コネクタ 126">
          <a:extLst>
            <a:ext uri="{FF2B5EF4-FFF2-40B4-BE49-F238E27FC236}">
              <a16:creationId xmlns:a16="http://schemas.microsoft.com/office/drawing/2014/main" xmlns="" id="{00000000-0008-0000-0400-00007F000000}"/>
            </a:ext>
          </a:extLst>
        </xdr:cNvPr>
        <xdr:cNvCxnSpPr/>
      </xdr:nvCxnSpPr>
      <xdr:spPr>
        <a:xfrm flipV="1">
          <a:off x="15671800" y="29540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6367</xdr:rowOff>
    </xdr:from>
    <xdr:ext cx="762000" cy="259045"/>
    <xdr:sp macro="" textlink="">
      <xdr:nvSpPr>
        <xdr:cNvPr id="128" name="物件費平均値テキスト">
          <a:extLst>
            <a:ext uri="{FF2B5EF4-FFF2-40B4-BE49-F238E27FC236}">
              <a16:creationId xmlns:a16="http://schemas.microsoft.com/office/drawing/2014/main" xmlns="" id="{00000000-0008-0000-0400-000080000000}"/>
            </a:ext>
          </a:extLst>
        </xdr:cNvPr>
        <xdr:cNvSpPr txBox="1"/>
      </xdr:nvSpPr>
      <xdr:spPr>
        <a:xfrm>
          <a:off x="16598900" y="292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34290</xdr:rowOff>
    </xdr:from>
    <xdr:to>
      <xdr:col>82</xdr:col>
      <xdr:colOff>158750</xdr:colOff>
      <xdr:row>17</xdr:row>
      <xdr:rowOff>135890</xdr:rowOff>
    </xdr:to>
    <xdr:sp macro="" textlink="">
      <xdr:nvSpPr>
        <xdr:cNvPr id="129" name="フローチャート: 判断 128">
          <a:extLst>
            <a:ext uri="{FF2B5EF4-FFF2-40B4-BE49-F238E27FC236}">
              <a16:creationId xmlns:a16="http://schemas.microsoft.com/office/drawing/2014/main" xmlns="" id="{00000000-0008-0000-0400-000081000000}"/>
            </a:ext>
          </a:extLst>
        </xdr:cNvPr>
        <xdr:cNvSpPr/>
      </xdr:nvSpPr>
      <xdr:spPr>
        <a:xfrm>
          <a:off x="164592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77470</xdr:rowOff>
    </xdr:from>
    <xdr:to>
      <xdr:col>78</xdr:col>
      <xdr:colOff>69850</xdr:colOff>
      <xdr:row>17</xdr:row>
      <xdr:rowOff>92710</xdr:rowOff>
    </xdr:to>
    <xdr:cxnSp macro="">
      <xdr:nvCxnSpPr>
        <xdr:cNvPr id="130" name="直線コネクタ 129">
          <a:extLst>
            <a:ext uri="{FF2B5EF4-FFF2-40B4-BE49-F238E27FC236}">
              <a16:creationId xmlns:a16="http://schemas.microsoft.com/office/drawing/2014/main" xmlns="" id="{00000000-0008-0000-0400-000082000000}"/>
            </a:ext>
          </a:extLst>
        </xdr:cNvPr>
        <xdr:cNvCxnSpPr/>
      </xdr:nvCxnSpPr>
      <xdr:spPr>
        <a:xfrm flipV="1">
          <a:off x="14782800" y="29921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a:extLst>
            <a:ext uri="{FF2B5EF4-FFF2-40B4-BE49-F238E27FC236}">
              <a16:creationId xmlns:a16="http://schemas.microsoft.com/office/drawing/2014/main" xmlns="" id="{00000000-0008-0000-0400-000083000000}"/>
            </a:ext>
          </a:extLst>
        </xdr:cNvPr>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115587</xdr:rowOff>
    </xdr:from>
    <xdr:ext cx="736600" cy="259045"/>
    <xdr:sp macro="" textlink="">
      <xdr:nvSpPr>
        <xdr:cNvPr id="132" name="テキスト ボックス 131">
          <a:extLst>
            <a:ext uri="{FF2B5EF4-FFF2-40B4-BE49-F238E27FC236}">
              <a16:creationId xmlns:a16="http://schemas.microsoft.com/office/drawing/2014/main" xmlns="" id="{00000000-0008-0000-0400-000084000000}"/>
            </a:ext>
          </a:extLst>
        </xdr:cNvPr>
        <xdr:cNvSpPr txBox="1"/>
      </xdr:nvSpPr>
      <xdr:spPr>
        <a:xfrm>
          <a:off x="15290800" y="2687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31750</xdr:rowOff>
    </xdr:from>
    <xdr:to>
      <xdr:col>73</xdr:col>
      <xdr:colOff>180975</xdr:colOff>
      <xdr:row>17</xdr:row>
      <xdr:rowOff>92710</xdr:rowOff>
    </xdr:to>
    <xdr:cxnSp macro="">
      <xdr:nvCxnSpPr>
        <xdr:cNvPr id="133" name="直線コネクタ 132">
          <a:extLst>
            <a:ext uri="{FF2B5EF4-FFF2-40B4-BE49-F238E27FC236}">
              <a16:creationId xmlns:a16="http://schemas.microsoft.com/office/drawing/2014/main" xmlns="" id="{00000000-0008-0000-0400-000085000000}"/>
            </a:ext>
          </a:extLst>
        </xdr:cNvPr>
        <xdr:cNvCxnSpPr/>
      </xdr:nvCxnSpPr>
      <xdr:spPr>
        <a:xfrm>
          <a:off x="13893800" y="29464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xmlns=""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92727</xdr:rowOff>
    </xdr:from>
    <xdr:ext cx="762000" cy="259045"/>
    <xdr:sp macro="" textlink="">
      <xdr:nvSpPr>
        <xdr:cNvPr id="135" name="テキスト ボックス 134">
          <a:extLst>
            <a:ext uri="{FF2B5EF4-FFF2-40B4-BE49-F238E27FC236}">
              <a16:creationId xmlns:a16="http://schemas.microsoft.com/office/drawing/2014/main" xmlns="" id="{00000000-0008-0000-0400-000087000000}"/>
            </a:ext>
          </a:extLst>
        </xdr:cNvPr>
        <xdr:cNvSpPr txBox="1"/>
      </xdr:nvSpPr>
      <xdr:spPr>
        <a:xfrm>
          <a:off x="14401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142240</xdr:rowOff>
    </xdr:from>
    <xdr:to>
      <xdr:col>69</xdr:col>
      <xdr:colOff>92075</xdr:colOff>
      <xdr:row>17</xdr:row>
      <xdr:rowOff>31750</xdr:rowOff>
    </xdr:to>
    <xdr:cxnSp macro="">
      <xdr:nvCxnSpPr>
        <xdr:cNvPr id="136" name="直線コネクタ 135">
          <a:extLst>
            <a:ext uri="{FF2B5EF4-FFF2-40B4-BE49-F238E27FC236}">
              <a16:creationId xmlns:a16="http://schemas.microsoft.com/office/drawing/2014/main" xmlns="" id="{00000000-0008-0000-0400-000088000000}"/>
            </a:ext>
          </a:extLst>
        </xdr:cNvPr>
        <xdr:cNvCxnSpPr/>
      </xdr:nvCxnSpPr>
      <xdr:spPr>
        <a:xfrm>
          <a:off x="13004800" y="28854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7" name="フローチャート: 判断 136">
          <a:extLst>
            <a:ext uri="{FF2B5EF4-FFF2-40B4-BE49-F238E27FC236}">
              <a16:creationId xmlns:a16="http://schemas.microsoft.com/office/drawing/2014/main" xmlns="" id="{00000000-0008-0000-0400-000089000000}"/>
            </a:ext>
          </a:extLst>
        </xdr:cNvPr>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16527</xdr:rowOff>
    </xdr:from>
    <xdr:ext cx="762000" cy="259045"/>
    <xdr:sp macro="" textlink="">
      <xdr:nvSpPr>
        <xdr:cNvPr id="138" name="テキスト ボックス 137">
          <a:extLst>
            <a:ext uri="{FF2B5EF4-FFF2-40B4-BE49-F238E27FC236}">
              <a16:creationId xmlns:a16="http://schemas.microsoft.com/office/drawing/2014/main" xmlns="" id="{00000000-0008-0000-0400-00008A000000}"/>
            </a:ext>
          </a:extLst>
        </xdr:cNvPr>
        <xdr:cNvSpPr txBox="1"/>
      </xdr:nvSpPr>
      <xdr:spPr>
        <a:xfrm>
          <a:off x="135128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83820</xdr:rowOff>
    </xdr:from>
    <xdr:to>
      <xdr:col>65</xdr:col>
      <xdr:colOff>53975</xdr:colOff>
      <xdr:row>17</xdr:row>
      <xdr:rowOff>13970</xdr:rowOff>
    </xdr:to>
    <xdr:sp macro="" textlink="">
      <xdr:nvSpPr>
        <xdr:cNvPr id="139" name="フローチャート: 判断 138">
          <a:extLst>
            <a:ext uri="{FF2B5EF4-FFF2-40B4-BE49-F238E27FC236}">
              <a16:creationId xmlns:a16="http://schemas.microsoft.com/office/drawing/2014/main" xmlns="" id="{00000000-0008-0000-0400-00008B000000}"/>
            </a:ext>
          </a:extLst>
        </xdr:cNvPr>
        <xdr:cNvSpPr/>
      </xdr:nvSpPr>
      <xdr:spPr>
        <a:xfrm>
          <a:off x="12954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24147</xdr:rowOff>
    </xdr:from>
    <xdr:ext cx="762000" cy="259045"/>
    <xdr:sp macro="" textlink="">
      <xdr:nvSpPr>
        <xdr:cNvPr id="140" name="テキスト ボックス 139">
          <a:extLst>
            <a:ext uri="{FF2B5EF4-FFF2-40B4-BE49-F238E27FC236}">
              <a16:creationId xmlns:a16="http://schemas.microsoft.com/office/drawing/2014/main" xmlns="" id="{00000000-0008-0000-0400-00008C000000}"/>
            </a:ext>
          </a:extLst>
        </xdr:cNvPr>
        <xdr:cNvSpPr txBox="1"/>
      </xdr:nvSpPr>
      <xdr:spPr>
        <a:xfrm>
          <a:off x="12623800" y="259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xmlns=""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xmlns=""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xmlns=""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xmlns=""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xmlns=""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160020</xdr:rowOff>
    </xdr:from>
    <xdr:to>
      <xdr:col>82</xdr:col>
      <xdr:colOff>158750</xdr:colOff>
      <xdr:row>17</xdr:row>
      <xdr:rowOff>90170</xdr:rowOff>
    </xdr:to>
    <xdr:sp macro="" textlink="">
      <xdr:nvSpPr>
        <xdr:cNvPr id="146" name="楕円 145">
          <a:extLst>
            <a:ext uri="{FF2B5EF4-FFF2-40B4-BE49-F238E27FC236}">
              <a16:creationId xmlns:a16="http://schemas.microsoft.com/office/drawing/2014/main" xmlns="" id="{00000000-0008-0000-0400-000092000000}"/>
            </a:ext>
          </a:extLst>
        </xdr:cNvPr>
        <xdr:cNvSpPr/>
      </xdr:nvSpPr>
      <xdr:spPr>
        <a:xfrm>
          <a:off x="164592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5097</xdr:rowOff>
    </xdr:from>
    <xdr:ext cx="762000" cy="259045"/>
    <xdr:sp macro="" textlink="">
      <xdr:nvSpPr>
        <xdr:cNvPr id="147" name="物件費該当値テキスト">
          <a:extLst>
            <a:ext uri="{FF2B5EF4-FFF2-40B4-BE49-F238E27FC236}">
              <a16:creationId xmlns:a16="http://schemas.microsoft.com/office/drawing/2014/main" xmlns="" id="{00000000-0008-0000-0400-000093000000}"/>
            </a:ext>
          </a:extLst>
        </xdr:cNvPr>
        <xdr:cNvSpPr txBox="1"/>
      </xdr:nvSpPr>
      <xdr:spPr>
        <a:xfrm>
          <a:off x="16598900" y="274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26670</xdr:rowOff>
    </xdr:from>
    <xdr:to>
      <xdr:col>78</xdr:col>
      <xdr:colOff>120650</xdr:colOff>
      <xdr:row>17</xdr:row>
      <xdr:rowOff>128270</xdr:rowOff>
    </xdr:to>
    <xdr:sp macro="" textlink="">
      <xdr:nvSpPr>
        <xdr:cNvPr id="148" name="楕円 147">
          <a:extLst>
            <a:ext uri="{FF2B5EF4-FFF2-40B4-BE49-F238E27FC236}">
              <a16:creationId xmlns:a16="http://schemas.microsoft.com/office/drawing/2014/main" xmlns="" id="{00000000-0008-0000-0400-000094000000}"/>
            </a:ext>
          </a:extLst>
        </xdr:cNvPr>
        <xdr:cNvSpPr/>
      </xdr:nvSpPr>
      <xdr:spPr>
        <a:xfrm>
          <a:off x="156210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113047</xdr:rowOff>
    </xdr:from>
    <xdr:ext cx="736600" cy="259045"/>
    <xdr:sp macro="" textlink="">
      <xdr:nvSpPr>
        <xdr:cNvPr id="149" name="テキスト ボックス 148">
          <a:extLst>
            <a:ext uri="{FF2B5EF4-FFF2-40B4-BE49-F238E27FC236}">
              <a16:creationId xmlns:a16="http://schemas.microsoft.com/office/drawing/2014/main" xmlns="" id="{00000000-0008-0000-0400-000095000000}"/>
            </a:ext>
          </a:extLst>
        </xdr:cNvPr>
        <xdr:cNvSpPr txBox="1"/>
      </xdr:nvSpPr>
      <xdr:spPr>
        <a:xfrm>
          <a:off x="15290800" y="3027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41910</xdr:rowOff>
    </xdr:from>
    <xdr:to>
      <xdr:col>74</xdr:col>
      <xdr:colOff>31750</xdr:colOff>
      <xdr:row>17</xdr:row>
      <xdr:rowOff>143510</xdr:rowOff>
    </xdr:to>
    <xdr:sp macro="" textlink="">
      <xdr:nvSpPr>
        <xdr:cNvPr id="150" name="楕円 149">
          <a:extLst>
            <a:ext uri="{FF2B5EF4-FFF2-40B4-BE49-F238E27FC236}">
              <a16:creationId xmlns:a16="http://schemas.microsoft.com/office/drawing/2014/main" xmlns="" id="{00000000-0008-0000-0400-000096000000}"/>
            </a:ext>
          </a:extLst>
        </xdr:cNvPr>
        <xdr:cNvSpPr/>
      </xdr:nvSpPr>
      <xdr:spPr>
        <a:xfrm>
          <a:off x="147320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128287</xdr:rowOff>
    </xdr:from>
    <xdr:ext cx="762000" cy="259045"/>
    <xdr:sp macro="" textlink="">
      <xdr:nvSpPr>
        <xdr:cNvPr id="151" name="テキスト ボックス 150">
          <a:extLst>
            <a:ext uri="{FF2B5EF4-FFF2-40B4-BE49-F238E27FC236}">
              <a16:creationId xmlns:a16="http://schemas.microsoft.com/office/drawing/2014/main" xmlns="" id="{00000000-0008-0000-0400-000097000000}"/>
            </a:ext>
          </a:extLst>
        </xdr:cNvPr>
        <xdr:cNvSpPr txBox="1"/>
      </xdr:nvSpPr>
      <xdr:spPr>
        <a:xfrm>
          <a:off x="14401800" y="304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152400</xdr:rowOff>
    </xdr:from>
    <xdr:to>
      <xdr:col>69</xdr:col>
      <xdr:colOff>142875</xdr:colOff>
      <xdr:row>17</xdr:row>
      <xdr:rowOff>82550</xdr:rowOff>
    </xdr:to>
    <xdr:sp macro="" textlink="">
      <xdr:nvSpPr>
        <xdr:cNvPr id="152" name="楕円 151">
          <a:extLst>
            <a:ext uri="{FF2B5EF4-FFF2-40B4-BE49-F238E27FC236}">
              <a16:creationId xmlns:a16="http://schemas.microsoft.com/office/drawing/2014/main" xmlns="" id="{00000000-0008-0000-0400-000098000000}"/>
            </a:ext>
          </a:extLst>
        </xdr:cNvPr>
        <xdr:cNvSpPr/>
      </xdr:nvSpPr>
      <xdr:spPr>
        <a:xfrm>
          <a:off x="138430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67327</xdr:rowOff>
    </xdr:from>
    <xdr:ext cx="762000" cy="259045"/>
    <xdr:sp macro="" textlink="">
      <xdr:nvSpPr>
        <xdr:cNvPr id="153" name="テキスト ボックス 152">
          <a:extLst>
            <a:ext uri="{FF2B5EF4-FFF2-40B4-BE49-F238E27FC236}">
              <a16:creationId xmlns:a16="http://schemas.microsoft.com/office/drawing/2014/main" xmlns="" id="{00000000-0008-0000-0400-000099000000}"/>
            </a:ext>
          </a:extLst>
        </xdr:cNvPr>
        <xdr:cNvSpPr txBox="1"/>
      </xdr:nvSpPr>
      <xdr:spPr>
        <a:xfrm>
          <a:off x="13512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91440</xdr:rowOff>
    </xdr:from>
    <xdr:to>
      <xdr:col>65</xdr:col>
      <xdr:colOff>53975</xdr:colOff>
      <xdr:row>17</xdr:row>
      <xdr:rowOff>21590</xdr:rowOff>
    </xdr:to>
    <xdr:sp macro="" textlink="">
      <xdr:nvSpPr>
        <xdr:cNvPr id="154" name="楕円 153">
          <a:extLst>
            <a:ext uri="{FF2B5EF4-FFF2-40B4-BE49-F238E27FC236}">
              <a16:creationId xmlns:a16="http://schemas.microsoft.com/office/drawing/2014/main" xmlns="" id="{00000000-0008-0000-0400-00009A000000}"/>
            </a:ext>
          </a:extLst>
        </xdr:cNvPr>
        <xdr:cNvSpPr/>
      </xdr:nvSpPr>
      <xdr:spPr>
        <a:xfrm>
          <a:off x="12954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6367</xdr:rowOff>
    </xdr:from>
    <xdr:ext cx="762000" cy="259045"/>
    <xdr:sp macro="" textlink="">
      <xdr:nvSpPr>
        <xdr:cNvPr id="155" name="テキスト ボックス 154">
          <a:extLst>
            <a:ext uri="{FF2B5EF4-FFF2-40B4-BE49-F238E27FC236}">
              <a16:creationId xmlns:a16="http://schemas.microsoft.com/office/drawing/2014/main" xmlns="" id="{00000000-0008-0000-0400-00009B000000}"/>
            </a:ext>
          </a:extLst>
        </xdr:cNvPr>
        <xdr:cNvSpPr txBox="1"/>
      </xdr:nvSpPr>
      <xdr:spPr>
        <a:xfrm>
          <a:off x="12623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xmlns=""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xmlns=""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xmlns=""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xmlns=""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xmlns=""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xmlns=""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xmlns=""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xmlns=""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xmlns=""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xmlns=""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xmlns=""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県や類似団体平均と比較して低い水準であるが、障がい福祉や児童・高齢者福祉に伴う経費は高い水準で推移し、義務的経費の硬直化が予想されることから、事務事業の精査とともに給付の適正化に努める必要が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xmlns=""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xmlns=""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xmlns=""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xmlns=""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xmlns=""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xmlns=""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xmlns=""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xmlns=""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xmlns=""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xmlns=""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xmlns=""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xmlns=""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xmlns=""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xmlns=""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xmlns=""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xmlns=""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xmlns=""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xmlns=""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62</xdr:row>
      <xdr:rowOff>78015</xdr:rowOff>
    </xdr:to>
    <xdr:cxnSp macro="">
      <xdr:nvCxnSpPr>
        <xdr:cNvPr id="185" name="直線コネクタ 184">
          <a:extLst>
            <a:ext uri="{FF2B5EF4-FFF2-40B4-BE49-F238E27FC236}">
              <a16:creationId xmlns:a16="http://schemas.microsoft.com/office/drawing/2014/main" xmlns="" id="{00000000-0008-0000-0400-0000B9000000}"/>
            </a:ext>
          </a:extLst>
        </xdr:cNvPr>
        <xdr:cNvCxnSpPr/>
      </xdr:nvCxnSpPr>
      <xdr:spPr>
        <a:xfrm flipV="1">
          <a:off x="4826000" y="9091385"/>
          <a:ext cx="0" cy="1616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6" name="扶助費最小値テキスト">
          <a:extLst>
            <a:ext uri="{FF2B5EF4-FFF2-40B4-BE49-F238E27FC236}">
              <a16:creationId xmlns:a16="http://schemas.microsoft.com/office/drawing/2014/main" xmlns="" id="{00000000-0008-0000-0400-0000BA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7" name="直線コネクタ 186">
          <a:extLst>
            <a:ext uri="{FF2B5EF4-FFF2-40B4-BE49-F238E27FC236}">
              <a16:creationId xmlns:a16="http://schemas.microsoft.com/office/drawing/2014/main" xmlns="" id="{00000000-0008-0000-0400-0000BB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a:extLst>
            <a:ext uri="{FF2B5EF4-FFF2-40B4-BE49-F238E27FC236}">
              <a16:creationId xmlns:a16="http://schemas.microsoft.com/office/drawing/2014/main" xmlns="" id="{00000000-0008-0000-0400-0000BC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a:extLst>
            <a:ext uri="{FF2B5EF4-FFF2-40B4-BE49-F238E27FC236}">
              <a16:creationId xmlns:a16="http://schemas.microsoft.com/office/drawing/2014/main" xmlns="" id="{00000000-0008-0000-0400-0000BD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61685</xdr:rowOff>
    </xdr:from>
    <xdr:to>
      <xdr:col>24</xdr:col>
      <xdr:colOff>25400</xdr:colOff>
      <xdr:row>56</xdr:row>
      <xdr:rowOff>94343</xdr:rowOff>
    </xdr:to>
    <xdr:cxnSp macro="">
      <xdr:nvCxnSpPr>
        <xdr:cNvPr id="190" name="直線コネクタ 189">
          <a:extLst>
            <a:ext uri="{FF2B5EF4-FFF2-40B4-BE49-F238E27FC236}">
              <a16:creationId xmlns:a16="http://schemas.microsoft.com/office/drawing/2014/main" xmlns="" id="{00000000-0008-0000-0400-0000BE000000}"/>
            </a:ext>
          </a:extLst>
        </xdr:cNvPr>
        <xdr:cNvCxnSpPr/>
      </xdr:nvCxnSpPr>
      <xdr:spPr>
        <a:xfrm>
          <a:off x="3987800" y="966288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64605</xdr:rowOff>
    </xdr:from>
    <xdr:ext cx="762000" cy="259045"/>
    <xdr:sp macro="" textlink="">
      <xdr:nvSpPr>
        <xdr:cNvPr id="191" name="扶助費平均値テキスト">
          <a:extLst>
            <a:ext uri="{FF2B5EF4-FFF2-40B4-BE49-F238E27FC236}">
              <a16:creationId xmlns:a16="http://schemas.microsoft.com/office/drawing/2014/main" xmlns="" id="{00000000-0008-0000-0400-0000BF000000}"/>
            </a:ext>
          </a:extLst>
        </xdr:cNvPr>
        <xdr:cNvSpPr txBox="1"/>
      </xdr:nvSpPr>
      <xdr:spPr>
        <a:xfrm>
          <a:off x="4914900" y="9665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192" name="フローチャート: 判断 191">
          <a:extLst>
            <a:ext uri="{FF2B5EF4-FFF2-40B4-BE49-F238E27FC236}">
              <a16:creationId xmlns:a16="http://schemas.microsoft.com/office/drawing/2014/main" xmlns="" id="{00000000-0008-0000-0400-0000C0000000}"/>
            </a:ext>
          </a:extLst>
        </xdr:cNvPr>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86178</xdr:rowOff>
    </xdr:from>
    <xdr:to>
      <xdr:col>19</xdr:col>
      <xdr:colOff>187325</xdr:colOff>
      <xdr:row>56</xdr:row>
      <xdr:rowOff>61685</xdr:rowOff>
    </xdr:to>
    <xdr:cxnSp macro="">
      <xdr:nvCxnSpPr>
        <xdr:cNvPr id="193" name="直線コネクタ 192">
          <a:extLst>
            <a:ext uri="{FF2B5EF4-FFF2-40B4-BE49-F238E27FC236}">
              <a16:creationId xmlns:a16="http://schemas.microsoft.com/office/drawing/2014/main" xmlns="" id="{00000000-0008-0000-0400-0000C1000000}"/>
            </a:ext>
          </a:extLst>
        </xdr:cNvPr>
        <xdr:cNvCxnSpPr/>
      </xdr:nvCxnSpPr>
      <xdr:spPr>
        <a:xfrm>
          <a:off x="3098800" y="9515928"/>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xmlns=""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7455</xdr:rowOff>
    </xdr:from>
    <xdr:ext cx="736600" cy="259045"/>
    <xdr:sp macro="" textlink="">
      <xdr:nvSpPr>
        <xdr:cNvPr id="195" name="テキスト ボックス 194">
          <a:extLst>
            <a:ext uri="{FF2B5EF4-FFF2-40B4-BE49-F238E27FC236}">
              <a16:creationId xmlns:a16="http://schemas.microsoft.com/office/drawing/2014/main" xmlns="" id="{00000000-0008-0000-0400-0000C3000000}"/>
            </a:ext>
          </a:extLst>
        </xdr:cNvPr>
        <xdr:cNvSpPr txBox="1"/>
      </xdr:nvSpPr>
      <xdr:spPr>
        <a:xfrm>
          <a:off x="3606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37193</xdr:rowOff>
    </xdr:from>
    <xdr:to>
      <xdr:col>15</xdr:col>
      <xdr:colOff>98425</xdr:colOff>
      <xdr:row>55</xdr:row>
      <xdr:rowOff>86178</xdr:rowOff>
    </xdr:to>
    <xdr:cxnSp macro="">
      <xdr:nvCxnSpPr>
        <xdr:cNvPr id="196" name="直線コネクタ 195">
          <a:extLst>
            <a:ext uri="{FF2B5EF4-FFF2-40B4-BE49-F238E27FC236}">
              <a16:creationId xmlns:a16="http://schemas.microsoft.com/office/drawing/2014/main" xmlns="" id="{00000000-0008-0000-0400-0000C4000000}"/>
            </a:ext>
          </a:extLst>
        </xdr:cNvPr>
        <xdr:cNvCxnSpPr/>
      </xdr:nvCxnSpPr>
      <xdr:spPr>
        <a:xfrm>
          <a:off x="2209800" y="94669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10885</xdr:rowOff>
    </xdr:from>
    <xdr:to>
      <xdr:col>15</xdr:col>
      <xdr:colOff>149225</xdr:colOff>
      <xdr:row>56</xdr:row>
      <xdr:rowOff>112485</xdr:rowOff>
    </xdr:to>
    <xdr:sp macro="" textlink="">
      <xdr:nvSpPr>
        <xdr:cNvPr id="197" name="フローチャート: 判断 196">
          <a:extLst>
            <a:ext uri="{FF2B5EF4-FFF2-40B4-BE49-F238E27FC236}">
              <a16:creationId xmlns:a16="http://schemas.microsoft.com/office/drawing/2014/main" xmlns="" id="{00000000-0008-0000-0400-0000C5000000}"/>
            </a:ext>
          </a:extLst>
        </xdr:cNvPr>
        <xdr:cNvSpPr/>
      </xdr:nvSpPr>
      <xdr:spPr>
        <a:xfrm>
          <a:off x="3048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97262</xdr:rowOff>
    </xdr:from>
    <xdr:ext cx="762000" cy="259045"/>
    <xdr:sp macro="" textlink="">
      <xdr:nvSpPr>
        <xdr:cNvPr id="198" name="テキスト ボックス 197">
          <a:extLst>
            <a:ext uri="{FF2B5EF4-FFF2-40B4-BE49-F238E27FC236}">
              <a16:creationId xmlns:a16="http://schemas.microsoft.com/office/drawing/2014/main" xmlns="" id="{00000000-0008-0000-0400-0000C6000000}"/>
            </a:ext>
          </a:extLst>
        </xdr:cNvPr>
        <xdr:cNvSpPr txBox="1"/>
      </xdr:nvSpPr>
      <xdr:spPr>
        <a:xfrm>
          <a:off x="2717800" y="969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37193</xdr:rowOff>
    </xdr:from>
    <xdr:to>
      <xdr:col>11</xdr:col>
      <xdr:colOff>9525</xdr:colOff>
      <xdr:row>55</xdr:row>
      <xdr:rowOff>53522</xdr:rowOff>
    </xdr:to>
    <xdr:cxnSp macro="">
      <xdr:nvCxnSpPr>
        <xdr:cNvPr id="199" name="直線コネクタ 198">
          <a:extLst>
            <a:ext uri="{FF2B5EF4-FFF2-40B4-BE49-F238E27FC236}">
              <a16:creationId xmlns:a16="http://schemas.microsoft.com/office/drawing/2014/main" xmlns="" id="{00000000-0008-0000-0400-0000C7000000}"/>
            </a:ext>
          </a:extLst>
        </xdr:cNvPr>
        <xdr:cNvCxnSpPr/>
      </xdr:nvCxnSpPr>
      <xdr:spPr>
        <a:xfrm flipV="1">
          <a:off x="1320800" y="9466943"/>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149678</xdr:rowOff>
    </xdr:from>
    <xdr:to>
      <xdr:col>11</xdr:col>
      <xdr:colOff>60325</xdr:colOff>
      <xdr:row>56</xdr:row>
      <xdr:rowOff>79828</xdr:rowOff>
    </xdr:to>
    <xdr:sp macro="" textlink="">
      <xdr:nvSpPr>
        <xdr:cNvPr id="200" name="フローチャート: 判断 199">
          <a:extLst>
            <a:ext uri="{FF2B5EF4-FFF2-40B4-BE49-F238E27FC236}">
              <a16:creationId xmlns:a16="http://schemas.microsoft.com/office/drawing/2014/main" xmlns="" id="{00000000-0008-0000-0400-0000C8000000}"/>
            </a:ext>
          </a:extLst>
        </xdr:cNvPr>
        <xdr:cNvSpPr/>
      </xdr:nvSpPr>
      <xdr:spPr>
        <a:xfrm>
          <a:off x="2159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64605</xdr:rowOff>
    </xdr:from>
    <xdr:ext cx="762000" cy="259045"/>
    <xdr:sp macro="" textlink="">
      <xdr:nvSpPr>
        <xdr:cNvPr id="201" name="テキスト ボックス 200">
          <a:extLst>
            <a:ext uri="{FF2B5EF4-FFF2-40B4-BE49-F238E27FC236}">
              <a16:creationId xmlns:a16="http://schemas.microsoft.com/office/drawing/2014/main" xmlns="" id="{00000000-0008-0000-0400-0000C9000000}"/>
            </a:ext>
          </a:extLst>
        </xdr:cNvPr>
        <xdr:cNvSpPr txBox="1"/>
      </xdr:nvSpPr>
      <xdr:spPr>
        <a:xfrm>
          <a:off x="1828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02" name="フローチャート: 判断 201">
          <a:extLst>
            <a:ext uri="{FF2B5EF4-FFF2-40B4-BE49-F238E27FC236}">
              <a16:creationId xmlns:a16="http://schemas.microsoft.com/office/drawing/2014/main" xmlns="" id="{00000000-0008-0000-0400-0000CA000000}"/>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146249</xdr:rowOff>
    </xdr:from>
    <xdr:ext cx="762000" cy="259045"/>
    <xdr:sp macro="" textlink="">
      <xdr:nvSpPr>
        <xdr:cNvPr id="203" name="テキスト ボックス 202">
          <a:extLst>
            <a:ext uri="{FF2B5EF4-FFF2-40B4-BE49-F238E27FC236}">
              <a16:creationId xmlns:a16="http://schemas.microsoft.com/office/drawing/2014/main" xmlns="" id="{00000000-0008-0000-0400-0000CB000000}"/>
            </a:ext>
          </a:extLst>
        </xdr:cNvPr>
        <xdr:cNvSpPr txBox="1"/>
      </xdr:nvSpPr>
      <xdr:spPr>
        <a:xfrm>
          <a:off x="939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xmlns=""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xmlns=""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xmlns=""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xmlns=""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xmlns=""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43543</xdr:rowOff>
    </xdr:from>
    <xdr:to>
      <xdr:col>24</xdr:col>
      <xdr:colOff>76200</xdr:colOff>
      <xdr:row>56</xdr:row>
      <xdr:rowOff>145143</xdr:rowOff>
    </xdr:to>
    <xdr:sp macro="" textlink="">
      <xdr:nvSpPr>
        <xdr:cNvPr id="209" name="楕円 208">
          <a:extLst>
            <a:ext uri="{FF2B5EF4-FFF2-40B4-BE49-F238E27FC236}">
              <a16:creationId xmlns:a16="http://schemas.microsoft.com/office/drawing/2014/main" xmlns="" id="{00000000-0008-0000-0400-0000D1000000}"/>
            </a:ext>
          </a:extLst>
        </xdr:cNvPr>
        <xdr:cNvSpPr/>
      </xdr:nvSpPr>
      <xdr:spPr>
        <a:xfrm>
          <a:off x="4775200" y="964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60070</xdr:rowOff>
    </xdr:from>
    <xdr:ext cx="762000" cy="259045"/>
    <xdr:sp macro="" textlink="">
      <xdr:nvSpPr>
        <xdr:cNvPr id="210" name="扶助費該当値テキスト">
          <a:extLst>
            <a:ext uri="{FF2B5EF4-FFF2-40B4-BE49-F238E27FC236}">
              <a16:creationId xmlns:a16="http://schemas.microsoft.com/office/drawing/2014/main" xmlns="" id="{00000000-0008-0000-0400-0000D2000000}"/>
            </a:ext>
          </a:extLst>
        </xdr:cNvPr>
        <xdr:cNvSpPr txBox="1"/>
      </xdr:nvSpPr>
      <xdr:spPr>
        <a:xfrm>
          <a:off x="4914900" y="948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10885</xdr:rowOff>
    </xdr:from>
    <xdr:to>
      <xdr:col>20</xdr:col>
      <xdr:colOff>38100</xdr:colOff>
      <xdr:row>56</xdr:row>
      <xdr:rowOff>112485</xdr:rowOff>
    </xdr:to>
    <xdr:sp macro="" textlink="">
      <xdr:nvSpPr>
        <xdr:cNvPr id="211" name="楕円 210">
          <a:extLst>
            <a:ext uri="{FF2B5EF4-FFF2-40B4-BE49-F238E27FC236}">
              <a16:creationId xmlns:a16="http://schemas.microsoft.com/office/drawing/2014/main" xmlns="" id="{00000000-0008-0000-0400-0000D3000000}"/>
            </a:ext>
          </a:extLst>
        </xdr:cNvPr>
        <xdr:cNvSpPr/>
      </xdr:nvSpPr>
      <xdr:spPr>
        <a:xfrm>
          <a:off x="39370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122662</xdr:rowOff>
    </xdr:from>
    <xdr:ext cx="736600" cy="259045"/>
    <xdr:sp macro="" textlink="">
      <xdr:nvSpPr>
        <xdr:cNvPr id="212" name="テキスト ボックス 211">
          <a:extLst>
            <a:ext uri="{FF2B5EF4-FFF2-40B4-BE49-F238E27FC236}">
              <a16:creationId xmlns:a16="http://schemas.microsoft.com/office/drawing/2014/main" xmlns="" id="{00000000-0008-0000-0400-0000D4000000}"/>
            </a:ext>
          </a:extLst>
        </xdr:cNvPr>
        <xdr:cNvSpPr txBox="1"/>
      </xdr:nvSpPr>
      <xdr:spPr>
        <a:xfrm>
          <a:off x="3606800" y="938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35378</xdr:rowOff>
    </xdr:from>
    <xdr:to>
      <xdr:col>15</xdr:col>
      <xdr:colOff>149225</xdr:colOff>
      <xdr:row>55</xdr:row>
      <xdr:rowOff>136978</xdr:rowOff>
    </xdr:to>
    <xdr:sp macro="" textlink="">
      <xdr:nvSpPr>
        <xdr:cNvPr id="213" name="楕円 212">
          <a:extLst>
            <a:ext uri="{FF2B5EF4-FFF2-40B4-BE49-F238E27FC236}">
              <a16:creationId xmlns:a16="http://schemas.microsoft.com/office/drawing/2014/main" xmlns="" id="{00000000-0008-0000-0400-0000D5000000}"/>
            </a:ext>
          </a:extLst>
        </xdr:cNvPr>
        <xdr:cNvSpPr/>
      </xdr:nvSpPr>
      <xdr:spPr>
        <a:xfrm>
          <a:off x="3048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147155</xdr:rowOff>
    </xdr:from>
    <xdr:ext cx="762000" cy="259045"/>
    <xdr:sp macro="" textlink="">
      <xdr:nvSpPr>
        <xdr:cNvPr id="214" name="テキスト ボックス 213">
          <a:extLst>
            <a:ext uri="{FF2B5EF4-FFF2-40B4-BE49-F238E27FC236}">
              <a16:creationId xmlns:a16="http://schemas.microsoft.com/office/drawing/2014/main" xmlns="" id="{00000000-0008-0000-0400-0000D6000000}"/>
            </a:ext>
          </a:extLst>
        </xdr:cNvPr>
        <xdr:cNvSpPr txBox="1"/>
      </xdr:nvSpPr>
      <xdr:spPr>
        <a:xfrm>
          <a:off x="2717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157843</xdr:rowOff>
    </xdr:from>
    <xdr:to>
      <xdr:col>11</xdr:col>
      <xdr:colOff>60325</xdr:colOff>
      <xdr:row>55</xdr:row>
      <xdr:rowOff>87993</xdr:rowOff>
    </xdr:to>
    <xdr:sp macro="" textlink="">
      <xdr:nvSpPr>
        <xdr:cNvPr id="215" name="楕円 214">
          <a:extLst>
            <a:ext uri="{FF2B5EF4-FFF2-40B4-BE49-F238E27FC236}">
              <a16:creationId xmlns:a16="http://schemas.microsoft.com/office/drawing/2014/main" xmlns="" id="{00000000-0008-0000-0400-0000D7000000}"/>
            </a:ext>
          </a:extLst>
        </xdr:cNvPr>
        <xdr:cNvSpPr/>
      </xdr:nvSpPr>
      <xdr:spPr>
        <a:xfrm>
          <a:off x="2159000" y="941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98170</xdr:rowOff>
    </xdr:from>
    <xdr:ext cx="762000" cy="259045"/>
    <xdr:sp macro="" textlink="">
      <xdr:nvSpPr>
        <xdr:cNvPr id="216" name="テキスト ボックス 215">
          <a:extLst>
            <a:ext uri="{FF2B5EF4-FFF2-40B4-BE49-F238E27FC236}">
              <a16:creationId xmlns:a16="http://schemas.microsoft.com/office/drawing/2014/main" xmlns="" id="{00000000-0008-0000-0400-0000D8000000}"/>
            </a:ext>
          </a:extLst>
        </xdr:cNvPr>
        <xdr:cNvSpPr txBox="1"/>
      </xdr:nvSpPr>
      <xdr:spPr>
        <a:xfrm>
          <a:off x="1828800" y="918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2722</xdr:rowOff>
    </xdr:from>
    <xdr:to>
      <xdr:col>6</xdr:col>
      <xdr:colOff>171450</xdr:colOff>
      <xdr:row>55</xdr:row>
      <xdr:rowOff>104322</xdr:rowOff>
    </xdr:to>
    <xdr:sp macro="" textlink="">
      <xdr:nvSpPr>
        <xdr:cNvPr id="217" name="楕円 216">
          <a:extLst>
            <a:ext uri="{FF2B5EF4-FFF2-40B4-BE49-F238E27FC236}">
              <a16:creationId xmlns:a16="http://schemas.microsoft.com/office/drawing/2014/main" xmlns="" id="{00000000-0008-0000-0400-0000D9000000}"/>
            </a:ext>
          </a:extLst>
        </xdr:cNvPr>
        <xdr:cNvSpPr/>
      </xdr:nvSpPr>
      <xdr:spPr>
        <a:xfrm>
          <a:off x="1270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114499</xdr:rowOff>
    </xdr:from>
    <xdr:ext cx="762000" cy="259045"/>
    <xdr:sp macro="" textlink="">
      <xdr:nvSpPr>
        <xdr:cNvPr id="218" name="テキスト ボックス 217">
          <a:extLst>
            <a:ext uri="{FF2B5EF4-FFF2-40B4-BE49-F238E27FC236}">
              <a16:creationId xmlns:a16="http://schemas.microsoft.com/office/drawing/2014/main" xmlns="" id="{00000000-0008-0000-0400-0000DA000000}"/>
            </a:ext>
          </a:extLst>
        </xdr:cNvPr>
        <xdr:cNvSpPr txBox="1"/>
      </xdr:nvSpPr>
      <xdr:spPr>
        <a:xfrm>
          <a:off x="939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xmlns=""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xmlns=""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xmlns=""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xmlns=""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xmlns=""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xmlns=""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xmlns=""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xmlns=""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xmlns=""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xmlns=""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xmlns=""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同様、類似団体の平均より下回っている状況ではあるが、国民健康保険や後期高齢者医療、介護保険などの社会保障に関する特別会計への繰出金が慢性的に高止まりしているため、健康福祉対策が急務とな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xmlns=""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xmlns=""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xmlns=""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a:extLst>
            <a:ext uri="{FF2B5EF4-FFF2-40B4-BE49-F238E27FC236}">
              <a16:creationId xmlns:a16="http://schemas.microsoft.com/office/drawing/2014/main" xmlns="" id="{00000000-0008-0000-0400-0000E9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a:extLst>
            <a:ext uri="{FF2B5EF4-FFF2-40B4-BE49-F238E27FC236}">
              <a16:creationId xmlns:a16="http://schemas.microsoft.com/office/drawing/2014/main" xmlns="" id="{00000000-0008-0000-0400-0000EA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a:extLst>
            <a:ext uri="{FF2B5EF4-FFF2-40B4-BE49-F238E27FC236}">
              <a16:creationId xmlns:a16="http://schemas.microsoft.com/office/drawing/2014/main" xmlns="" id="{00000000-0008-0000-0400-0000EB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a:extLst>
            <a:ext uri="{FF2B5EF4-FFF2-40B4-BE49-F238E27FC236}">
              <a16:creationId xmlns:a16="http://schemas.microsoft.com/office/drawing/2014/main" xmlns="" id="{00000000-0008-0000-0400-0000EC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a:extLst>
            <a:ext uri="{FF2B5EF4-FFF2-40B4-BE49-F238E27FC236}">
              <a16:creationId xmlns:a16="http://schemas.microsoft.com/office/drawing/2014/main" xmlns="" id="{00000000-0008-0000-0400-0000ED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a:extLst>
            <a:ext uri="{FF2B5EF4-FFF2-40B4-BE49-F238E27FC236}">
              <a16:creationId xmlns:a16="http://schemas.microsoft.com/office/drawing/2014/main" xmlns="" id="{00000000-0008-0000-0400-0000EE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a:extLst>
            <a:ext uri="{FF2B5EF4-FFF2-40B4-BE49-F238E27FC236}">
              <a16:creationId xmlns:a16="http://schemas.microsoft.com/office/drawing/2014/main" xmlns="" id="{00000000-0008-0000-0400-0000EF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a:extLst>
            <a:ext uri="{FF2B5EF4-FFF2-40B4-BE49-F238E27FC236}">
              <a16:creationId xmlns:a16="http://schemas.microsoft.com/office/drawing/2014/main" xmlns="" id="{00000000-0008-0000-0400-0000F0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xmlns=""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xmlns=""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xmlns=""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61</xdr:row>
      <xdr:rowOff>146050</xdr:rowOff>
    </xdr:to>
    <xdr:cxnSp macro="">
      <xdr:nvCxnSpPr>
        <xdr:cNvPr id="244" name="直線コネクタ 243">
          <a:extLst>
            <a:ext uri="{FF2B5EF4-FFF2-40B4-BE49-F238E27FC236}">
              <a16:creationId xmlns:a16="http://schemas.microsoft.com/office/drawing/2014/main" xmlns="" id="{00000000-0008-0000-0400-0000F4000000}"/>
            </a:ext>
          </a:extLst>
        </xdr:cNvPr>
        <xdr:cNvCxnSpPr/>
      </xdr:nvCxnSpPr>
      <xdr:spPr>
        <a:xfrm flipV="1">
          <a:off x="16510000" y="9065260"/>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5" name="その他最小値テキスト">
          <a:extLst>
            <a:ext uri="{FF2B5EF4-FFF2-40B4-BE49-F238E27FC236}">
              <a16:creationId xmlns:a16="http://schemas.microsoft.com/office/drawing/2014/main" xmlns="" id="{00000000-0008-0000-0400-0000F5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46" name="直線コネクタ 245">
          <a:extLst>
            <a:ext uri="{FF2B5EF4-FFF2-40B4-BE49-F238E27FC236}">
              <a16:creationId xmlns:a16="http://schemas.microsoft.com/office/drawing/2014/main" xmlns="" id="{00000000-0008-0000-0400-0000F6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64787</xdr:rowOff>
    </xdr:from>
    <xdr:ext cx="762000" cy="259045"/>
    <xdr:sp macro="" textlink="">
      <xdr:nvSpPr>
        <xdr:cNvPr id="247" name="その他最大値テキスト">
          <a:extLst>
            <a:ext uri="{FF2B5EF4-FFF2-40B4-BE49-F238E27FC236}">
              <a16:creationId xmlns:a16="http://schemas.microsoft.com/office/drawing/2014/main" xmlns="" id="{00000000-0008-0000-0400-0000F7000000}"/>
            </a:ext>
          </a:extLst>
        </xdr:cNvPr>
        <xdr:cNvSpPr txBox="1"/>
      </xdr:nvSpPr>
      <xdr:spPr>
        <a:xfrm>
          <a:off x="16598900" y="880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8" name="直線コネクタ 247">
          <a:extLst>
            <a:ext uri="{FF2B5EF4-FFF2-40B4-BE49-F238E27FC236}">
              <a16:creationId xmlns:a16="http://schemas.microsoft.com/office/drawing/2014/main" xmlns="" id="{00000000-0008-0000-0400-0000F8000000}"/>
            </a:ext>
          </a:extLst>
        </xdr:cNvPr>
        <xdr:cNvCxnSpPr/>
      </xdr:nvCxnSpPr>
      <xdr:spPr>
        <a:xfrm>
          <a:off x="16421100" y="906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142240</xdr:rowOff>
    </xdr:from>
    <xdr:to>
      <xdr:col>82</xdr:col>
      <xdr:colOff>107950</xdr:colOff>
      <xdr:row>55</xdr:row>
      <xdr:rowOff>31750</xdr:rowOff>
    </xdr:to>
    <xdr:cxnSp macro="">
      <xdr:nvCxnSpPr>
        <xdr:cNvPr id="249" name="直線コネクタ 248">
          <a:extLst>
            <a:ext uri="{FF2B5EF4-FFF2-40B4-BE49-F238E27FC236}">
              <a16:creationId xmlns:a16="http://schemas.microsoft.com/office/drawing/2014/main" xmlns="" id="{00000000-0008-0000-0400-0000F9000000}"/>
            </a:ext>
          </a:extLst>
        </xdr:cNvPr>
        <xdr:cNvCxnSpPr/>
      </xdr:nvCxnSpPr>
      <xdr:spPr>
        <a:xfrm>
          <a:off x="15671800" y="94005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40657</xdr:rowOff>
    </xdr:from>
    <xdr:ext cx="762000" cy="259045"/>
    <xdr:sp macro="" textlink="">
      <xdr:nvSpPr>
        <xdr:cNvPr id="250" name="その他平均値テキスト">
          <a:extLst>
            <a:ext uri="{FF2B5EF4-FFF2-40B4-BE49-F238E27FC236}">
              <a16:creationId xmlns:a16="http://schemas.microsoft.com/office/drawing/2014/main" xmlns="" id="{00000000-0008-0000-0400-0000FA000000}"/>
            </a:ext>
          </a:extLst>
        </xdr:cNvPr>
        <xdr:cNvSpPr txBox="1"/>
      </xdr:nvSpPr>
      <xdr:spPr>
        <a:xfrm>
          <a:off x="16598900" y="9641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51" name="フローチャート: 判断 250">
          <a:extLst>
            <a:ext uri="{FF2B5EF4-FFF2-40B4-BE49-F238E27FC236}">
              <a16:creationId xmlns:a16="http://schemas.microsoft.com/office/drawing/2014/main" xmlns="" id="{00000000-0008-0000-0400-0000FB000000}"/>
            </a:ext>
          </a:extLst>
        </xdr:cNvPr>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142240</xdr:rowOff>
    </xdr:from>
    <xdr:to>
      <xdr:col>78</xdr:col>
      <xdr:colOff>69850</xdr:colOff>
      <xdr:row>54</xdr:row>
      <xdr:rowOff>142240</xdr:rowOff>
    </xdr:to>
    <xdr:cxnSp macro="">
      <xdr:nvCxnSpPr>
        <xdr:cNvPr id="252" name="直線コネクタ 251">
          <a:extLst>
            <a:ext uri="{FF2B5EF4-FFF2-40B4-BE49-F238E27FC236}">
              <a16:creationId xmlns:a16="http://schemas.microsoft.com/office/drawing/2014/main" xmlns="" id="{00000000-0008-0000-0400-0000FC000000}"/>
            </a:ext>
          </a:extLst>
        </xdr:cNvPr>
        <xdr:cNvCxnSpPr/>
      </xdr:nvCxnSpPr>
      <xdr:spPr>
        <a:xfrm>
          <a:off x="14782800" y="94005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68580</xdr:rowOff>
    </xdr:from>
    <xdr:to>
      <xdr:col>78</xdr:col>
      <xdr:colOff>120650</xdr:colOff>
      <xdr:row>56</xdr:row>
      <xdr:rowOff>170180</xdr:rowOff>
    </xdr:to>
    <xdr:sp macro="" textlink="">
      <xdr:nvSpPr>
        <xdr:cNvPr id="253" name="フローチャート: 判断 252">
          <a:extLst>
            <a:ext uri="{FF2B5EF4-FFF2-40B4-BE49-F238E27FC236}">
              <a16:creationId xmlns:a16="http://schemas.microsoft.com/office/drawing/2014/main" xmlns="" id="{00000000-0008-0000-0400-0000FD000000}"/>
            </a:ext>
          </a:extLst>
        </xdr:cNvPr>
        <xdr:cNvSpPr/>
      </xdr:nvSpPr>
      <xdr:spPr>
        <a:xfrm>
          <a:off x="15621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154957</xdr:rowOff>
    </xdr:from>
    <xdr:ext cx="736600" cy="259045"/>
    <xdr:sp macro="" textlink="">
      <xdr:nvSpPr>
        <xdr:cNvPr id="254" name="テキスト ボックス 253">
          <a:extLst>
            <a:ext uri="{FF2B5EF4-FFF2-40B4-BE49-F238E27FC236}">
              <a16:creationId xmlns:a16="http://schemas.microsoft.com/office/drawing/2014/main" xmlns="" id="{00000000-0008-0000-0400-0000FE000000}"/>
            </a:ext>
          </a:extLst>
        </xdr:cNvPr>
        <xdr:cNvSpPr txBox="1"/>
      </xdr:nvSpPr>
      <xdr:spPr>
        <a:xfrm>
          <a:off x="15290800" y="9756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20320</xdr:rowOff>
    </xdr:from>
    <xdr:to>
      <xdr:col>73</xdr:col>
      <xdr:colOff>180975</xdr:colOff>
      <xdr:row>54</xdr:row>
      <xdr:rowOff>142240</xdr:rowOff>
    </xdr:to>
    <xdr:cxnSp macro="">
      <xdr:nvCxnSpPr>
        <xdr:cNvPr id="255" name="直線コネクタ 254">
          <a:extLst>
            <a:ext uri="{FF2B5EF4-FFF2-40B4-BE49-F238E27FC236}">
              <a16:creationId xmlns:a16="http://schemas.microsoft.com/office/drawing/2014/main" xmlns="" id="{00000000-0008-0000-0400-0000FF000000}"/>
            </a:ext>
          </a:extLst>
        </xdr:cNvPr>
        <xdr:cNvCxnSpPr/>
      </xdr:nvCxnSpPr>
      <xdr:spPr>
        <a:xfrm>
          <a:off x="13893800" y="927862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83820</xdr:rowOff>
    </xdr:from>
    <xdr:to>
      <xdr:col>74</xdr:col>
      <xdr:colOff>31750</xdr:colOff>
      <xdr:row>57</xdr:row>
      <xdr:rowOff>13970</xdr:rowOff>
    </xdr:to>
    <xdr:sp macro="" textlink="">
      <xdr:nvSpPr>
        <xdr:cNvPr id="256" name="フローチャート: 判断 255">
          <a:extLst>
            <a:ext uri="{FF2B5EF4-FFF2-40B4-BE49-F238E27FC236}">
              <a16:creationId xmlns:a16="http://schemas.microsoft.com/office/drawing/2014/main" xmlns="" id="{00000000-0008-0000-0400-000000010000}"/>
            </a:ext>
          </a:extLst>
        </xdr:cNvPr>
        <xdr:cNvSpPr/>
      </xdr:nvSpPr>
      <xdr:spPr>
        <a:xfrm>
          <a:off x="14732000" y="968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170197</xdr:rowOff>
    </xdr:from>
    <xdr:ext cx="762000" cy="259045"/>
    <xdr:sp macro="" textlink="">
      <xdr:nvSpPr>
        <xdr:cNvPr id="257" name="テキスト ボックス 256">
          <a:extLst>
            <a:ext uri="{FF2B5EF4-FFF2-40B4-BE49-F238E27FC236}">
              <a16:creationId xmlns:a16="http://schemas.microsoft.com/office/drawing/2014/main" xmlns="" id="{00000000-0008-0000-0400-000001010000}"/>
            </a:ext>
          </a:extLst>
        </xdr:cNvPr>
        <xdr:cNvSpPr txBox="1"/>
      </xdr:nvSpPr>
      <xdr:spPr>
        <a:xfrm>
          <a:off x="14401800" y="977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20320</xdr:rowOff>
    </xdr:from>
    <xdr:to>
      <xdr:col>69</xdr:col>
      <xdr:colOff>92075</xdr:colOff>
      <xdr:row>54</xdr:row>
      <xdr:rowOff>66040</xdr:rowOff>
    </xdr:to>
    <xdr:cxnSp macro="">
      <xdr:nvCxnSpPr>
        <xdr:cNvPr id="258" name="直線コネクタ 257">
          <a:extLst>
            <a:ext uri="{FF2B5EF4-FFF2-40B4-BE49-F238E27FC236}">
              <a16:creationId xmlns:a16="http://schemas.microsoft.com/office/drawing/2014/main" xmlns="" id="{00000000-0008-0000-0400-000002010000}"/>
            </a:ext>
          </a:extLst>
        </xdr:cNvPr>
        <xdr:cNvCxnSpPr/>
      </xdr:nvCxnSpPr>
      <xdr:spPr>
        <a:xfrm flipV="1">
          <a:off x="13004800" y="92786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22860</xdr:rowOff>
    </xdr:from>
    <xdr:to>
      <xdr:col>69</xdr:col>
      <xdr:colOff>142875</xdr:colOff>
      <xdr:row>56</xdr:row>
      <xdr:rowOff>124460</xdr:rowOff>
    </xdr:to>
    <xdr:sp macro="" textlink="">
      <xdr:nvSpPr>
        <xdr:cNvPr id="259" name="フローチャート: 判断 258">
          <a:extLst>
            <a:ext uri="{FF2B5EF4-FFF2-40B4-BE49-F238E27FC236}">
              <a16:creationId xmlns:a16="http://schemas.microsoft.com/office/drawing/2014/main" xmlns="" id="{00000000-0008-0000-0400-000003010000}"/>
            </a:ext>
          </a:extLst>
        </xdr:cNvPr>
        <xdr:cNvSpPr/>
      </xdr:nvSpPr>
      <xdr:spPr>
        <a:xfrm>
          <a:off x="13843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109237</xdr:rowOff>
    </xdr:from>
    <xdr:ext cx="762000" cy="259045"/>
    <xdr:sp macro="" textlink="">
      <xdr:nvSpPr>
        <xdr:cNvPr id="260" name="テキスト ボックス 259">
          <a:extLst>
            <a:ext uri="{FF2B5EF4-FFF2-40B4-BE49-F238E27FC236}">
              <a16:creationId xmlns:a16="http://schemas.microsoft.com/office/drawing/2014/main" xmlns="" id="{00000000-0008-0000-0400-000004010000}"/>
            </a:ext>
          </a:extLst>
        </xdr:cNvPr>
        <xdr:cNvSpPr txBox="1"/>
      </xdr:nvSpPr>
      <xdr:spPr>
        <a:xfrm>
          <a:off x="13512800" y="971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61" name="フローチャート: 判断 260">
          <a:extLst>
            <a:ext uri="{FF2B5EF4-FFF2-40B4-BE49-F238E27FC236}">
              <a16:creationId xmlns:a16="http://schemas.microsoft.com/office/drawing/2014/main" xmlns="" id="{00000000-0008-0000-0400-000005010000}"/>
            </a:ext>
          </a:extLst>
        </xdr:cNvPr>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13987</xdr:rowOff>
    </xdr:from>
    <xdr:ext cx="762000" cy="259045"/>
    <xdr:sp macro="" textlink="">
      <xdr:nvSpPr>
        <xdr:cNvPr id="262" name="テキスト ボックス 261">
          <a:extLst>
            <a:ext uri="{FF2B5EF4-FFF2-40B4-BE49-F238E27FC236}">
              <a16:creationId xmlns:a16="http://schemas.microsoft.com/office/drawing/2014/main" xmlns="" id="{00000000-0008-0000-0400-000006010000}"/>
            </a:ext>
          </a:extLst>
        </xdr:cNvPr>
        <xdr:cNvSpPr txBox="1"/>
      </xdr:nvSpPr>
      <xdr:spPr>
        <a:xfrm>
          <a:off x="12623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xmlns=""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xmlns=""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xmlns=""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xmlns=""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xmlns=""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152400</xdr:rowOff>
    </xdr:from>
    <xdr:to>
      <xdr:col>82</xdr:col>
      <xdr:colOff>158750</xdr:colOff>
      <xdr:row>55</xdr:row>
      <xdr:rowOff>82550</xdr:rowOff>
    </xdr:to>
    <xdr:sp macro="" textlink="">
      <xdr:nvSpPr>
        <xdr:cNvPr id="268" name="楕円 267">
          <a:extLst>
            <a:ext uri="{FF2B5EF4-FFF2-40B4-BE49-F238E27FC236}">
              <a16:creationId xmlns:a16="http://schemas.microsoft.com/office/drawing/2014/main" xmlns="" id="{00000000-0008-0000-0400-00000C010000}"/>
            </a:ext>
          </a:extLst>
        </xdr:cNvPr>
        <xdr:cNvSpPr/>
      </xdr:nvSpPr>
      <xdr:spPr>
        <a:xfrm>
          <a:off x="16459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168927</xdr:rowOff>
    </xdr:from>
    <xdr:ext cx="762000" cy="259045"/>
    <xdr:sp macro="" textlink="">
      <xdr:nvSpPr>
        <xdr:cNvPr id="269" name="その他該当値テキスト">
          <a:extLst>
            <a:ext uri="{FF2B5EF4-FFF2-40B4-BE49-F238E27FC236}">
              <a16:creationId xmlns:a16="http://schemas.microsoft.com/office/drawing/2014/main" xmlns="" id="{00000000-0008-0000-0400-00000D010000}"/>
            </a:ext>
          </a:extLst>
        </xdr:cNvPr>
        <xdr:cNvSpPr txBox="1"/>
      </xdr:nvSpPr>
      <xdr:spPr>
        <a:xfrm>
          <a:off x="16598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91440</xdr:rowOff>
    </xdr:from>
    <xdr:to>
      <xdr:col>78</xdr:col>
      <xdr:colOff>120650</xdr:colOff>
      <xdr:row>55</xdr:row>
      <xdr:rowOff>21590</xdr:rowOff>
    </xdr:to>
    <xdr:sp macro="" textlink="">
      <xdr:nvSpPr>
        <xdr:cNvPr id="270" name="楕円 269">
          <a:extLst>
            <a:ext uri="{FF2B5EF4-FFF2-40B4-BE49-F238E27FC236}">
              <a16:creationId xmlns:a16="http://schemas.microsoft.com/office/drawing/2014/main" xmlns="" id="{00000000-0008-0000-0400-00000E010000}"/>
            </a:ext>
          </a:extLst>
        </xdr:cNvPr>
        <xdr:cNvSpPr/>
      </xdr:nvSpPr>
      <xdr:spPr>
        <a:xfrm>
          <a:off x="15621000" y="934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31767</xdr:rowOff>
    </xdr:from>
    <xdr:ext cx="736600" cy="259045"/>
    <xdr:sp macro="" textlink="">
      <xdr:nvSpPr>
        <xdr:cNvPr id="271" name="テキスト ボックス 270">
          <a:extLst>
            <a:ext uri="{FF2B5EF4-FFF2-40B4-BE49-F238E27FC236}">
              <a16:creationId xmlns:a16="http://schemas.microsoft.com/office/drawing/2014/main" xmlns="" id="{00000000-0008-0000-0400-00000F010000}"/>
            </a:ext>
          </a:extLst>
        </xdr:cNvPr>
        <xdr:cNvSpPr txBox="1"/>
      </xdr:nvSpPr>
      <xdr:spPr>
        <a:xfrm>
          <a:off x="15290800" y="9118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91440</xdr:rowOff>
    </xdr:from>
    <xdr:to>
      <xdr:col>74</xdr:col>
      <xdr:colOff>31750</xdr:colOff>
      <xdr:row>55</xdr:row>
      <xdr:rowOff>21590</xdr:rowOff>
    </xdr:to>
    <xdr:sp macro="" textlink="">
      <xdr:nvSpPr>
        <xdr:cNvPr id="272" name="楕円 271">
          <a:extLst>
            <a:ext uri="{FF2B5EF4-FFF2-40B4-BE49-F238E27FC236}">
              <a16:creationId xmlns:a16="http://schemas.microsoft.com/office/drawing/2014/main" xmlns="" id="{00000000-0008-0000-0400-000010010000}"/>
            </a:ext>
          </a:extLst>
        </xdr:cNvPr>
        <xdr:cNvSpPr/>
      </xdr:nvSpPr>
      <xdr:spPr>
        <a:xfrm>
          <a:off x="14732000" y="934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31767</xdr:rowOff>
    </xdr:from>
    <xdr:ext cx="762000" cy="259045"/>
    <xdr:sp macro="" textlink="">
      <xdr:nvSpPr>
        <xdr:cNvPr id="273" name="テキスト ボックス 272">
          <a:extLst>
            <a:ext uri="{FF2B5EF4-FFF2-40B4-BE49-F238E27FC236}">
              <a16:creationId xmlns:a16="http://schemas.microsoft.com/office/drawing/2014/main" xmlns="" id="{00000000-0008-0000-0400-000011010000}"/>
            </a:ext>
          </a:extLst>
        </xdr:cNvPr>
        <xdr:cNvSpPr txBox="1"/>
      </xdr:nvSpPr>
      <xdr:spPr>
        <a:xfrm>
          <a:off x="14401800" y="911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140970</xdr:rowOff>
    </xdr:from>
    <xdr:to>
      <xdr:col>69</xdr:col>
      <xdr:colOff>142875</xdr:colOff>
      <xdr:row>54</xdr:row>
      <xdr:rowOff>71120</xdr:rowOff>
    </xdr:to>
    <xdr:sp macro="" textlink="">
      <xdr:nvSpPr>
        <xdr:cNvPr id="274" name="楕円 273">
          <a:extLst>
            <a:ext uri="{FF2B5EF4-FFF2-40B4-BE49-F238E27FC236}">
              <a16:creationId xmlns:a16="http://schemas.microsoft.com/office/drawing/2014/main" xmlns="" id="{00000000-0008-0000-0400-000012010000}"/>
            </a:ext>
          </a:extLst>
        </xdr:cNvPr>
        <xdr:cNvSpPr/>
      </xdr:nvSpPr>
      <xdr:spPr>
        <a:xfrm>
          <a:off x="13843000" y="922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81297</xdr:rowOff>
    </xdr:from>
    <xdr:ext cx="762000" cy="259045"/>
    <xdr:sp macro="" textlink="">
      <xdr:nvSpPr>
        <xdr:cNvPr id="275" name="テキスト ボックス 274">
          <a:extLst>
            <a:ext uri="{FF2B5EF4-FFF2-40B4-BE49-F238E27FC236}">
              <a16:creationId xmlns:a16="http://schemas.microsoft.com/office/drawing/2014/main" xmlns="" id="{00000000-0008-0000-0400-000013010000}"/>
            </a:ext>
          </a:extLst>
        </xdr:cNvPr>
        <xdr:cNvSpPr txBox="1"/>
      </xdr:nvSpPr>
      <xdr:spPr>
        <a:xfrm>
          <a:off x="13512800" y="899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15240</xdr:rowOff>
    </xdr:from>
    <xdr:to>
      <xdr:col>65</xdr:col>
      <xdr:colOff>53975</xdr:colOff>
      <xdr:row>54</xdr:row>
      <xdr:rowOff>116840</xdr:rowOff>
    </xdr:to>
    <xdr:sp macro="" textlink="">
      <xdr:nvSpPr>
        <xdr:cNvPr id="276" name="楕円 275">
          <a:extLst>
            <a:ext uri="{FF2B5EF4-FFF2-40B4-BE49-F238E27FC236}">
              <a16:creationId xmlns:a16="http://schemas.microsoft.com/office/drawing/2014/main" xmlns="" id="{00000000-0008-0000-0400-000014010000}"/>
            </a:ext>
          </a:extLst>
        </xdr:cNvPr>
        <xdr:cNvSpPr/>
      </xdr:nvSpPr>
      <xdr:spPr>
        <a:xfrm>
          <a:off x="12954000" y="927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127017</xdr:rowOff>
    </xdr:from>
    <xdr:ext cx="762000" cy="259045"/>
    <xdr:sp macro="" textlink="">
      <xdr:nvSpPr>
        <xdr:cNvPr id="277" name="テキスト ボックス 276">
          <a:extLst>
            <a:ext uri="{FF2B5EF4-FFF2-40B4-BE49-F238E27FC236}">
              <a16:creationId xmlns:a16="http://schemas.microsoft.com/office/drawing/2014/main" xmlns="" id="{00000000-0008-0000-0400-000015010000}"/>
            </a:ext>
          </a:extLst>
        </xdr:cNvPr>
        <xdr:cNvSpPr txBox="1"/>
      </xdr:nvSpPr>
      <xdr:spPr>
        <a:xfrm>
          <a:off x="12623800" y="904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xmlns=""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xmlns=""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xmlns=""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xmlns=""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xmlns=""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xmlns=""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xmlns=""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xmlns=""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xmlns=""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xmlns=""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xmlns=""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等については、前年同様、滋賀県平均および類似団体の平均を上回る状況となっている。主に上・下水道や病院事業会計等への負担金のほか、市内を循環するコミュニティバスの運行経費等が大きなウエイトを占め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今後も、事務事業の見直しに加え、各種団体への補助金の見直しも含め補助金支出の適正な執行に努める必要がある。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xmlns=""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xmlns=""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xmlns=""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xmlns=""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xmlns=""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xmlns=""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xmlns=""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xmlns=""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xmlns=""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xmlns=""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xmlns=""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xmlns=""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xmlns=""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140716</xdr:rowOff>
    </xdr:from>
    <xdr:to>
      <xdr:col>82</xdr:col>
      <xdr:colOff>107950</xdr:colOff>
      <xdr:row>41</xdr:row>
      <xdr:rowOff>46990</xdr:rowOff>
    </xdr:to>
    <xdr:cxnSp macro="">
      <xdr:nvCxnSpPr>
        <xdr:cNvPr id="302" name="直線コネクタ 301">
          <a:extLst>
            <a:ext uri="{FF2B5EF4-FFF2-40B4-BE49-F238E27FC236}">
              <a16:creationId xmlns:a16="http://schemas.microsoft.com/office/drawing/2014/main" xmlns="" id="{00000000-0008-0000-0400-00002E010000}"/>
            </a:ext>
          </a:extLst>
        </xdr:cNvPr>
        <xdr:cNvCxnSpPr/>
      </xdr:nvCxnSpPr>
      <xdr:spPr>
        <a:xfrm flipV="1">
          <a:off x="16510000" y="597001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19067</xdr:rowOff>
    </xdr:from>
    <xdr:ext cx="762000" cy="259045"/>
    <xdr:sp macro="" textlink="">
      <xdr:nvSpPr>
        <xdr:cNvPr id="303" name="補助費等最小値テキスト">
          <a:extLst>
            <a:ext uri="{FF2B5EF4-FFF2-40B4-BE49-F238E27FC236}">
              <a16:creationId xmlns:a16="http://schemas.microsoft.com/office/drawing/2014/main" xmlns="" id="{00000000-0008-0000-0400-00002F010000}"/>
            </a:ext>
          </a:extLst>
        </xdr:cNvPr>
        <xdr:cNvSpPr txBox="1"/>
      </xdr:nvSpPr>
      <xdr:spPr>
        <a:xfrm>
          <a:off x="16598900" y="704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46990</xdr:rowOff>
    </xdr:from>
    <xdr:to>
      <xdr:col>82</xdr:col>
      <xdr:colOff>196850</xdr:colOff>
      <xdr:row>41</xdr:row>
      <xdr:rowOff>46990</xdr:rowOff>
    </xdr:to>
    <xdr:cxnSp macro="">
      <xdr:nvCxnSpPr>
        <xdr:cNvPr id="304" name="直線コネクタ 303">
          <a:extLst>
            <a:ext uri="{FF2B5EF4-FFF2-40B4-BE49-F238E27FC236}">
              <a16:creationId xmlns:a16="http://schemas.microsoft.com/office/drawing/2014/main" xmlns="" id="{00000000-0008-0000-0400-000030010000}"/>
            </a:ext>
          </a:extLst>
        </xdr:cNvPr>
        <xdr:cNvCxnSpPr/>
      </xdr:nvCxnSpPr>
      <xdr:spPr>
        <a:xfrm>
          <a:off x="16421100" y="70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55643</xdr:rowOff>
    </xdr:from>
    <xdr:ext cx="762000" cy="259045"/>
    <xdr:sp macro="" textlink="">
      <xdr:nvSpPr>
        <xdr:cNvPr id="305" name="補助費等最大値テキスト">
          <a:extLst>
            <a:ext uri="{FF2B5EF4-FFF2-40B4-BE49-F238E27FC236}">
              <a16:creationId xmlns:a16="http://schemas.microsoft.com/office/drawing/2014/main" xmlns="" id="{00000000-0008-0000-0400-000031010000}"/>
            </a:ext>
          </a:extLst>
        </xdr:cNvPr>
        <xdr:cNvSpPr txBox="1"/>
      </xdr:nvSpPr>
      <xdr:spPr>
        <a:xfrm>
          <a:off x="16598900" y="57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140716</xdr:rowOff>
    </xdr:from>
    <xdr:to>
      <xdr:col>82</xdr:col>
      <xdr:colOff>196850</xdr:colOff>
      <xdr:row>34</xdr:row>
      <xdr:rowOff>140716</xdr:rowOff>
    </xdr:to>
    <xdr:cxnSp macro="">
      <xdr:nvCxnSpPr>
        <xdr:cNvPr id="306" name="直線コネクタ 305">
          <a:extLst>
            <a:ext uri="{FF2B5EF4-FFF2-40B4-BE49-F238E27FC236}">
              <a16:creationId xmlns:a16="http://schemas.microsoft.com/office/drawing/2014/main" xmlns="" id="{00000000-0008-0000-0400-000032010000}"/>
            </a:ext>
          </a:extLst>
        </xdr:cNvPr>
        <xdr:cNvCxnSpPr/>
      </xdr:nvCxnSpPr>
      <xdr:spPr>
        <a:xfrm>
          <a:off x="16421100" y="597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124714</xdr:rowOff>
    </xdr:from>
    <xdr:to>
      <xdr:col>82</xdr:col>
      <xdr:colOff>107950</xdr:colOff>
      <xdr:row>37</xdr:row>
      <xdr:rowOff>152146</xdr:rowOff>
    </xdr:to>
    <xdr:cxnSp macro="">
      <xdr:nvCxnSpPr>
        <xdr:cNvPr id="307" name="直線コネクタ 306">
          <a:extLst>
            <a:ext uri="{FF2B5EF4-FFF2-40B4-BE49-F238E27FC236}">
              <a16:creationId xmlns:a16="http://schemas.microsoft.com/office/drawing/2014/main" xmlns="" id="{00000000-0008-0000-0400-000033010000}"/>
            </a:ext>
          </a:extLst>
        </xdr:cNvPr>
        <xdr:cNvCxnSpPr/>
      </xdr:nvCxnSpPr>
      <xdr:spPr>
        <a:xfrm flipV="1">
          <a:off x="15671800" y="646836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8145</xdr:rowOff>
    </xdr:from>
    <xdr:ext cx="762000" cy="259045"/>
    <xdr:sp macro="" textlink="">
      <xdr:nvSpPr>
        <xdr:cNvPr id="308" name="補助費等平均値テキスト">
          <a:extLst>
            <a:ext uri="{FF2B5EF4-FFF2-40B4-BE49-F238E27FC236}">
              <a16:creationId xmlns:a16="http://schemas.microsoft.com/office/drawing/2014/main" xmlns="" id="{00000000-0008-0000-0400-000034010000}"/>
            </a:ext>
          </a:extLst>
        </xdr:cNvPr>
        <xdr:cNvSpPr txBox="1"/>
      </xdr:nvSpPr>
      <xdr:spPr>
        <a:xfrm>
          <a:off x="16598900" y="6180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09" name="フローチャート: 判断 308">
          <a:extLst>
            <a:ext uri="{FF2B5EF4-FFF2-40B4-BE49-F238E27FC236}">
              <a16:creationId xmlns:a16="http://schemas.microsoft.com/office/drawing/2014/main" xmlns="" id="{00000000-0008-0000-0400-000035010000}"/>
            </a:ext>
          </a:extLst>
        </xdr:cNvPr>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152146</xdr:rowOff>
    </xdr:from>
    <xdr:to>
      <xdr:col>78</xdr:col>
      <xdr:colOff>69850</xdr:colOff>
      <xdr:row>38</xdr:row>
      <xdr:rowOff>8128</xdr:rowOff>
    </xdr:to>
    <xdr:cxnSp macro="">
      <xdr:nvCxnSpPr>
        <xdr:cNvPr id="310" name="直線コネクタ 309">
          <a:extLst>
            <a:ext uri="{FF2B5EF4-FFF2-40B4-BE49-F238E27FC236}">
              <a16:creationId xmlns:a16="http://schemas.microsoft.com/office/drawing/2014/main" xmlns="" id="{00000000-0008-0000-0400-000036010000}"/>
            </a:ext>
          </a:extLst>
        </xdr:cNvPr>
        <xdr:cNvCxnSpPr/>
      </xdr:nvCxnSpPr>
      <xdr:spPr>
        <a:xfrm flipV="1">
          <a:off x="14782800" y="649579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167640</xdr:rowOff>
    </xdr:from>
    <xdr:to>
      <xdr:col>78</xdr:col>
      <xdr:colOff>120650</xdr:colOff>
      <xdr:row>37</xdr:row>
      <xdr:rowOff>97790</xdr:rowOff>
    </xdr:to>
    <xdr:sp macro="" textlink="">
      <xdr:nvSpPr>
        <xdr:cNvPr id="311" name="フローチャート: 判断 310">
          <a:extLst>
            <a:ext uri="{FF2B5EF4-FFF2-40B4-BE49-F238E27FC236}">
              <a16:creationId xmlns:a16="http://schemas.microsoft.com/office/drawing/2014/main" xmlns="" id="{00000000-0008-0000-0400-000037010000}"/>
            </a:ext>
          </a:extLst>
        </xdr:cNvPr>
        <xdr:cNvSpPr/>
      </xdr:nvSpPr>
      <xdr:spPr>
        <a:xfrm>
          <a:off x="15621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107967</xdr:rowOff>
    </xdr:from>
    <xdr:ext cx="736600" cy="259045"/>
    <xdr:sp macro="" textlink="">
      <xdr:nvSpPr>
        <xdr:cNvPr id="312" name="テキスト ボックス 311">
          <a:extLst>
            <a:ext uri="{FF2B5EF4-FFF2-40B4-BE49-F238E27FC236}">
              <a16:creationId xmlns:a16="http://schemas.microsoft.com/office/drawing/2014/main" xmlns="" id="{00000000-0008-0000-0400-000038010000}"/>
            </a:ext>
          </a:extLst>
        </xdr:cNvPr>
        <xdr:cNvSpPr txBox="1"/>
      </xdr:nvSpPr>
      <xdr:spPr>
        <a:xfrm>
          <a:off x="15290800" y="610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161290</xdr:rowOff>
    </xdr:from>
    <xdr:to>
      <xdr:col>73</xdr:col>
      <xdr:colOff>180975</xdr:colOff>
      <xdr:row>38</xdr:row>
      <xdr:rowOff>8128</xdr:rowOff>
    </xdr:to>
    <xdr:cxnSp macro="">
      <xdr:nvCxnSpPr>
        <xdr:cNvPr id="313" name="直線コネクタ 312">
          <a:extLst>
            <a:ext uri="{FF2B5EF4-FFF2-40B4-BE49-F238E27FC236}">
              <a16:creationId xmlns:a16="http://schemas.microsoft.com/office/drawing/2014/main" xmlns="" id="{00000000-0008-0000-0400-000039010000}"/>
            </a:ext>
          </a:extLst>
        </xdr:cNvPr>
        <xdr:cNvCxnSpPr/>
      </xdr:nvCxnSpPr>
      <xdr:spPr>
        <a:xfrm>
          <a:off x="13893800" y="650494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4" name="フローチャート: 判断 313">
          <a:extLst>
            <a:ext uri="{FF2B5EF4-FFF2-40B4-BE49-F238E27FC236}">
              <a16:creationId xmlns:a16="http://schemas.microsoft.com/office/drawing/2014/main" xmlns="" id="{00000000-0008-0000-0400-00003A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94251</xdr:rowOff>
    </xdr:from>
    <xdr:ext cx="762000" cy="259045"/>
    <xdr:sp macro="" textlink="">
      <xdr:nvSpPr>
        <xdr:cNvPr id="315" name="テキスト ボックス 314">
          <a:extLst>
            <a:ext uri="{FF2B5EF4-FFF2-40B4-BE49-F238E27FC236}">
              <a16:creationId xmlns:a16="http://schemas.microsoft.com/office/drawing/2014/main" xmlns="" id="{00000000-0008-0000-0400-00003B010000}"/>
            </a:ext>
          </a:extLst>
        </xdr:cNvPr>
        <xdr:cNvSpPr txBox="1"/>
      </xdr:nvSpPr>
      <xdr:spPr>
        <a:xfrm>
          <a:off x="14401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161290</xdr:rowOff>
    </xdr:from>
    <xdr:to>
      <xdr:col>69</xdr:col>
      <xdr:colOff>92075</xdr:colOff>
      <xdr:row>38</xdr:row>
      <xdr:rowOff>35560</xdr:rowOff>
    </xdr:to>
    <xdr:cxnSp macro="">
      <xdr:nvCxnSpPr>
        <xdr:cNvPr id="316" name="直線コネクタ 315">
          <a:extLst>
            <a:ext uri="{FF2B5EF4-FFF2-40B4-BE49-F238E27FC236}">
              <a16:creationId xmlns:a16="http://schemas.microsoft.com/office/drawing/2014/main" xmlns="" id="{00000000-0008-0000-0400-00003C010000}"/>
            </a:ext>
          </a:extLst>
        </xdr:cNvPr>
        <xdr:cNvCxnSpPr/>
      </xdr:nvCxnSpPr>
      <xdr:spPr>
        <a:xfrm flipV="1">
          <a:off x="13004800" y="65049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7" name="フローチャート: 判断 316">
          <a:extLst>
            <a:ext uri="{FF2B5EF4-FFF2-40B4-BE49-F238E27FC236}">
              <a16:creationId xmlns:a16="http://schemas.microsoft.com/office/drawing/2014/main" xmlns="" id="{00000000-0008-0000-0400-00003D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71391</xdr:rowOff>
    </xdr:from>
    <xdr:ext cx="762000" cy="259045"/>
    <xdr:sp macro="" textlink="">
      <xdr:nvSpPr>
        <xdr:cNvPr id="318" name="テキスト ボックス 317">
          <a:extLst>
            <a:ext uri="{FF2B5EF4-FFF2-40B4-BE49-F238E27FC236}">
              <a16:creationId xmlns:a16="http://schemas.microsoft.com/office/drawing/2014/main" xmlns="" id="{00000000-0008-0000-0400-00003E010000}"/>
            </a:ext>
          </a:extLst>
        </xdr:cNvPr>
        <xdr:cNvSpPr txBox="1"/>
      </xdr:nvSpPr>
      <xdr:spPr>
        <a:xfrm>
          <a:off x="13512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19" name="フローチャート: 判断 318">
          <a:extLst>
            <a:ext uri="{FF2B5EF4-FFF2-40B4-BE49-F238E27FC236}">
              <a16:creationId xmlns:a16="http://schemas.microsoft.com/office/drawing/2014/main" xmlns="" id="{00000000-0008-0000-0400-00003F010000}"/>
            </a:ext>
          </a:extLst>
        </xdr:cNvPr>
        <xdr:cNvSpPr/>
      </xdr:nvSpPr>
      <xdr:spPr>
        <a:xfrm>
          <a:off x="12954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126255</xdr:rowOff>
    </xdr:from>
    <xdr:ext cx="762000" cy="259045"/>
    <xdr:sp macro="" textlink="">
      <xdr:nvSpPr>
        <xdr:cNvPr id="320" name="テキスト ボックス 319">
          <a:extLst>
            <a:ext uri="{FF2B5EF4-FFF2-40B4-BE49-F238E27FC236}">
              <a16:creationId xmlns:a16="http://schemas.microsoft.com/office/drawing/2014/main" xmlns="" id="{00000000-0008-0000-0400-000040010000}"/>
            </a:ext>
          </a:extLst>
        </xdr:cNvPr>
        <xdr:cNvSpPr txBox="1"/>
      </xdr:nvSpPr>
      <xdr:spPr>
        <a:xfrm>
          <a:off x="12623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xmlns=""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xmlns=""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xmlns=""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xmlns=""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xmlns=""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73914</xdr:rowOff>
    </xdr:from>
    <xdr:to>
      <xdr:col>82</xdr:col>
      <xdr:colOff>158750</xdr:colOff>
      <xdr:row>38</xdr:row>
      <xdr:rowOff>4064</xdr:rowOff>
    </xdr:to>
    <xdr:sp macro="" textlink="">
      <xdr:nvSpPr>
        <xdr:cNvPr id="326" name="楕円 325">
          <a:extLst>
            <a:ext uri="{FF2B5EF4-FFF2-40B4-BE49-F238E27FC236}">
              <a16:creationId xmlns:a16="http://schemas.microsoft.com/office/drawing/2014/main" xmlns="" id="{00000000-0008-0000-0400-000046010000}"/>
            </a:ext>
          </a:extLst>
        </xdr:cNvPr>
        <xdr:cNvSpPr/>
      </xdr:nvSpPr>
      <xdr:spPr>
        <a:xfrm>
          <a:off x="164592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45991</xdr:rowOff>
    </xdr:from>
    <xdr:ext cx="762000" cy="259045"/>
    <xdr:sp macro="" textlink="">
      <xdr:nvSpPr>
        <xdr:cNvPr id="327" name="補助費等該当値テキスト">
          <a:extLst>
            <a:ext uri="{FF2B5EF4-FFF2-40B4-BE49-F238E27FC236}">
              <a16:creationId xmlns:a16="http://schemas.microsoft.com/office/drawing/2014/main" xmlns="" id="{00000000-0008-0000-0400-000047010000}"/>
            </a:ext>
          </a:extLst>
        </xdr:cNvPr>
        <xdr:cNvSpPr txBox="1"/>
      </xdr:nvSpPr>
      <xdr:spPr>
        <a:xfrm>
          <a:off x="165989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101346</xdr:rowOff>
    </xdr:from>
    <xdr:to>
      <xdr:col>78</xdr:col>
      <xdr:colOff>120650</xdr:colOff>
      <xdr:row>38</xdr:row>
      <xdr:rowOff>31496</xdr:rowOff>
    </xdr:to>
    <xdr:sp macro="" textlink="">
      <xdr:nvSpPr>
        <xdr:cNvPr id="328" name="楕円 327">
          <a:extLst>
            <a:ext uri="{FF2B5EF4-FFF2-40B4-BE49-F238E27FC236}">
              <a16:creationId xmlns:a16="http://schemas.microsoft.com/office/drawing/2014/main" xmlns="" id="{00000000-0008-0000-0400-000048010000}"/>
            </a:ext>
          </a:extLst>
        </xdr:cNvPr>
        <xdr:cNvSpPr/>
      </xdr:nvSpPr>
      <xdr:spPr>
        <a:xfrm>
          <a:off x="15621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16273</xdr:rowOff>
    </xdr:from>
    <xdr:ext cx="736600" cy="259045"/>
    <xdr:sp macro="" textlink="">
      <xdr:nvSpPr>
        <xdr:cNvPr id="329" name="テキスト ボックス 328">
          <a:extLst>
            <a:ext uri="{FF2B5EF4-FFF2-40B4-BE49-F238E27FC236}">
              <a16:creationId xmlns:a16="http://schemas.microsoft.com/office/drawing/2014/main" xmlns="" id="{00000000-0008-0000-0400-000049010000}"/>
            </a:ext>
          </a:extLst>
        </xdr:cNvPr>
        <xdr:cNvSpPr txBox="1"/>
      </xdr:nvSpPr>
      <xdr:spPr>
        <a:xfrm>
          <a:off x="15290800" y="6531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128778</xdr:rowOff>
    </xdr:from>
    <xdr:to>
      <xdr:col>74</xdr:col>
      <xdr:colOff>31750</xdr:colOff>
      <xdr:row>38</xdr:row>
      <xdr:rowOff>58928</xdr:rowOff>
    </xdr:to>
    <xdr:sp macro="" textlink="">
      <xdr:nvSpPr>
        <xdr:cNvPr id="330" name="楕円 329">
          <a:extLst>
            <a:ext uri="{FF2B5EF4-FFF2-40B4-BE49-F238E27FC236}">
              <a16:creationId xmlns:a16="http://schemas.microsoft.com/office/drawing/2014/main" xmlns="" id="{00000000-0008-0000-0400-00004A010000}"/>
            </a:ext>
          </a:extLst>
        </xdr:cNvPr>
        <xdr:cNvSpPr/>
      </xdr:nvSpPr>
      <xdr:spPr>
        <a:xfrm>
          <a:off x="14732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43705</xdr:rowOff>
    </xdr:from>
    <xdr:ext cx="762000" cy="259045"/>
    <xdr:sp macro="" textlink="">
      <xdr:nvSpPr>
        <xdr:cNvPr id="331" name="テキスト ボックス 330">
          <a:extLst>
            <a:ext uri="{FF2B5EF4-FFF2-40B4-BE49-F238E27FC236}">
              <a16:creationId xmlns:a16="http://schemas.microsoft.com/office/drawing/2014/main" xmlns="" id="{00000000-0008-0000-0400-00004B010000}"/>
            </a:ext>
          </a:extLst>
        </xdr:cNvPr>
        <xdr:cNvSpPr txBox="1"/>
      </xdr:nvSpPr>
      <xdr:spPr>
        <a:xfrm>
          <a:off x="14401800" y="655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110490</xdr:rowOff>
    </xdr:from>
    <xdr:to>
      <xdr:col>69</xdr:col>
      <xdr:colOff>142875</xdr:colOff>
      <xdr:row>38</xdr:row>
      <xdr:rowOff>40640</xdr:rowOff>
    </xdr:to>
    <xdr:sp macro="" textlink="">
      <xdr:nvSpPr>
        <xdr:cNvPr id="332" name="楕円 331">
          <a:extLst>
            <a:ext uri="{FF2B5EF4-FFF2-40B4-BE49-F238E27FC236}">
              <a16:creationId xmlns:a16="http://schemas.microsoft.com/office/drawing/2014/main" xmlns="" id="{00000000-0008-0000-0400-00004C010000}"/>
            </a:ext>
          </a:extLst>
        </xdr:cNvPr>
        <xdr:cNvSpPr/>
      </xdr:nvSpPr>
      <xdr:spPr>
        <a:xfrm>
          <a:off x="13843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25417</xdr:rowOff>
    </xdr:from>
    <xdr:ext cx="762000" cy="259045"/>
    <xdr:sp macro="" textlink="">
      <xdr:nvSpPr>
        <xdr:cNvPr id="333" name="テキスト ボックス 332">
          <a:extLst>
            <a:ext uri="{FF2B5EF4-FFF2-40B4-BE49-F238E27FC236}">
              <a16:creationId xmlns:a16="http://schemas.microsoft.com/office/drawing/2014/main" xmlns="" id="{00000000-0008-0000-0400-00004D010000}"/>
            </a:ext>
          </a:extLst>
        </xdr:cNvPr>
        <xdr:cNvSpPr txBox="1"/>
      </xdr:nvSpPr>
      <xdr:spPr>
        <a:xfrm>
          <a:off x="13512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156210</xdr:rowOff>
    </xdr:from>
    <xdr:to>
      <xdr:col>65</xdr:col>
      <xdr:colOff>53975</xdr:colOff>
      <xdr:row>38</xdr:row>
      <xdr:rowOff>86360</xdr:rowOff>
    </xdr:to>
    <xdr:sp macro="" textlink="">
      <xdr:nvSpPr>
        <xdr:cNvPr id="334" name="楕円 333">
          <a:extLst>
            <a:ext uri="{FF2B5EF4-FFF2-40B4-BE49-F238E27FC236}">
              <a16:creationId xmlns:a16="http://schemas.microsoft.com/office/drawing/2014/main" xmlns="" id="{00000000-0008-0000-0400-00004E010000}"/>
            </a:ext>
          </a:extLst>
        </xdr:cNvPr>
        <xdr:cNvSpPr/>
      </xdr:nvSpPr>
      <xdr:spPr>
        <a:xfrm>
          <a:off x="12954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71137</xdr:rowOff>
    </xdr:from>
    <xdr:ext cx="762000" cy="259045"/>
    <xdr:sp macro="" textlink="">
      <xdr:nvSpPr>
        <xdr:cNvPr id="335" name="テキスト ボックス 334">
          <a:extLst>
            <a:ext uri="{FF2B5EF4-FFF2-40B4-BE49-F238E27FC236}">
              <a16:creationId xmlns:a16="http://schemas.microsoft.com/office/drawing/2014/main" xmlns="" id="{00000000-0008-0000-0400-00004F010000}"/>
            </a:ext>
          </a:extLst>
        </xdr:cNvPr>
        <xdr:cNvSpPr txBox="1"/>
      </xdr:nvSpPr>
      <xdr:spPr>
        <a:xfrm>
          <a:off x="12623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xmlns=""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xmlns=""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xmlns=""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xmlns=""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xmlns=""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xmlns=""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xmlns=""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xmlns=""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xmlns=""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xmlns=""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xmlns=""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市債発行については、事業内容を十分に精査するとともに普通交付税算入率の高いものを借入することとし、公債費の縮減に努めているが、新ごみ処理施設整備などの大型事業をはじめ、</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年度までの発行期限を迎えた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合併特例事業債を活用した公共事業の増進に伴い、公債費は上昇することを見込んでいる。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xmlns=""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xmlns=""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xmlns=""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xmlns=""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xmlns=""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xmlns=""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xmlns=""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xmlns=""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xmlns=""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xmlns=""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xmlns=""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xmlns=""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xmlns=""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xmlns=""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xmlns=""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xmlns=""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153670</xdr:rowOff>
    </xdr:from>
    <xdr:to>
      <xdr:col>24</xdr:col>
      <xdr:colOff>25400</xdr:colOff>
      <xdr:row>82</xdr:row>
      <xdr:rowOff>50800</xdr:rowOff>
    </xdr:to>
    <xdr:cxnSp macro="">
      <xdr:nvCxnSpPr>
        <xdr:cNvPr id="363" name="直線コネクタ 362">
          <a:extLst>
            <a:ext uri="{FF2B5EF4-FFF2-40B4-BE49-F238E27FC236}">
              <a16:creationId xmlns:a16="http://schemas.microsoft.com/office/drawing/2014/main" xmlns="" id="{00000000-0008-0000-0400-00006B010000}"/>
            </a:ext>
          </a:extLst>
        </xdr:cNvPr>
        <xdr:cNvCxnSpPr/>
      </xdr:nvCxnSpPr>
      <xdr:spPr>
        <a:xfrm flipV="1">
          <a:off x="4826000" y="126695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4" name="公債費最小値テキスト">
          <a:extLst>
            <a:ext uri="{FF2B5EF4-FFF2-40B4-BE49-F238E27FC236}">
              <a16:creationId xmlns:a16="http://schemas.microsoft.com/office/drawing/2014/main" xmlns="" id="{00000000-0008-0000-0400-00006C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5" name="直線コネクタ 364">
          <a:extLst>
            <a:ext uri="{FF2B5EF4-FFF2-40B4-BE49-F238E27FC236}">
              <a16:creationId xmlns:a16="http://schemas.microsoft.com/office/drawing/2014/main" xmlns="" id="{00000000-0008-0000-0400-00006D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68597</xdr:rowOff>
    </xdr:from>
    <xdr:ext cx="762000" cy="259045"/>
    <xdr:sp macro="" textlink="">
      <xdr:nvSpPr>
        <xdr:cNvPr id="366" name="公債費最大値テキスト">
          <a:extLst>
            <a:ext uri="{FF2B5EF4-FFF2-40B4-BE49-F238E27FC236}">
              <a16:creationId xmlns:a16="http://schemas.microsoft.com/office/drawing/2014/main" xmlns="" id="{00000000-0008-0000-0400-00006E010000}"/>
            </a:ext>
          </a:extLst>
        </xdr:cNvPr>
        <xdr:cNvSpPr txBox="1"/>
      </xdr:nvSpPr>
      <xdr:spPr>
        <a:xfrm>
          <a:off x="4914900" y="1241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153670</xdr:rowOff>
    </xdr:from>
    <xdr:to>
      <xdr:col>24</xdr:col>
      <xdr:colOff>114300</xdr:colOff>
      <xdr:row>73</xdr:row>
      <xdr:rowOff>153670</xdr:rowOff>
    </xdr:to>
    <xdr:cxnSp macro="">
      <xdr:nvCxnSpPr>
        <xdr:cNvPr id="367" name="直線コネクタ 366">
          <a:extLst>
            <a:ext uri="{FF2B5EF4-FFF2-40B4-BE49-F238E27FC236}">
              <a16:creationId xmlns:a16="http://schemas.microsoft.com/office/drawing/2014/main" xmlns="" id="{00000000-0008-0000-0400-00006F010000}"/>
            </a:ext>
          </a:extLst>
        </xdr:cNvPr>
        <xdr:cNvCxnSpPr/>
      </xdr:nvCxnSpPr>
      <xdr:spPr>
        <a:xfrm>
          <a:off x="4737100" y="1266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157480</xdr:rowOff>
    </xdr:from>
    <xdr:to>
      <xdr:col>24</xdr:col>
      <xdr:colOff>25400</xdr:colOff>
      <xdr:row>78</xdr:row>
      <xdr:rowOff>157480</xdr:rowOff>
    </xdr:to>
    <xdr:cxnSp macro="">
      <xdr:nvCxnSpPr>
        <xdr:cNvPr id="368" name="直線コネクタ 367">
          <a:extLst>
            <a:ext uri="{FF2B5EF4-FFF2-40B4-BE49-F238E27FC236}">
              <a16:creationId xmlns:a16="http://schemas.microsoft.com/office/drawing/2014/main" xmlns="" id="{00000000-0008-0000-0400-000070010000}"/>
            </a:ext>
          </a:extLst>
        </xdr:cNvPr>
        <xdr:cNvCxnSpPr/>
      </xdr:nvCxnSpPr>
      <xdr:spPr>
        <a:xfrm>
          <a:off x="3987800" y="135305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134638</xdr:rowOff>
    </xdr:from>
    <xdr:ext cx="762000" cy="259045"/>
    <xdr:sp macro="" textlink="">
      <xdr:nvSpPr>
        <xdr:cNvPr id="369" name="公債費平均値テキスト">
          <a:extLst>
            <a:ext uri="{FF2B5EF4-FFF2-40B4-BE49-F238E27FC236}">
              <a16:creationId xmlns:a16="http://schemas.microsoft.com/office/drawing/2014/main" xmlns="" id="{00000000-0008-0000-0400-000071010000}"/>
            </a:ext>
          </a:extLst>
        </xdr:cNvPr>
        <xdr:cNvSpPr txBox="1"/>
      </xdr:nvSpPr>
      <xdr:spPr>
        <a:xfrm>
          <a:off x="4914900" y="13164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118111</xdr:rowOff>
    </xdr:from>
    <xdr:to>
      <xdr:col>24</xdr:col>
      <xdr:colOff>76200</xdr:colOff>
      <xdr:row>78</xdr:row>
      <xdr:rowOff>48261</xdr:rowOff>
    </xdr:to>
    <xdr:sp macro="" textlink="">
      <xdr:nvSpPr>
        <xdr:cNvPr id="370" name="フローチャート: 判断 369">
          <a:extLst>
            <a:ext uri="{FF2B5EF4-FFF2-40B4-BE49-F238E27FC236}">
              <a16:creationId xmlns:a16="http://schemas.microsoft.com/office/drawing/2014/main" xmlns="" id="{00000000-0008-0000-0400-000072010000}"/>
            </a:ext>
          </a:extLst>
        </xdr:cNvPr>
        <xdr:cNvSpPr/>
      </xdr:nvSpPr>
      <xdr:spPr>
        <a:xfrm>
          <a:off x="4775200" y="1331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157480</xdr:rowOff>
    </xdr:from>
    <xdr:to>
      <xdr:col>19</xdr:col>
      <xdr:colOff>187325</xdr:colOff>
      <xdr:row>79</xdr:row>
      <xdr:rowOff>1270</xdr:rowOff>
    </xdr:to>
    <xdr:cxnSp macro="">
      <xdr:nvCxnSpPr>
        <xdr:cNvPr id="371" name="直線コネクタ 370">
          <a:extLst>
            <a:ext uri="{FF2B5EF4-FFF2-40B4-BE49-F238E27FC236}">
              <a16:creationId xmlns:a16="http://schemas.microsoft.com/office/drawing/2014/main" xmlns="" id="{00000000-0008-0000-0400-000073010000}"/>
            </a:ext>
          </a:extLst>
        </xdr:cNvPr>
        <xdr:cNvCxnSpPr/>
      </xdr:nvCxnSpPr>
      <xdr:spPr>
        <a:xfrm flipV="1">
          <a:off x="3098800" y="135305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7620</xdr:rowOff>
    </xdr:from>
    <xdr:to>
      <xdr:col>20</xdr:col>
      <xdr:colOff>38100</xdr:colOff>
      <xdr:row>78</xdr:row>
      <xdr:rowOff>109220</xdr:rowOff>
    </xdr:to>
    <xdr:sp macro="" textlink="">
      <xdr:nvSpPr>
        <xdr:cNvPr id="372" name="フローチャート: 判断 371">
          <a:extLst>
            <a:ext uri="{FF2B5EF4-FFF2-40B4-BE49-F238E27FC236}">
              <a16:creationId xmlns:a16="http://schemas.microsoft.com/office/drawing/2014/main" xmlns="" id="{00000000-0008-0000-0400-000074010000}"/>
            </a:ext>
          </a:extLst>
        </xdr:cNvPr>
        <xdr:cNvSpPr/>
      </xdr:nvSpPr>
      <xdr:spPr>
        <a:xfrm>
          <a:off x="3937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119397</xdr:rowOff>
    </xdr:from>
    <xdr:ext cx="736600" cy="259045"/>
    <xdr:sp macro="" textlink="">
      <xdr:nvSpPr>
        <xdr:cNvPr id="373" name="テキスト ボックス 372">
          <a:extLst>
            <a:ext uri="{FF2B5EF4-FFF2-40B4-BE49-F238E27FC236}">
              <a16:creationId xmlns:a16="http://schemas.microsoft.com/office/drawing/2014/main" xmlns="" id="{00000000-0008-0000-0400-000075010000}"/>
            </a:ext>
          </a:extLst>
        </xdr:cNvPr>
        <xdr:cNvSpPr txBox="1"/>
      </xdr:nvSpPr>
      <xdr:spPr>
        <a:xfrm>
          <a:off x="3606800" y="1314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88900</xdr:rowOff>
    </xdr:from>
    <xdr:to>
      <xdr:col>15</xdr:col>
      <xdr:colOff>98425</xdr:colOff>
      <xdr:row>79</xdr:row>
      <xdr:rowOff>1270</xdr:rowOff>
    </xdr:to>
    <xdr:cxnSp macro="">
      <xdr:nvCxnSpPr>
        <xdr:cNvPr id="374" name="直線コネクタ 373">
          <a:extLst>
            <a:ext uri="{FF2B5EF4-FFF2-40B4-BE49-F238E27FC236}">
              <a16:creationId xmlns:a16="http://schemas.microsoft.com/office/drawing/2014/main" xmlns="" id="{00000000-0008-0000-0400-000076010000}"/>
            </a:ext>
          </a:extLst>
        </xdr:cNvPr>
        <xdr:cNvCxnSpPr/>
      </xdr:nvCxnSpPr>
      <xdr:spPr>
        <a:xfrm>
          <a:off x="2209800" y="134620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5" name="フローチャート: 判断 374">
          <a:extLst>
            <a:ext uri="{FF2B5EF4-FFF2-40B4-BE49-F238E27FC236}">
              <a16:creationId xmlns:a16="http://schemas.microsoft.com/office/drawing/2014/main" xmlns="" id="{00000000-0008-0000-0400-000077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76" name="テキスト ボックス 375">
          <a:extLst>
            <a:ext uri="{FF2B5EF4-FFF2-40B4-BE49-F238E27FC236}">
              <a16:creationId xmlns:a16="http://schemas.microsoft.com/office/drawing/2014/main" xmlns="" id="{00000000-0008-0000-0400-000078010000}"/>
            </a:ext>
          </a:extLst>
        </xdr:cNvPr>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88900</xdr:rowOff>
    </xdr:from>
    <xdr:to>
      <xdr:col>11</xdr:col>
      <xdr:colOff>9525</xdr:colOff>
      <xdr:row>78</xdr:row>
      <xdr:rowOff>142239</xdr:rowOff>
    </xdr:to>
    <xdr:cxnSp macro="">
      <xdr:nvCxnSpPr>
        <xdr:cNvPr id="377" name="直線コネクタ 376">
          <a:extLst>
            <a:ext uri="{FF2B5EF4-FFF2-40B4-BE49-F238E27FC236}">
              <a16:creationId xmlns:a16="http://schemas.microsoft.com/office/drawing/2014/main" xmlns="" id="{00000000-0008-0000-0400-000079010000}"/>
            </a:ext>
          </a:extLst>
        </xdr:cNvPr>
        <xdr:cNvCxnSpPr/>
      </xdr:nvCxnSpPr>
      <xdr:spPr>
        <a:xfrm flipV="1">
          <a:off x="1320800" y="13462000"/>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78" name="フローチャート: 判断 377">
          <a:extLst>
            <a:ext uri="{FF2B5EF4-FFF2-40B4-BE49-F238E27FC236}">
              <a16:creationId xmlns:a16="http://schemas.microsoft.com/office/drawing/2014/main" xmlns="" id="{00000000-0008-0000-0400-00007A010000}"/>
            </a:ext>
          </a:extLst>
        </xdr:cNvPr>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50816</xdr:rowOff>
    </xdr:from>
    <xdr:ext cx="762000" cy="259045"/>
    <xdr:sp macro="" textlink="">
      <xdr:nvSpPr>
        <xdr:cNvPr id="379" name="テキスト ボックス 378">
          <a:extLst>
            <a:ext uri="{FF2B5EF4-FFF2-40B4-BE49-F238E27FC236}">
              <a16:creationId xmlns:a16="http://schemas.microsoft.com/office/drawing/2014/main" xmlns="" id="{00000000-0008-0000-0400-00007B010000}"/>
            </a:ext>
          </a:extLst>
        </xdr:cNvPr>
        <xdr:cNvSpPr txBox="1"/>
      </xdr:nvSpPr>
      <xdr:spPr>
        <a:xfrm>
          <a:off x="1828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15239</xdr:rowOff>
    </xdr:from>
    <xdr:to>
      <xdr:col>6</xdr:col>
      <xdr:colOff>171450</xdr:colOff>
      <xdr:row>78</xdr:row>
      <xdr:rowOff>116839</xdr:rowOff>
    </xdr:to>
    <xdr:sp macro="" textlink="">
      <xdr:nvSpPr>
        <xdr:cNvPr id="380" name="フローチャート: 判断 379">
          <a:extLst>
            <a:ext uri="{FF2B5EF4-FFF2-40B4-BE49-F238E27FC236}">
              <a16:creationId xmlns:a16="http://schemas.microsoft.com/office/drawing/2014/main" xmlns="" id="{00000000-0008-0000-0400-00007C010000}"/>
            </a:ext>
          </a:extLst>
        </xdr:cNvPr>
        <xdr:cNvSpPr/>
      </xdr:nvSpPr>
      <xdr:spPr>
        <a:xfrm>
          <a:off x="1270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127016</xdr:rowOff>
    </xdr:from>
    <xdr:ext cx="762000" cy="259045"/>
    <xdr:sp macro="" textlink="">
      <xdr:nvSpPr>
        <xdr:cNvPr id="381" name="テキスト ボックス 380">
          <a:extLst>
            <a:ext uri="{FF2B5EF4-FFF2-40B4-BE49-F238E27FC236}">
              <a16:creationId xmlns:a16="http://schemas.microsoft.com/office/drawing/2014/main" xmlns="" id="{00000000-0008-0000-0400-00007D010000}"/>
            </a:ext>
          </a:extLst>
        </xdr:cNvPr>
        <xdr:cNvSpPr txBox="1"/>
      </xdr:nvSpPr>
      <xdr:spPr>
        <a:xfrm>
          <a:off x="939800" y="131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xmlns=""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xmlns=""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xmlns=""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xmlns=""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xmlns=""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106680</xdr:rowOff>
    </xdr:from>
    <xdr:to>
      <xdr:col>24</xdr:col>
      <xdr:colOff>76200</xdr:colOff>
      <xdr:row>79</xdr:row>
      <xdr:rowOff>36830</xdr:rowOff>
    </xdr:to>
    <xdr:sp macro="" textlink="">
      <xdr:nvSpPr>
        <xdr:cNvPr id="387" name="楕円 386">
          <a:extLst>
            <a:ext uri="{FF2B5EF4-FFF2-40B4-BE49-F238E27FC236}">
              <a16:creationId xmlns:a16="http://schemas.microsoft.com/office/drawing/2014/main" xmlns="" id="{00000000-0008-0000-0400-000083010000}"/>
            </a:ext>
          </a:extLst>
        </xdr:cNvPr>
        <xdr:cNvSpPr/>
      </xdr:nvSpPr>
      <xdr:spPr>
        <a:xfrm>
          <a:off x="47752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78757</xdr:rowOff>
    </xdr:from>
    <xdr:ext cx="762000" cy="259045"/>
    <xdr:sp macro="" textlink="">
      <xdr:nvSpPr>
        <xdr:cNvPr id="388" name="公債費該当値テキスト">
          <a:extLst>
            <a:ext uri="{FF2B5EF4-FFF2-40B4-BE49-F238E27FC236}">
              <a16:creationId xmlns:a16="http://schemas.microsoft.com/office/drawing/2014/main" xmlns="" id="{00000000-0008-0000-0400-000084010000}"/>
            </a:ext>
          </a:extLst>
        </xdr:cNvPr>
        <xdr:cNvSpPr txBox="1"/>
      </xdr:nvSpPr>
      <xdr:spPr>
        <a:xfrm>
          <a:off x="4914900" y="1345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106680</xdr:rowOff>
    </xdr:from>
    <xdr:to>
      <xdr:col>20</xdr:col>
      <xdr:colOff>38100</xdr:colOff>
      <xdr:row>79</xdr:row>
      <xdr:rowOff>36830</xdr:rowOff>
    </xdr:to>
    <xdr:sp macro="" textlink="">
      <xdr:nvSpPr>
        <xdr:cNvPr id="389" name="楕円 388">
          <a:extLst>
            <a:ext uri="{FF2B5EF4-FFF2-40B4-BE49-F238E27FC236}">
              <a16:creationId xmlns:a16="http://schemas.microsoft.com/office/drawing/2014/main" xmlns="" id="{00000000-0008-0000-0400-000085010000}"/>
            </a:ext>
          </a:extLst>
        </xdr:cNvPr>
        <xdr:cNvSpPr/>
      </xdr:nvSpPr>
      <xdr:spPr>
        <a:xfrm>
          <a:off x="39370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21607</xdr:rowOff>
    </xdr:from>
    <xdr:ext cx="736600" cy="259045"/>
    <xdr:sp macro="" textlink="">
      <xdr:nvSpPr>
        <xdr:cNvPr id="390" name="テキスト ボックス 389">
          <a:extLst>
            <a:ext uri="{FF2B5EF4-FFF2-40B4-BE49-F238E27FC236}">
              <a16:creationId xmlns:a16="http://schemas.microsoft.com/office/drawing/2014/main" xmlns="" id="{00000000-0008-0000-0400-000086010000}"/>
            </a:ext>
          </a:extLst>
        </xdr:cNvPr>
        <xdr:cNvSpPr txBox="1"/>
      </xdr:nvSpPr>
      <xdr:spPr>
        <a:xfrm>
          <a:off x="3606800" y="13566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121920</xdr:rowOff>
    </xdr:from>
    <xdr:to>
      <xdr:col>15</xdr:col>
      <xdr:colOff>149225</xdr:colOff>
      <xdr:row>79</xdr:row>
      <xdr:rowOff>52070</xdr:rowOff>
    </xdr:to>
    <xdr:sp macro="" textlink="">
      <xdr:nvSpPr>
        <xdr:cNvPr id="391" name="楕円 390">
          <a:extLst>
            <a:ext uri="{FF2B5EF4-FFF2-40B4-BE49-F238E27FC236}">
              <a16:creationId xmlns:a16="http://schemas.microsoft.com/office/drawing/2014/main" xmlns="" id="{00000000-0008-0000-0400-000087010000}"/>
            </a:ext>
          </a:extLst>
        </xdr:cNvPr>
        <xdr:cNvSpPr/>
      </xdr:nvSpPr>
      <xdr:spPr>
        <a:xfrm>
          <a:off x="3048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36847</xdr:rowOff>
    </xdr:from>
    <xdr:ext cx="762000" cy="259045"/>
    <xdr:sp macro="" textlink="">
      <xdr:nvSpPr>
        <xdr:cNvPr id="392" name="テキスト ボックス 391">
          <a:extLst>
            <a:ext uri="{FF2B5EF4-FFF2-40B4-BE49-F238E27FC236}">
              <a16:creationId xmlns:a16="http://schemas.microsoft.com/office/drawing/2014/main" xmlns="" id="{00000000-0008-0000-0400-000088010000}"/>
            </a:ext>
          </a:extLst>
        </xdr:cNvPr>
        <xdr:cNvSpPr txBox="1"/>
      </xdr:nvSpPr>
      <xdr:spPr>
        <a:xfrm>
          <a:off x="2717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38100</xdr:rowOff>
    </xdr:from>
    <xdr:to>
      <xdr:col>11</xdr:col>
      <xdr:colOff>60325</xdr:colOff>
      <xdr:row>78</xdr:row>
      <xdr:rowOff>139700</xdr:rowOff>
    </xdr:to>
    <xdr:sp macro="" textlink="">
      <xdr:nvSpPr>
        <xdr:cNvPr id="393" name="楕円 392">
          <a:extLst>
            <a:ext uri="{FF2B5EF4-FFF2-40B4-BE49-F238E27FC236}">
              <a16:creationId xmlns:a16="http://schemas.microsoft.com/office/drawing/2014/main" xmlns="" id="{00000000-0008-0000-0400-000089010000}"/>
            </a:ext>
          </a:extLst>
        </xdr:cNvPr>
        <xdr:cNvSpPr/>
      </xdr:nvSpPr>
      <xdr:spPr>
        <a:xfrm>
          <a:off x="2159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124477</xdr:rowOff>
    </xdr:from>
    <xdr:ext cx="762000" cy="259045"/>
    <xdr:sp macro="" textlink="">
      <xdr:nvSpPr>
        <xdr:cNvPr id="394" name="テキスト ボックス 393">
          <a:extLst>
            <a:ext uri="{FF2B5EF4-FFF2-40B4-BE49-F238E27FC236}">
              <a16:creationId xmlns:a16="http://schemas.microsoft.com/office/drawing/2014/main" xmlns="" id="{00000000-0008-0000-0400-00008A010000}"/>
            </a:ext>
          </a:extLst>
        </xdr:cNvPr>
        <xdr:cNvSpPr txBox="1"/>
      </xdr:nvSpPr>
      <xdr:spPr>
        <a:xfrm>
          <a:off x="1828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91439</xdr:rowOff>
    </xdr:from>
    <xdr:to>
      <xdr:col>6</xdr:col>
      <xdr:colOff>171450</xdr:colOff>
      <xdr:row>79</xdr:row>
      <xdr:rowOff>21589</xdr:rowOff>
    </xdr:to>
    <xdr:sp macro="" textlink="">
      <xdr:nvSpPr>
        <xdr:cNvPr id="395" name="楕円 394">
          <a:extLst>
            <a:ext uri="{FF2B5EF4-FFF2-40B4-BE49-F238E27FC236}">
              <a16:creationId xmlns:a16="http://schemas.microsoft.com/office/drawing/2014/main" xmlns="" id="{00000000-0008-0000-0400-00008B010000}"/>
            </a:ext>
          </a:extLst>
        </xdr:cNvPr>
        <xdr:cNvSpPr/>
      </xdr:nvSpPr>
      <xdr:spPr>
        <a:xfrm>
          <a:off x="1270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6366</xdr:rowOff>
    </xdr:from>
    <xdr:ext cx="762000" cy="259045"/>
    <xdr:sp macro="" textlink="">
      <xdr:nvSpPr>
        <xdr:cNvPr id="396" name="テキスト ボックス 395">
          <a:extLst>
            <a:ext uri="{FF2B5EF4-FFF2-40B4-BE49-F238E27FC236}">
              <a16:creationId xmlns:a16="http://schemas.microsoft.com/office/drawing/2014/main" xmlns="" id="{00000000-0008-0000-0400-00008C010000}"/>
            </a:ext>
          </a:extLst>
        </xdr:cNvPr>
        <xdr:cNvSpPr txBox="1"/>
      </xdr:nvSpPr>
      <xdr:spPr>
        <a:xfrm>
          <a:off x="9398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xmlns=""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xmlns=""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xmlns=""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xmlns=""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xmlns=""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xmlns=""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xmlns=""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xmlns=""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xmlns=""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xmlns=""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xmlns=""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人件費は職員削減が進む反面、施設の統廃合や組織のスリム化が進んでいない状況である。扶助費と介護保険事業等への繰出にかかる社会保障費は、年々増加傾向にある。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住民サービスを維持しながら事務の効率化を進めるとともに、更なる経費削減に努める必要がある。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xmlns=""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xmlns=""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xmlns=""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a:extLst>
            <a:ext uri="{FF2B5EF4-FFF2-40B4-BE49-F238E27FC236}">
              <a16:creationId xmlns:a16="http://schemas.microsoft.com/office/drawing/2014/main" xmlns="" id="{00000000-0008-0000-0400-00009B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a:extLst>
            <a:ext uri="{FF2B5EF4-FFF2-40B4-BE49-F238E27FC236}">
              <a16:creationId xmlns:a16="http://schemas.microsoft.com/office/drawing/2014/main" xmlns="" id="{00000000-0008-0000-0400-00009C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a:extLst>
            <a:ext uri="{FF2B5EF4-FFF2-40B4-BE49-F238E27FC236}">
              <a16:creationId xmlns:a16="http://schemas.microsoft.com/office/drawing/2014/main" xmlns="" id="{00000000-0008-0000-0400-00009D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a:extLst>
            <a:ext uri="{FF2B5EF4-FFF2-40B4-BE49-F238E27FC236}">
              <a16:creationId xmlns:a16="http://schemas.microsoft.com/office/drawing/2014/main" xmlns="" id="{00000000-0008-0000-0400-00009E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a:extLst>
            <a:ext uri="{FF2B5EF4-FFF2-40B4-BE49-F238E27FC236}">
              <a16:creationId xmlns:a16="http://schemas.microsoft.com/office/drawing/2014/main" xmlns="" id="{00000000-0008-0000-0400-00009F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a:extLst>
            <a:ext uri="{FF2B5EF4-FFF2-40B4-BE49-F238E27FC236}">
              <a16:creationId xmlns:a16="http://schemas.microsoft.com/office/drawing/2014/main" xmlns="" id="{00000000-0008-0000-0400-0000A0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a:extLst>
            <a:ext uri="{FF2B5EF4-FFF2-40B4-BE49-F238E27FC236}">
              <a16:creationId xmlns:a16="http://schemas.microsoft.com/office/drawing/2014/main" xmlns="" id="{00000000-0008-0000-0400-0000A1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a:extLst>
            <a:ext uri="{FF2B5EF4-FFF2-40B4-BE49-F238E27FC236}">
              <a16:creationId xmlns:a16="http://schemas.microsoft.com/office/drawing/2014/main" xmlns="" id="{00000000-0008-0000-0400-0000A2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a:extLst>
            <a:ext uri="{FF2B5EF4-FFF2-40B4-BE49-F238E27FC236}">
              <a16:creationId xmlns:a16="http://schemas.microsoft.com/office/drawing/2014/main" xmlns="" id="{00000000-0008-0000-0400-0000A3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a:extLst>
            <a:ext uri="{FF2B5EF4-FFF2-40B4-BE49-F238E27FC236}">
              <a16:creationId xmlns:a16="http://schemas.microsoft.com/office/drawing/2014/main" xmlns="" id="{00000000-0008-0000-0400-0000A4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a:extLst>
            <a:ext uri="{FF2B5EF4-FFF2-40B4-BE49-F238E27FC236}">
              <a16:creationId xmlns:a16="http://schemas.microsoft.com/office/drawing/2014/main" xmlns="" id="{00000000-0008-0000-0400-0000A5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a:extLst>
            <a:ext uri="{FF2B5EF4-FFF2-40B4-BE49-F238E27FC236}">
              <a16:creationId xmlns:a16="http://schemas.microsoft.com/office/drawing/2014/main" xmlns="" id="{00000000-0008-0000-0400-0000A6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xmlns=""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xmlns=""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xmlns=""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89444</xdr:rowOff>
    </xdr:from>
    <xdr:to>
      <xdr:col>82</xdr:col>
      <xdr:colOff>107950</xdr:colOff>
      <xdr:row>81</xdr:row>
      <xdr:rowOff>11068</xdr:rowOff>
    </xdr:to>
    <xdr:cxnSp macro="">
      <xdr:nvCxnSpPr>
        <xdr:cNvPr id="426" name="直線コネクタ 425">
          <a:extLst>
            <a:ext uri="{FF2B5EF4-FFF2-40B4-BE49-F238E27FC236}">
              <a16:creationId xmlns:a16="http://schemas.microsoft.com/office/drawing/2014/main" xmlns="" id="{00000000-0008-0000-0400-0000AA010000}"/>
            </a:ext>
          </a:extLst>
        </xdr:cNvPr>
        <xdr:cNvCxnSpPr/>
      </xdr:nvCxnSpPr>
      <xdr:spPr>
        <a:xfrm flipV="1">
          <a:off x="16510000" y="12605294"/>
          <a:ext cx="0" cy="1293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154595</xdr:rowOff>
    </xdr:from>
    <xdr:ext cx="762000" cy="259045"/>
    <xdr:sp macro="" textlink="">
      <xdr:nvSpPr>
        <xdr:cNvPr id="427" name="公債費以外最小値テキスト">
          <a:extLst>
            <a:ext uri="{FF2B5EF4-FFF2-40B4-BE49-F238E27FC236}">
              <a16:creationId xmlns:a16="http://schemas.microsoft.com/office/drawing/2014/main" xmlns="" id="{00000000-0008-0000-0400-0000AB010000}"/>
            </a:ext>
          </a:extLst>
        </xdr:cNvPr>
        <xdr:cNvSpPr txBox="1"/>
      </xdr:nvSpPr>
      <xdr:spPr>
        <a:xfrm>
          <a:off x="16598900" y="1387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11068</xdr:rowOff>
    </xdr:from>
    <xdr:to>
      <xdr:col>82</xdr:col>
      <xdr:colOff>196850</xdr:colOff>
      <xdr:row>81</xdr:row>
      <xdr:rowOff>11068</xdr:rowOff>
    </xdr:to>
    <xdr:cxnSp macro="">
      <xdr:nvCxnSpPr>
        <xdr:cNvPr id="428" name="直線コネクタ 427">
          <a:extLst>
            <a:ext uri="{FF2B5EF4-FFF2-40B4-BE49-F238E27FC236}">
              <a16:creationId xmlns:a16="http://schemas.microsoft.com/office/drawing/2014/main" xmlns="" id="{00000000-0008-0000-0400-0000AC010000}"/>
            </a:ext>
          </a:extLst>
        </xdr:cNvPr>
        <xdr:cNvCxnSpPr/>
      </xdr:nvCxnSpPr>
      <xdr:spPr>
        <a:xfrm>
          <a:off x="16421100" y="1389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4371</xdr:rowOff>
    </xdr:from>
    <xdr:ext cx="762000" cy="259045"/>
    <xdr:sp macro="" textlink="">
      <xdr:nvSpPr>
        <xdr:cNvPr id="429" name="公債費以外最大値テキスト">
          <a:extLst>
            <a:ext uri="{FF2B5EF4-FFF2-40B4-BE49-F238E27FC236}">
              <a16:creationId xmlns:a16="http://schemas.microsoft.com/office/drawing/2014/main" xmlns="" id="{00000000-0008-0000-0400-0000AD010000}"/>
            </a:ext>
          </a:extLst>
        </xdr:cNvPr>
        <xdr:cNvSpPr txBox="1"/>
      </xdr:nvSpPr>
      <xdr:spPr>
        <a:xfrm>
          <a:off x="16598900" y="1234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89444</xdr:rowOff>
    </xdr:from>
    <xdr:to>
      <xdr:col>82</xdr:col>
      <xdr:colOff>196850</xdr:colOff>
      <xdr:row>73</xdr:row>
      <xdr:rowOff>89444</xdr:rowOff>
    </xdr:to>
    <xdr:cxnSp macro="">
      <xdr:nvCxnSpPr>
        <xdr:cNvPr id="430" name="直線コネクタ 429">
          <a:extLst>
            <a:ext uri="{FF2B5EF4-FFF2-40B4-BE49-F238E27FC236}">
              <a16:creationId xmlns:a16="http://schemas.microsoft.com/office/drawing/2014/main" xmlns="" id="{00000000-0008-0000-0400-0000AE010000}"/>
            </a:ext>
          </a:extLst>
        </xdr:cNvPr>
        <xdr:cNvCxnSpPr/>
      </xdr:nvCxnSpPr>
      <xdr:spPr>
        <a:xfrm>
          <a:off x="16421100" y="12605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89444</xdr:rowOff>
    </xdr:from>
    <xdr:to>
      <xdr:col>82</xdr:col>
      <xdr:colOff>107950</xdr:colOff>
      <xdr:row>77</xdr:row>
      <xdr:rowOff>122101</xdr:rowOff>
    </xdr:to>
    <xdr:cxnSp macro="">
      <xdr:nvCxnSpPr>
        <xdr:cNvPr id="431" name="直線コネクタ 430">
          <a:extLst>
            <a:ext uri="{FF2B5EF4-FFF2-40B4-BE49-F238E27FC236}">
              <a16:creationId xmlns:a16="http://schemas.microsoft.com/office/drawing/2014/main" xmlns="" id="{00000000-0008-0000-0400-0000AF010000}"/>
            </a:ext>
          </a:extLst>
        </xdr:cNvPr>
        <xdr:cNvCxnSpPr/>
      </xdr:nvCxnSpPr>
      <xdr:spPr>
        <a:xfrm>
          <a:off x="15671800" y="1329109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122119</xdr:rowOff>
    </xdr:from>
    <xdr:ext cx="762000" cy="259045"/>
    <xdr:sp macro="" textlink="">
      <xdr:nvSpPr>
        <xdr:cNvPr id="432" name="公債費以外平均値テキスト">
          <a:extLst>
            <a:ext uri="{FF2B5EF4-FFF2-40B4-BE49-F238E27FC236}">
              <a16:creationId xmlns:a16="http://schemas.microsoft.com/office/drawing/2014/main" xmlns="" id="{00000000-0008-0000-0400-0000B0010000}"/>
            </a:ext>
          </a:extLst>
        </xdr:cNvPr>
        <xdr:cNvSpPr txBox="1"/>
      </xdr:nvSpPr>
      <xdr:spPr>
        <a:xfrm>
          <a:off x="16598900" y="129808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105592</xdr:rowOff>
    </xdr:from>
    <xdr:to>
      <xdr:col>82</xdr:col>
      <xdr:colOff>158750</xdr:colOff>
      <xdr:row>77</xdr:row>
      <xdr:rowOff>35742</xdr:rowOff>
    </xdr:to>
    <xdr:sp macro="" textlink="">
      <xdr:nvSpPr>
        <xdr:cNvPr id="433" name="フローチャート: 判断 432">
          <a:extLst>
            <a:ext uri="{FF2B5EF4-FFF2-40B4-BE49-F238E27FC236}">
              <a16:creationId xmlns:a16="http://schemas.microsoft.com/office/drawing/2014/main" xmlns="" id="{00000000-0008-0000-0400-0000B1010000}"/>
            </a:ext>
          </a:extLst>
        </xdr:cNvPr>
        <xdr:cNvSpPr/>
      </xdr:nvSpPr>
      <xdr:spPr>
        <a:xfrm>
          <a:off x="16459200" y="13135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43724</xdr:rowOff>
    </xdr:from>
    <xdr:to>
      <xdr:col>78</xdr:col>
      <xdr:colOff>69850</xdr:colOff>
      <xdr:row>77</xdr:row>
      <xdr:rowOff>89444</xdr:rowOff>
    </xdr:to>
    <xdr:cxnSp macro="">
      <xdr:nvCxnSpPr>
        <xdr:cNvPr id="434" name="直線コネクタ 433">
          <a:extLst>
            <a:ext uri="{FF2B5EF4-FFF2-40B4-BE49-F238E27FC236}">
              <a16:creationId xmlns:a16="http://schemas.microsoft.com/office/drawing/2014/main" xmlns="" id="{00000000-0008-0000-0400-0000B2010000}"/>
            </a:ext>
          </a:extLst>
        </xdr:cNvPr>
        <xdr:cNvCxnSpPr/>
      </xdr:nvCxnSpPr>
      <xdr:spPr>
        <a:xfrm>
          <a:off x="14782800" y="1324537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20682</xdr:rowOff>
    </xdr:from>
    <xdr:to>
      <xdr:col>78</xdr:col>
      <xdr:colOff>120650</xdr:colOff>
      <xdr:row>76</xdr:row>
      <xdr:rowOff>122282</xdr:rowOff>
    </xdr:to>
    <xdr:sp macro="" textlink="">
      <xdr:nvSpPr>
        <xdr:cNvPr id="435" name="フローチャート: 判断 434">
          <a:extLst>
            <a:ext uri="{FF2B5EF4-FFF2-40B4-BE49-F238E27FC236}">
              <a16:creationId xmlns:a16="http://schemas.microsoft.com/office/drawing/2014/main" xmlns="" id="{00000000-0008-0000-0400-0000B3010000}"/>
            </a:ext>
          </a:extLst>
        </xdr:cNvPr>
        <xdr:cNvSpPr/>
      </xdr:nvSpPr>
      <xdr:spPr>
        <a:xfrm>
          <a:off x="15621000" y="1305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132460</xdr:rowOff>
    </xdr:from>
    <xdr:ext cx="736600" cy="259045"/>
    <xdr:sp macro="" textlink="">
      <xdr:nvSpPr>
        <xdr:cNvPr id="436" name="テキスト ボックス 435">
          <a:extLst>
            <a:ext uri="{FF2B5EF4-FFF2-40B4-BE49-F238E27FC236}">
              <a16:creationId xmlns:a16="http://schemas.microsoft.com/office/drawing/2014/main" xmlns="" id="{00000000-0008-0000-0400-0000B4010000}"/>
            </a:ext>
          </a:extLst>
        </xdr:cNvPr>
        <xdr:cNvSpPr txBox="1"/>
      </xdr:nvSpPr>
      <xdr:spPr>
        <a:xfrm>
          <a:off x="15290800" y="12819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12700</xdr:rowOff>
    </xdr:from>
    <xdr:to>
      <xdr:col>73</xdr:col>
      <xdr:colOff>180975</xdr:colOff>
      <xdr:row>77</xdr:row>
      <xdr:rowOff>43724</xdr:rowOff>
    </xdr:to>
    <xdr:cxnSp macro="">
      <xdr:nvCxnSpPr>
        <xdr:cNvPr id="437" name="直線コネクタ 436">
          <a:extLst>
            <a:ext uri="{FF2B5EF4-FFF2-40B4-BE49-F238E27FC236}">
              <a16:creationId xmlns:a16="http://schemas.microsoft.com/office/drawing/2014/main" xmlns="" id="{00000000-0008-0000-0400-0000B5010000}"/>
            </a:ext>
          </a:extLst>
        </xdr:cNvPr>
        <xdr:cNvCxnSpPr/>
      </xdr:nvCxnSpPr>
      <xdr:spPr>
        <a:xfrm>
          <a:off x="13893800" y="13042900"/>
          <a:ext cx="889000" cy="202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107224</xdr:rowOff>
    </xdr:from>
    <xdr:to>
      <xdr:col>74</xdr:col>
      <xdr:colOff>31750</xdr:colOff>
      <xdr:row>76</xdr:row>
      <xdr:rowOff>37374</xdr:rowOff>
    </xdr:to>
    <xdr:sp macro="" textlink="">
      <xdr:nvSpPr>
        <xdr:cNvPr id="438" name="フローチャート: 判断 437">
          <a:extLst>
            <a:ext uri="{FF2B5EF4-FFF2-40B4-BE49-F238E27FC236}">
              <a16:creationId xmlns:a16="http://schemas.microsoft.com/office/drawing/2014/main" xmlns="" id="{00000000-0008-0000-0400-0000B6010000}"/>
            </a:ext>
          </a:extLst>
        </xdr:cNvPr>
        <xdr:cNvSpPr/>
      </xdr:nvSpPr>
      <xdr:spPr>
        <a:xfrm>
          <a:off x="14732000" y="1296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47551</xdr:rowOff>
    </xdr:from>
    <xdr:ext cx="762000" cy="259045"/>
    <xdr:sp macro="" textlink="">
      <xdr:nvSpPr>
        <xdr:cNvPr id="439" name="テキスト ボックス 438">
          <a:extLst>
            <a:ext uri="{FF2B5EF4-FFF2-40B4-BE49-F238E27FC236}">
              <a16:creationId xmlns:a16="http://schemas.microsoft.com/office/drawing/2014/main" xmlns="" id="{00000000-0008-0000-0400-0000B7010000}"/>
            </a:ext>
          </a:extLst>
        </xdr:cNvPr>
        <xdr:cNvSpPr txBox="1"/>
      </xdr:nvSpPr>
      <xdr:spPr>
        <a:xfrm>
          <a:off x="14401800" y="1273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12700</xdr:rowOff>
    </xdr:from>
    <xdr:to>
      <xdr:col>69</xdr:col>
      <xdr:colOff>92075</xdr:colOff>
      <xdr:row>76</xdr:row>
      <xdr:rowOff>143329</xdr:rowOff>
    </xdr:to>
    <xdr:cxnSp macro="">
      <xdr:nvCxnSpPr>
        <xdr:cNvPr id="440" name="直線コネクタ 439">
          <a:extLst>
            <a:ext uri="{FF2B5EF4-FFF2-40B4-BE49-F238E27FC236}">
              <a16:creationId xmlns:a16="http://schemas.microsoft.com/office/drawing/2014/main" xmlns="" id="{00000000-0008-0000-0400-0000B8010000}"/>
            </a:ext>
          </a:extLst>
        </xdr:cNvPr>
        <xdr:cNvCxnSpPr/>
      </xdr:nvCxnSpPr>
      <xdr:spPr>
        <a:xfrm flipV="1">
          <a:off x="13004800" y="13042900"/>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95794</xdr:rowOff>
    </xdr:from>
    <xdr:to>
      <xdr:col>69</xdr:col>
      <xdr:colOff>142875</xdr:colOff>
      <xdr:row>75</xdr:row>
      <xdr:rowOff>25944</xdr:rowOff>
    </xdr:to>
    <xdr:sp macro="" textlink="">
      <xdr:nvSpPr>
        <xdr:cNvPr id="441" name="フローチャート: 判断 440">
          <a:extLst>
            <a:ext uri="{FF2B5EF4-FFF2-40B4-BE49-F238E27FC236}">
              <a16:creationId xmlns:a16="http://schemas.microsoft.com/office/drawing/2014/main" xmlns="" id="{00000000-0008-0000-0400-0000B9010000}"/>
            </a:ext>
          </a:extLst>
        </xdr:cNvPr>
        <xdr:cNvSpPr/>
      </xdr:nvSpPr>
      <xdr:spPr>
        <a:xfrm>
          <a:off x="13843000" y="1278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36121</xdr:rowOff>
    </xdr:from>
    <xdr:ext cx="762000" cy="259045"/>
    <xdr:sp macro="" textlink="">
      <xdr:nvSpPr>
        <xdr:cNvPr id="442" name="テキスト ボックス 441">
          <a:extLst>
            <a:ext uri="{FF2B5EF4-FFF2-40B4-BE49-F238E27FC236}">
              <a16:creationId xmlns:a16="http://schemas.microsoft.com/office/drawing/2014/main" xmlns="" id="{00000000-0008-0000-0400-0000BA010000}"/>
            </a:ext>
          </a:extLst>
        </xdr:cNvPr>
        <xdr:cNvSpPr txBox="1"/>
      </xdr:nvSpPr>
      <xdr:spPr>
        <a:xfrm>
          <a:off x="13512800" y="1255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139881</xdr:rowOff>
    </xdr:from>
    <xdr:to>
      <xdr:col>65</xdr:col>
      <xdr:colOff>53975</xdr:colOff>
      <xdr:row>76</xdr:row>
      <xdr:rowOff>70031</xdr:rowOff>
    </xdr:to>
    <xdr:sp macro="" textlink="">
      <xdr:nvSpPr>
        <xdr:cNvPr id="443" name="フローチャート: 判断 442">
          <a:extLst>
            <a:ext uri="{FF2B5EF4-FFF2-40B4-BE49-F238E27FC236}">
              <a16:creationId xmlns:a16="http://schemas.microsoft.com/office/drawing/2014/main" xmlns="" id="{00000000-0008-0000-0400-0000BB010000}"/>
            </a:ext>
          </a:extLst>
        </xdr:cNvPr>
        <xdr:cNvSpPr/>
      </xdr:nvSpPr>
      <xdr:spPr>
        <a:xfrm>
          <a:off x="12954000" y="1299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80208</xdr:rowOff>
    </xdr:from>
    <xdr:ext cx="762000" cy="259045"/>
    <xdr:sp macro="" textlink="">
      <xdr:nvSpPr>
        <xdr:cNvPr id="444" name="テキスト ボックス 443">
          <a:extLst>
            <a:ext uri="{FF2B5EF4-FFF2-40B4-BE49-F238E27FC236}">
              <a16:creationId xmlns:a16="http://schemas.microsoft.com/office/drawing/2014/main" xmlns="" id="{00000000-0008-0000-0400-0000BC010000}"/>
            </a:ext>
          </a:extLst>
        </xdr:cNvPr>
        <xdr:cNvSpPr txBox="1"/>
      </xdr:nvSpPr>
      <xdr:spPr>
        <a:xfrm>
          <a:off x="12623800" y="12767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xmlns=""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xmlns=""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xmlns=""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xmlns=""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xmlns=""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71301</xdr:rowOff>
    </xdr:from>
    <xdr:to>
      <xdr:col>82</xdr:col>
      <xdr:colOff>158750</xdr:colOff>
      <xdr:row>78</xdr:row>
      <xdr:rowOff>1451</xdr:rowOff>
    </xdr:to>
    <xdr:sp macro="" textlink="">
      <xdr:nvSpPr>
        <xdr:cNvPr id="450" name="楕円 449">
          <a:extLst>
            <a:ext uri="{FF2B5EF4-FFF2-40B4-BE49-F238E27FC236}">
              <a16:creationId xmlns:a16="http://schemas.microsoft.com/office/drawing/2014/main" xmlns="" id="{00000000-0008-0000-0400-0000C2010000}"/>
            </a:ext>
          </a:extLst>
        </xdr:cNvPr>
        <xdr:cNvSpPr/>
      </xdr:nvSpPr>
      <xdr:spPr>
        <a:xfrm>
          <a:off x="16459200" y="1327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43378</xdr:rowOff>
    </xdr:from>
    <xdr:ext cx="762000" cy="259045"/>
    <xdr:sp macro="" textlink="">
      <xdr:nvSpPr>
        <xdr:cNvPr id="451" name="公債費以外該当値テキスト">
          <a:extLst>
            <a:ext uri="{FF2B5EF4-FFF2-40B4-BE49-F238E27FC236}">
              <a16:creationId xmlns:a16="http://schemas.microsoft.com/office/drawing/2014/main" xmlns="" id="{00000000-0008-0000-0400-0000C3010000}"/>
            </a:ext>
          </a:extLst>
        </xdr:cNvPr>
        <xdr:cNvSpPr txBox="1"/>
      </xdr:nvSpPr>
      <xdr:spPr>
        <a:xfrm>
          <a:off x="16598900" y="13245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38644</xdr:rowOff>
    </xdr:from>
    <xdr:to>
      <xdr:col>78</xdr:col>
      <xdr:colOff>120650</xdr:colOff>
      <xdr:row>77</xdr:row>
      <xdr:rowOff>140244</xdr:rowOff>
    </xdr:to>
    <xdr:sp macro="" textlink="">
      <xdr:nvSpPr>
        <xdr:cNvPr id="452" name="楕円 451">
          <a:extLst>
            <a:ext uri="{FF2B5EF4-FFF2-40B4-BE49-F238E27FC236}">
              <a16:creationId xmlns:a16="http://schemas.microsoft.com/office/drawing/2014/main" xmlns="" id="{00000000-0008-0000-0400-0000C4010000}"/>
            </a:ext>
          </a:extLst>
        </xdr:cNvPr>
        <xdr:cNvSpPr/>
      </xdr:nvSpPr>
      <xdr:spPr>
        <a:xfrm>
          <a:off x="15621000" y="1324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125021</xdr:rowOff>
    </xdr:from>
    <xdr:ext cx="736600" cy="259045"/>
    <xdr:sp macro="" textlink="">
      <xdr:nvSpPr>
        <xdr:cNvPr id="453" name="テキスト ボックス 452">
          <a:extLst>
            <a:ext uri="{FF2B5EF4-FFF2-40B4-BE49-F238E27FC236}">
              <a16:creationId xmlns:a16="http://schemas.microsoft.com/office/drawing/2014/main" xmlns="" id="{00000000-0008-0000-0400-0000C5010000}"/>
            </a:ext>
          </a:extLst>
        </xdr:cNvPr>
        <xdr:cNvSpPr txBox="1"/>
      </xdr:nvSpPr>
      <xdr:spPr>
        <a:xfrm>
          <a:off x="15290800" y="13326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164374</xdr:rowOff>
    </xdr:from>
    <xdr:to>
      <xdr:col>74</xdr:col>
      <xdr:colOff>31750</xdr:colOff>
      <xdr:row>77</xdr:row>
      <xdr:rowOff>94524</xdr:rowOff>
    </xdr:to>
    <xdr:sp macro="" textlink="">
      <xdr:nvSpPr>
        <xdr:cNvPr id="454" name="楕円 453">
          <a:extLst>
            <a:ext uri="{FF2B5EF4-FFF2-40B4-BE49-F238E27FC236}">
              <a16:creationId xmlns:a16="http://schemas.microsoft.com/office/drawing/2014/main" xmlns="" id="{00000000-0008-0000-0400-0000C6010000}"/>
            </a:ext>
          </a:extLst>
        </xdr:cNvPr>
        <xdr:cNvSpPr/>
      </xdr:nvSpPr>
      <xdr:spPr>
        <a:xfrm>
          <a:off x="14732000" y="1319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79301</xdr:rowOff>
    </xdr:from>
    <xdr:ext cx="762000" cy="259045"/>
    <xdr:sp macro="" textlink="">
      <xdr:nvSpPr>
        <xdr:cNvPr id="455" name="テキスト ボックス 454">
          <a:extLst>
            <a:ext uri="{FF2B5EF4-FFF2-40B4-BE49-F238E27FC236}">
              <a16:creationId xmlns:a16="http://schemas.microsoft.com/office/drawing/2014/main" xmlns="" id="{00000000-0008-0000-0400-0000C7010000}"/>
            </a:ext>
          </a:extLst>
        </xdr:cNvPr>
        <xdr:cNvSpPr txBox="1"/>
      </xdr:nvSpPr>
      <xdr:spPr>
        <a:xfrm>
          <a:off x="14401800" y="13280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133350</xdr:rowOff>
    </xdr:from>
    <xdr:to>
      <xdr:col>69</xdr:col>
      <xdr:colOff>142875</xdr:colOff>
      <xdr:row>76</xdr:row>
      <xdr:rowOff>63500</xdr:rowOff>
    </xdr:to>
    <xdr:sp macro="" textlink="">
      <xdr:nvSpPr>
        <xdr:cNvPr id="456" name="楕円 455">
          <a:extLst>
            <a:ext uri="{FF2B5EF4-FFF2-40B4-BE49-F238E27FC236}">
              <a16:creationId xmlns:a16="http://schemas.microsoft.com/office/drawing/2014/main" xmlns="" id="{00000000-0008-0000-0400-0000C8010000}"/>
            </a:ext>
          </a:extLst>
        </xdr:cNvPr>
        <xdr:cNvSpPr/>
      </xdr:nvSpPr>
      <xdr:spPr>
        <a:xfrm>
          <a:off x="13843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57" name="テキスト ボックス 456">
          <a:extLst>
            <a:ext uri="{FF2B5EF4-FFF2-40B4-BE49-F238E27FC236}">
              <a16:creationId xmlns:a16="http://schemas.microsoft.com/office/drawing/2014/main" xmlns="" id="{00000000-0008-0000-0400-0000C9010000}"/>
            </a:ext>
          </a:extLst>
        </xdr:cNvPr>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92529</xdr:rowOff>
    </xdr:from>
    <xdr:to>
      <xdr:col>65</xdr:col>
      <xdr:colOff>53975</xdr:colOff>
      <xdr:row>77</xdr:row>
      <xdr:rowOff>22679</xdr:rowOff>
    </xdr:to>
    <xdr:sp macro="" textlink="">
      <xdr:nvSpPr>
        <xdr:cNvPr id="458" name="楕円 457">
          <a:extLst>
            <a:ext uri="{FF2B5EF4-FFF2-40B4-BE49-F238E27FC236}">
              <a16:creationId xmlns:a16="http://schemas.microsoft.com/office/drawing/2014/main" xmlns="" id="{00000000-0008-0000-0400-0000CA010000}"/>
            </a:ext>
          </a:extLst>
        </xdr:cNvPr>
        <xdr:cNvSpPr/>
      </xdr:nvSpPr>
      <xdr:spPr>
        <a:xfrm>
          <a:off x="12954000" y="131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7456</xdr:rowOff>
    </xdr:from>
    <xdr:ext cx="762000" cy="259045"/>
    <xdr:sp macro="" textlink="">
      <xdr:nvSpPr>
        <xdr:cNvPr id="459" name="テキスト ボックス 458">
          <a:extLst>
            <a:ext uri="{FF2B5EF4-FFF2-40B4-BE49-F238E27FC236}">
              <a16:creationId xmlns:a16="http://schemas.microsoft.com/office/drawing/2014/main" xmlns="" id="{00000000-0008-0000-0400-0000CB010000}"/>
            </a:ext>
          </a:extLst>
        </xdr:cNvPr>
        <xdr:cNvSpPr txBox="1"/>
      </xdr:nvSpPr>
      <xdr:spPr>
        <a:xfrm>
          <a:off x="12623800" y="13209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xmlns=""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xmlns=""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xmlns=""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xmlns=""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xmlns=""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xmlns=""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xmlns=""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xmlns=""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xmlns=""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xmlns=""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xmlns=""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xmlns=""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xmlns=""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xmlns=""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xmlns=""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xmlns=""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xmlns=""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xmlns=""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xmlns=""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xmlns=""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xmlns=""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xmlns=""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xmlns=""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xmlns=""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xmlns=""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xmlns=""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xmlns=""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xmlns=""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xmlns=""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xmlns=""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xmlns=""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xmlns=""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xmlns=""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xmlns=""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xmlns=""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xmlns=""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xmlns=""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xmlns=""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xmlns=""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xmlns=""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xmlns=""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xmlns=""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115380</xdr:rowOff>
    </xdr:from>
    <xdr:to>
      <xdr:col>29</xdr:col>
      <xdr:colOff>127000</xdr:colOff>
      <xdr:row>20</xdr:row>
      <xdr:rowOff>111709</xdr:rowOff>
    </xdr:to>
    <xdr:cxnSp macro="">
      <xdr:nvCxnSpPr>
        <xdr:cNvPr id="45" name="直線コネクタ 44">
          <a:extLst>
            <a:ext uri="{FF2B5EF4-FFF2-40B4-BE49-F238E27FC236}">
              <a16:creationId xmlns:a16="http://schemas.microsoft.com/office/drawing/2014/main" xmlns="" id="{00000000-0008-0000-0500-00002D000000}"/>
            </a:ext>
          </a:extLst>
        </xdr:cNvPr>
        <xdr:cNvCxnSpPr/>
      </xdr:nvCxnSpPr>
      <xdr:spPr bwMode="auto">
        <a:xfrm flipV="1">
          <a:off x="5651500" y="2220405"/>
          <a:ext cx="0" cy="13679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83786</xdr:rowOff>
    </xdr:from>
    <xdr:ext cx="762000" cy="259045"/>
    <xdr:sp macro="" textlink="">
      <xdr:nvSpPr>
        <xdr:cNvPr id="46" name="人口1人当たり決算額の推移最小値テキスト130">
          <a:extLst>
            <a:ext uri="{FF2B5EF4-FFF2-40B4-BE49-F238E27FC236}">
              <a16:creationId xmlns:a16="http://schemas.microsoft.com/office/drawing/2014/main" xmlns="" id="{00000000-0008-0000-0500-00002E000000}"/>
            </a:ext>
          </a:extLst>
        </xdr:cNvPr>
        <xdr:cNvSpPr txBox="1"/>
      </xdr:nvSpPr>
      <xdr:spPr>
        <a:xfrm>
          <a:off x="5740400" y="356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111709</xdr:rowOff>
    </xdr:from>
    <xdr:to>
      <xdr:col>30</xdr:col>
      <xdr:colOff>25400</xdr:colOff>
      <xdr:row>20</xdr:row>
      <xdr:rowOff>111709</xdr:rowOff>
    </xdr:to>
    <xdr:cxnSp macro="">
      <xdr:nvCxnSpPr>
        <xdr:cNvPr id="47" name="直線コネクタ 46">
          <a:extLst>
            <a:ext uri="{FF2B5EF4-FFF2-40B4-BE49-F238E27FC236}">
              <a16:creationId xmlns:a16="http://schemas.microsoft.com/office/drawing/2014/main" xmlns="" id="{00000000-0008-0000-0500-00002F000000}"/>
            </a:ext>
          </a:extLst>
        </xdr:cNvPr>
        <xdr:cNvCxnSpPr/>
      </xdr:nvCxnSpPr>
      <xdr:spPr bwMode="auto">
        <a:xfrm>
          <a:off x="5562600" y="35883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30307</xdr:rowOff>
    </xdr:from>
    <xdr:ext cx="762000" cy="259045"/>
    <xdr:sp macro="" textlink="">
      <xdr:nvSpPr>
        <xdr:cNvPr id="48" name="人口1人当たり決算額の推移最大値テキスト130">
          <a:extLst>
            <a:ext uri="{FF2B5EF4-FFF2-40B4-BE49-F238E27FC236}">
              <a16:creationId xmlns:a16="http://schemas.microsoft.com/office/drawing/2014/main" xmlns="" id="{00000000-0008-0000-0500-000030000000}"/>
            </a:ext>
          </a:extLst>
        </xdr:cNvPr>
        <xdr:cNvSpPr txBox="1"/>
      </xdr:nvSpPr>
      <xdr:spPr>
        <a:xfrm>
          <a:off x="5740400" y="196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115380</xdr:rowOff>
    </xdr:from>
    <xdr:to>
      <xdr:col>30</xdr:col>
      <xdr:colOff>25400</xdr:colOff>
      <xdr:row>12</xdr:row>
      <xdr:rowOff>115380</xdr:rowOff>
    </xdr:to>
    <xdr:cxnSp macro="">
      <xdr:nvCxnSpPr>
        <xdr:cNvPr id="49" name="直線コネクタ 48">
          <a:extLst>
            <a:ext uri="{FF2B5EF4-FFF2-40B4-BE49-F238E27FC236}">
              <a16:creationId xmlns:a16="http://schemas.microsoft.com/office/drawing/2014/main" xmlns="" id="{00000000-0008-0000-0500-000031000000}"/>
            </a:ext>
          </a:extLst>
        </xdr:cNvPr>
        <xdr:cNvCxnSpPr/>
      </xdr:nvCxnSpPr>
      <xdr:spPr bwMode="auto">
        <a:xfrm>
          <a:off x="5562600" y="22204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164478</xdr:rowOff>
    </xdr:from>
    <xdr:to>
      <xdr:col>29</xdr:col>
      <xdr:colOff>127000</xdr:colOff>
      <xdr:row>15</xdr:row>
      <xdr:rowOff>143167</xdr:rowOff>
    </xdr:to>
    <xdr:cxnSp macro="">
      <xdr:nvCxnSpPr>
        <xdr:cNvPr id="50" name="直線コネクタ 49">
          <a:extLst>
            <a:ext uri="{FF2B5EF4-FFF2-40B4-BE49-F238E27FC236}">
              <a16:creationId xmlns:a16="http://schemas.microsoft.com/office/drawing/2014/main" xmlns="" id="{00000000-0008-0000-0500-000032000000}"/>
            </a:ext>
          </a:extLst>
        </xdr:cNvPr>
        <xdr:cNvCxnSpPr/>
      </xdr:nvCxnSpPr>
      <xdr:spPr bwMode="auto">
        <a:xfrm flipV="1">
          <a:off x="5003800" y="2612403"/>
          <a:ext cx="647700" cy="1501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84815</xdr:rowOff>
    </xdr:from>
    <xdr:ext cx="762000" cy="259045"/>
    <xdr:sp macro="" textlink="">
      <xdr:nvSpPr>
        <xdr:cNvPr id="51" name="人口1人当たり決算額の推移平均値テキスト130">
          <a:extLst>
            <a:ext uri="{FF2B5EF4-FFF2-40B4-BE49-F238E27FC236}">
              <a16:creationId xmlns:a16="http://schemas.microsoft.com/office/drawing/2014/main" xmlns="" id="{00000000-0008-0000-0500-000033000000}"/>
            </a:ext>
          </a:extLst>
        </xdr:cNvPr>
        <xdr:cNvSpPr txBox="1"/>
      </xdr:nvSpPr>
      <xdr:spPr>
        <a:xfrm>
          <a:off x="5740400" y="2875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112738</xdr:rowOff>
    </xdr:from>
    <xdr:to>
      <xdr:col>29</xdr:col>
      <xdr:colOff>177800</xdr:colOff>
      <xdr:row>17</xdr:row>
      <xdr:rowOff>42888</xdr:rowOff>
    </xdr:to>
    <xdr:sp macro="" textlink="">
      <xdr:nvSpPr>
        <xdr:cNvPr id="52" name="フローチャート: 判断 51">
          <a:extLst>
            <a:ext uri="{FF2B5EF4-FFF2-40B4-BE49-F238E27FC236}">
              <a16:creationId xmlns:a16="http://schemas.microsoft.com/office/drawing/2014/main" xmlns="" id="{00000000-0008-0000-0500-000034000000}"/>
            </a:ext>
          </a:extLst>
        </xdr:cNvPr>
        <xdr:cNvSpPr/>
      </xdr:nvSpPr>
      <xdr:spPr bwMode="auto">
        <a:xfrm>
          <a:off x="5600700" y="290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143167</xdr:rowOff>
    </xdr:from>
    <xdr:to>
      <xdr:col>26</xdr:col>
      <xdr:colOff>50800</xdr:colOff>
      <xdr:row>16</xdr:row>
      <xdr:rowOff>22682</xdr:rowOff>
    </xdr:to>
    <xdr:cxnSp macro="">
      <xdr:nvCxnSpPr>
        <xdr:cNvPr id="53" name="直線コネクタ 52">
          <a:extLst>
            <a:ext uri="{FF2B5EF4-FFF2-40B4-BE49-F238E27FC236}">
              <a16:creationId xmlns:a16="http://schemas.microsoft.com/office/drawing/2014/main" xmlns="" id="{00000000-0008-0000-0500-000035000000}"/>
            </a:ext>
          </a:extLst>
        </xdr:cNvPr>
        <xdr:cNvCxnSpPr/>
      </xdr:nvCxnSpPr>
      <xdr:spPr bwMode="auto">
        <a:xfrm flipV="1">
          <a:off x="4305300" y="2762542"/>
          <a:ext cx="698500" cy="509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38024</xdr:rowOff>
    </xdr:from>
    <xdr:to>
      <xdr:col>26</xdr:col>
      <xdr:colOff>101600</xdr:colOff>
      <xdr:row>17</xdr:row>
      <xdr:rowOff>139624</xdr:rowOff>
    </xdr:to>
    <xdr:sp macro="" textlink="">
      <xdr:nvSpPr>
        <xdr:cNvPr id="54" name="フローチャート: 判断 53">
          <a:extLst>
            <a:ext uri="{FF2B5EF4-FFF2-40B4-BE49-F238E27FC236}">
              <a16:creationId xmlns:a16="http://schemas.microsoft.com/office/drawing/2014/main" xmlns="" id="{00000000-0008-0000-0500-000036000000}"/>
            </a:ext>
          </a:extLst>
        </xdr:cNvPr>
        <xdr:cNvSpPr/>
      </xdr:nvSpPr>
      <xdr:spPr bwMode="auto">
        <a:xfrm>
          <a:off x="4953000" y="3000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124401</xdr:rowOff>
    </xdr:from>
    <xdr:ext cx="736600" cy="259045"/>
    <xdr:sp macro="" textlink="">
      <xdr:nvSpPr>
        <xdr:cNvPr id="55" name="テキスト ボックス 54">
          <a:extLst>
            <a:ext uri="{FF2B5EF4-FFF2-40B4-BE49-F238E27FC236}">
              <a16:creationId xmlns:a16="http://schemas.microsoft.com/office/drawing/2014/main" xmlns="" id="{00000000-0008-0000-0500-000037000000}"/>
            </a:ext>
          </a:extLst>
        </xdr:cNvPr>
        <xdr:cNvSpPr txBox="1"/>
      </xdr:nvSpPr>
      <xdr:spPr>
        <a:xfrm>
          <a:off x="4622800" y="3086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22682</xdr:rowOff>
    </xdr:from>
    <xdr:to>
      <xdr:col>22</xdr:col>
      <xdr:colOff>114300</xdr:colOff>
      <xdr:row>16</xdr:row>
      <xdr:rowOff>56159</xdr:rowOff>
    </xdr:to>
    <xdr:cxnSp macro="">
      <xdr:nvCxnSpPr>
        <xdr:cNvPr id="56" name="直線コネクタ 55">
          <a:extLst>
            <a:ext uri="{FF2B5EF4-FFF2-40B4-BE49-F238E27FC236}">
              <a16:creationId xmlns:a16="http://schemas.microsoft.com/office/drawing/2014/main" xmlns="" id="{00000000-0008-0000-0500-000038000000}"/>
            </a:ext>
          </a:extLst>
        </xdr:cNvPr>
        <xdr:cNvCxnSpPr/>
      </xdr:nvCxnSpPr>
      <xdr:spPr bwMode="auto">
        <a:xfrm flipV="1">
          <a:off x="3606800" y="2813507"/>
          <a:ext cx="698500" cy="334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71730</xdr:rowOff>
    </xdr:from>
    <xdr:to>
      <xdr:col>22</xdr:col>
      <xdr:colOff>165100</xdr:colOff>
      <xdr:row>18</xdr:row>
      <xdr:rowOff>1880</xdr:rowOff>
    </xdr:to>
    <xdr:sp macro="" textlink="">
      <xdr:nvSpPr>
        <xdr:cNvPr id="57" name="フローチャート: 判断 56">
          <a:extLst>
            <a:ext uri="{FF2B5EF4-FFF2-40B4-BE49-F238E27FC236}">
              <a16:creationId xmlns:a16="http://schemas.microsoft.com/office/drawing/2014/main" xmlns="" id="{00000000-0008-0000-0500-000039000000}"/>
            </a:ext>
          </a:extLst>
        </xdr:cNvPr>
        <xdr:cNvSpPr/>
      </xdr:nvSpPr>
      <xdr:spPr bwMode="auto">
        <a:xfrm>
          <a:off x="4254500" y="30340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158107</xdr:rowOff>
    </xdr:from>
    <xdr:ext cx="762000" cy="259045"/>
    <xdr:sp macro="" textlink="">
      <xdr:nvSpPr>
        <xdr:cNvPr id="58" name="テキスト ボックス 57">
          <a:extLst>
            <a:ext uri="{FF2B5EF4-FFF2-40B4-BE49-F238E27FC236}">
              <a16:creationId xmlns:a16="http://schemas.microsoft.com/office/drawing/2014/main" xmlns="" id="{00000000-0008-0000-0500-00003A000000}"/>
            </a:ext>
          </a:extLst>
        </xdr:cNvPr>
        <xdr:cNvSpPr txBox="1"/>
      </xdr:nvSpPr>
      <xdr:spPr>
        <a:xfrm>
          <a:off x="3924300" y="312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56159</xdr:rowOff>
    </xdr:from>
    <xdr:to>
      <xdr:col>18</xdr:col>
      <xdr:colOff>177800</xdr:colOff>
      <xdr:row>16</xdr:row>
      <xdr:rowOff>79820</xdr:rowOff>
    </xdr:to>
    <xdr:cxnSp macro="">
      <xdr:nvCxnSpPr>
        <xdr:cNvPr id="59" name="直線コネクタ 58">
          <a:extLst>
            <a:ext uri="{FF2B5EF4-FFF2-40B4-BE49-F238E27FC236}">
              <a16:creationId xmlns:a16="http://schemas.microsoft.com/office/drawing/2014/main" xmlns="" id="{00000000-0008-0000-0500-00003B000000}"/>
            </a:ext>
          </a:extLst>
        </xdr:cNvPr>
        <xdr:cNvCxnSpPr/>
      </xdr:nvCxnSpPr>
      <xdr:spPr bwMode="auto">
        <a:xfrm flipV="1">
          <a:off x="2908300" y="2846984"/>
          <a:ext cx="698500" cy="236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92735</xdr:rowOff>
    </xdr:from>
    <xdr:to>
      <xdr:col>19</xdr:col>
      <xdr:colOff>38100</xdr:colOff>
      <xdr:row>18</xdr:row>
      <xdr:rowOff>22885</xdr:rowOff>
    </xdr:to>
    <xdr:sp macro="" textlink="">
      <xdr:nvSpPr>
        <xdr:cNvPr id="60" name="フローチャート: 判断 59">
          <a:extLst>
            <a:ext uri="{FF2B5EF4-FFF2-40B4-BE49-F238E27FC236}">
              <a16:creationId xmlns:a16="http://schemas.microsoft.com/office/drawing/2014/main" xmlns="" id="{00000000-0008-0000-0500-00003C000000}"/>
            </a:ext>
          </a:extLst>
        </xdr:cNvPr>
        <xdr:cNvSpPr/>
      </xdr:nvSpPr>
      <xdr:spPr bwMode="auto">
        <a:xfrm>
          <a:off x="3556000" y="3055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7662</xdr:rowOff>
    </xdr:from>
    <xdr:ext cx="762000" cy="259045"/>
    <xdr:sp macro="" textlink="">
      <xdr:nvSpPr>
        <xdr:cNvPr id="61" name="テキスト ボックス 60">
          <a:extLst>
            <a:ext uri="{FF2B5EF4-FFF2-40B4-BE49-F238E27FC236}">
              <a16:creationId xmlns:a16="http://schemas.microsoft.com/office/drawing/2014/main" xmlns="" id="{00000000-0008-0000-0500-00003D000000}"/>
            </a:ext>
          </a:extLst>
        </xdr:cNvPr>
        <xdr:cNvSpPr txBox="1"/>
      </xdr:nvSpPr>
      <xdr:spPr>
        <a:xfrm>
          <a:off x="3225800" y="3141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137541</xdr:rowOff>
    </xdr:from>
    <xdr:to>
      <xdr:col>15</xdr:col>
      <xdr:colOff>101600</xdr:colOff>
      <xdr:row>18</xdr:row>
      <xdr:rowOff>67691</xdr:rowOff>
    </xdr:to>
    <xdr:sp macro="" textlink="">
      <xdr:nvSpPr>
        <xdr:cNvPr id="62" name="フローチャート: 判断 61">
          <a:extLst>
            <a:ext uri="{FF2B5EF4-FFF2-40B4-BE49-F238E27FC236}">
              <a16:creationId xmlns:a16="http://schemas.microsoft.com/office/drawing/2014/main" xmlns="" id="{00000000-0008-0000-0500-00003E000000}"/>
            </a:ext>
          </a:extLst>
        </xdr:cNvPr>
        <xdr:cNvSpPr/>
      </xdr:nvSpPr>
      <xdr:spPr bwMode="auto">
        <a:xfrm>
          <a:off x="2857500" y="3099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52468</xdr:rowOff>
    </xdr:from>
    <xdr:ext cx="762000" cy="259045"/>
    <xdr:sp macro="" textlink="">
      <xdr:nvSpPr>
        <xdr:cNvPr id="63" name="テキスト ボックス 62">
          <a:extLst>
            <a:ext uri="{FF2B5EF4-FFF2-40B4-BE49-F238E27FC236}">
              <a16:creationId xmlns:a16="http://schemas.microsoft.com/office/drawing/2014/main" xmlns="" id="{00000000-0008-0000-0500-00003F000000}"/>
            </a:ext>
          </a:extLst>
        </xdr:cNvPr>
        <xdr:cNvSpPr txBox="1"/>
      </xdr:nvSpPr>
      <xdr:spPr>
        <a:xfrm>
          <a:off x="2527300" y="318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xmlns=""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xmlns=""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xmlns=""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xmlns=""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xmlns=""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113678</xdr:rowOff>
    </xdr:from>
    <xdr:to>
      <xdr:col>29</xdr:col>
      <xdr:colOff>177800</xdr:colOff>
      <xdr:row>15</xdr:row>
      <xdr:rowOff>43828</xdr:rowOff>
    </xdr:to>
    <xdr:sp macro="" textlink="">
      <xdr:nvSpPr>
        <xdr:cNvPr id="69" name="楕円 68">
          <a:extLst>
            <a:ext uri="{FF2B5EF4-FFF2-40B4-BE49-F238E27FC236}">
              <a16:creationId xmlns:a16="http://schemas.microsoft.com/office/drawing/2014/main" xmlns="" id="{00000000-0008-0000-0500-000045000000}"/>
            </a:ext>
          </a:extLst>
        </xdr:cNvPr>
        <xdr:cNvSpPr/>
      </xdr:nvSpPr>
      <xdr:spPr bwMode="auto">
        <a:xfrm>
          <a:off x="5600700" y="25616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130205</xdr:rowOff>
    </xdr:from>
    <xdr:ext cx="762000" cy="259045"/>
    <xdr:sp macro="" textlink="">
      <xdr:nvSpPr>
        <xdr:cNvPr id="70" name="人口1人当たり決算額の推移該当値テキスト130">
          <a:extLst>
            <a:ext uri="{FF2B5EF4-FFF2-40B4-BE49-F238E27FC236}">
              <a16:creationId xmlns:a16="http://schemas.microsoft.com/office/drawing/2014/main" xmlns="" id="{00000000-0008-0000-0500-000046000000}"/>
            </a:ext>
          </a:extLst>
        </xdr:cNvPr>
        <xdr:cNvSpPr txBox="1"/>
      </xdr:nvSpPr>
      <xdr:spPr>
        <a:xfrm>
          <a:off x="5740400" y="2406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92367</xdr:rowOff>
    </xdr:from>
    <xdr:to>
      <xdr:col>26</xdr:col>
      <xdr:colOff>101600</xdr:colOff>
      <xdr:row>16</xdr:row>
      <xdr:rowOff>22517</xdr:rowOff>
    </xdr:to>
    <xdr:sp macro="" textlink="">
      <xdr:nvSpPr>
        <xdr:cNvPr id="71" name="楕円 70">
          <a:extLst>
            <a:ext uri="{FF2B5EF4-FFF2-40B4-BE49-F238E27FC236}">
              <a16:creationId xmlns:a16="http://schemas.microsoft.com/office/drawing/2014/main" xmlns="" id="{00000000-0008-0000-0500-000047000000}"/>
            </a:ext>
          </a:extLst>
        </xdr:cNvPr>
        <xdr:cNvSpPr/>
      </xdr:nvSpPr>
      <xdr:spPr bwMode="auto">
        <a:xfrm>
          <a:off x="4953000" y="27117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32694</xdr:rowOff>
    </xdr:from>
    <xdr:ext cx="736600" cy="259045"/>
    <xdr:sp macro="" textlink="">
      <xdr:nvSpPr>
        <xdr:cNvPr id="72" name="テキスト ボックス 71">
          <a:extLst>
            <a:ext uri="{FF2B5EF4-FFF2-40B4-BE49-F238E27FC236}">
              <a16:creationId xmlns:a16="http://schemas.microsoft.com/office/drawing/2014/main" xmlns="" id="{00000000-0008-0000-0500-000048000000}"/>
            </a:ext>
          </a:extLst>
        </xdr:cNvPr>
        <xdr:cNvSpPr txBox="1"/>
      </xdr:nvSpPr>
      <xdr:spPr>
        <a:xfrm>
          <a:off x="4622800" y="2480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143332</xdr:rowOff>
    </xdr:from>
    <xdr:to>
      <xdr:col>22</xdr:col>
      <xdr:colOff>165100</xdr:colOff>
      <xdr:row>16</xdr:row>
      <xdr:rowOff>73482</xdr:rowOff>
    </xdr:to>
    <xdr:sp macro="" textlink="">
      <xdr:nvSpPr>
        <xdr:cNvPr id="73" name="楕円 72">
          <a:extLst>
            <a:ext uri="{FF2B5EF4-FFF2-40B4-BE49-F238E27FC236}">
              <a16:creationId xmlns:a16="http://schemas.microsoft.com/office/drawing/2014/main" xmlns="" id="{00000000-0008-0000-0500-000049000000}"/>
            </a:ext>
          </a:extLst>
        </xdr:cNvPr>
        <xdr:cNvSpPr/>
      </xdr:nvSpPr>
      <xdr:spPr bwMode="auto">
        <a:xfrm>
          <a:off x="4254500" y="27627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83659</xdr:rowOff>
    </xdr:from>
    <xdr:ext cx="762000" cy="259045"/>
    <xdr:sp macro="" textlink="">
      <xdr:nvSpPr>
        <xdr:cNvPr id="74" name="テキスト ボックス 73">
          <a:extLst>
            <a:ext uri="{FF2B5EF4-FFF2-40B4-BE49-F238E27FC236}">
              <a16:creationId xmlns:a16="http://schemas.microsoft.com/office/drawing/2014/main" xmlns="" id="{00000000-0008-0000-0500-00004A000000}"/>
            </a:ext>
          </a:extLst>
        </xdr:cNvPr>
        <xdr:cNvSpPr txBox="1"/>
      </xdr:nvSpPr>
      <xdr:spPr>
        <a:xfrm>
          <a:off x="3924300" y="2531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5359</xdr:rowOff>
    </xdr:from>
    <xdr:to>
      <xdr:col>19</xdr:col>
      <xdr:colOff>38100</xdr:colOff>
      <xdr:row>16</xdr:row>
      <xdr:rowOff>106959</xdr:rowOff>
    </xdr:to>
    <xdr:sp macro="" textlink="">
      <xdr:nvSpPr>
        <xdr:cNvPr id="75" name="楕円 74">
          <a:extLst>
            <a:ext uri="{FF2B5EF4-FFF2-40B4-BE49-F238E27FC236}">
              <a16:creationId xmlns:a16="http://schemas.microsoft.com/office/drawing/2014/main" xmlns="" id="{00000000-0008-0000-0500-00004B000000}"/>
            </a:ext>
          </a:extLst>
        </xdr:cNvPr>
        <xdr:cNvSpPr/>
      </xdr:nvSpPr>
      <xdr:spPr bwMode="auto">
        <a:xfrm>
          <a:off x="3556000" y="27961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117136</xdr:rowOff>
    </xdr:from>
    <xdr:ext cx="762000" cy="259045"/>
    <xdr:sp macro="" textlink="">
      <xdr:nvSpPr>
        <xdr:cNvPr id="76" name="テキスト ボックス 75">
          <a:extLst>
            <a:ext uri="{FF2B5EF4-FFF2-40B4-BE49-F238E27FC236}">
              <a16:creationId xmlns:a16="http://schemas.microsoft.com/office/drawing/2014/main" xmlns="" id="{00000000-0008-0000-0500-00004C000000}"/>
            </a:ext>
          </a:extLst>
        </xdr:cNvPr>
        <xdr:cNvSpPr txBox="1"/>
      </xdr:nvSpPr>
      <xdr:spPr>
        <a:xfrm>
          <a:off x="3225800" y="2565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29020</xdr:rowOff>
    </xdr:from>
    <xdr:to>
      <xdr:col>15</xdr:col>
      <xdr:colOff>101600</xdr:colOff>
      <xdr:row>16</xdr:row>
      <xdr:rowOff>130620</xdr:rowOff>
    </xdr:to>
    <xdr:sp macro="" textlink="">
      <xdr:nvSpPr>
        <xdr:cNvPr id="77" name="楕円 76">
          <a:extLst>
            <a:ext uri="{FF2B5EF4-FFF2-40B4-BE49-F238E27FC236}">
              <a16:creationId xmlns:a16="http://schemas.microsoft.com/office/drawing/2014/main" xmlns="" id="{00000000-0008-0000-0500-00004D000000}"/>
            </a:ext>
          </a:extLst>
        </xdr:cNvPr>
        <xdr:cNvSpPr/>
      </xdr:nvSpPr>
      <xdr:spPr bwMode="auto">
        <a:xfrm>
          <a:off x="2857500" y="28198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140797</xdr:rowOff>
    </xdr:from>
    <xdr:ext cx="762000" cy="259045"/>
    <xdr:sp macro="" textlink="">
      <xdr:nvSpPr>
        <xdr:cNvPr id="78" name="テキスト ボックス 77">
          <a:extLst>
            <a:ext uri="{FF2B5EF4-FFF2-40B4-BE49-F238E27FC236}">
              <a16:creationId xmlns:a16="http://schemas.microsoft.com/office/drawing/2014/main" xmlns="" id="{00000000-0008-0000-0500-00004E000000}"/>
            </a:ext>
          </a:extLst>
        </xdr:cNvPr>
        <xdr:cNvSpPr txBox="1"/>
      </xdr:nvSpPr>
      <xdr:spPr>
        <a:xfrm>
          <a:off x="2527300" y="258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xmlns=""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xmlns=""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xmlns=""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xmlns=""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xmlns=""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xmlns=""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xmlns=""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xmlns=""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xmlns=""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xmlns=""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xmlns=""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xmlns=""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xmlns=""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xmlns=""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xmlns=""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xmlns=""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xmlns=""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xmlns=""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xmlns=""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xmlns=""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xmlns=""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xmlns=""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xmlns=""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xmlns=""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xmlns=""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xmlns=""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xmlns=""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xmlns=""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xmlns=""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xmlns=""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172949</xdr:rowOff>
    </xdr:from>
    <xdr:to>
      <xdr:col>29</xdr:col>
      <xdr:colOff>127000</xdr:colOff>
      <xdr:row>37</xdr:row>
      <xdr:rowOff>280358</xdr:rowOff>
    </xdr:to>
    <xdr:cxnSp macro="">
      <xdr:nvCxnSpPr>
        <xdr:cNvPr id="109" name="直線コネクタ 108">
          <a:extLst>
            <a:ext uri="{FF2B5EF4-FFF2-40B4-BE49-F238E27FC236}">
              <a16:creationId xmlns:a16="http://schemas.microsoft.com/office/drawing/2014/main" xmlns="" id="{00000000-0008-0000-0500-00006D000000}"/>
            </a:ext>
          </a:extLst>
        </xdr:cNvPr>
        <xdr:cNvCxnSpPr/>
      </xdr:nvCxnSpPr>
      <xdr:spPr bwMode="auto">
        <a:xfrm flipV="1">
          <a:off x="5651500" y="6097499"/>
          <a:ext cx="0" cy="13075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252435</xdr:rowOff>
    </xdr:from>
    <xdr:ext cx="762000" cy="259045"/>
    <xdr:sp macro="" textlink="">
      <xdr:nvSpPr>
        <xdr:cNvPr id="110" name="人口1人当たり決算額の推移最小値テキスト445">
          <a:extLst>
            <a:ext uri="{FF2B5EF4-FFF2-40B4-BE49-F238E27FC236}">
              <a16:creationId xmlns:a16="http://schemas.microsoft.com/office/drawing/2014/main" xmlns="" id="{00000000-0008-0000-0500-00006E000000}"/>
            </a:ext>
          </a:extLst>
        </xdr:cNvPr>
        <xdr:cNvSpPr txBox="1"/>
      </xdr:nvSpPr>
      <xdr:spPr>
        <a:xfrm>
          <a:off x="5740400" y="737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280358</xdr:rowOff>
    </xdr:from>
    <xdr:to>
      <xdr:col>30</xdr:col>
      <xdr:colOff>25400</xdr:colOff>
      <xdr:row>37</xdr:row>
      <xdr:rowOff>280358</xdr:rowOff>
    </xdr:to>
    <xdr:cxnSp macro="">
      <xdr:nvCxnSpPr>
        <xdr:cNvPr id="111" name="直線コネクタ 110">
          <a:extLst>
            <a:ext uri="{FF2B5EF4-FFF2-40B4-BE49-F238E27FC236}">
              <a16:creationId xmlns:a16="http://schemas.microsoft.com/office/drawing/2014/main" xmlns="" id="{00000000-0008-0000-0500-00006F000000}"/>
            </a:ext>
          </a:extLst>
        </xdr:cNvPr>
        <xdr:cNvCxnSpPr/>
      </xdr:nvCxnSpPr>
      <xdr:spPr bwMode="auto">
        <a:xfrm>
          <a:off x="5562600" y="74050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87876</xdr:rowOff>
    </xdr:from>
    <xdr:ext cx="762000" cy="259045"/>
    <xdr:sp macro="" textlink="">
      <xdr:nvSpPr>
        <xdr:cNvPr id="112" name="人口1人当たり決算額の推移最大値テキスト445">
          <a:extLst>
            <a:ext uri="{FF2B5EF4-FFF2-40B4-BE49-F238E27FC236}">
              <a16:creationId xmlns:a16="http://schemas.microsoft.com/office/drawing/2014/main" xmlns="" id="{00000000-0008-0000-0500-000070000000}"/>
            </a:ext>
          </a:extLst>
        </xdr:cNvPr>
        <xdr:cNvSpPr txBox="1"/>
      </xdr:nvSpPr>
      <xdr:spPr>
        <a:xfrm>
          <a:off x="5740400" y="5840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172949</xdr:rowOff>
    </xdr:from>
    <xdr:to>
      <xdr:col>30</xdr:col>
      <xdr:colOff>25400</xdr:colOff>
      <xdr:row>33</xdr:row>
      <xdr:rowOff>172949</xdr:rowOff>
    </xdr:to>
    <xdr:cxnSp macro="">
      <xdr:nvCxnSpPr>
        <xdr:cNvPr id="113" name="直線コネクタ 112">
          <a:extLst>
            <a:ext uri="{FF2B5EF4-FFF2-40B4-BE49-F238E27FC236}">
              <a16:creationId xmlns:a16="http://schemas.microsoft.com/office/drawing/2014/main" xmlns="" id="{00000000-0008-0000-0500-000071000000}"/>
            </a:ext>
          </a:extLst>
        </xdr:cNvPr>
        <xdr:cNvCxnSpPr/>
      </xdr:nvCxnSpPr>
      <xdr:spPr bwMode="auto">
        <a:xfrm>
          <a:off x="5562600" y="60974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232418</xdr:rowOff>
    </xdr:from>
    <xdr:to>
      <xdr:col>29</xdr:col>
      <xdr:colOff>127000</xdr:colOff>
      <xdr:row>35</xdr:row>
      <xdr:rowOff>324314</xdr:rowOff>
    </xdr:to>
    <xdr:cxnSp macro="">
      <xdr:nvCxnSpPr>
        <xdr:cNvPr id="114" name="直線コネクタ 113">
          <a:extLst>
            <a:ext uri="{FF2B5EF4-FFF2-40B4-BE49-F238E27FC236}">
              <a16:creationId xmlns:a16="http://schemas.microsoft.com/office/drawing/2014/main" xmlns="" id="{00000000-0008-0000-0500-000072000000}"/>
            </a:ext>
          </a:extLst>
        </xdr:cNvPr>
        <xdr:cNvCxnSpPr/>
      </xdr:nvCxnSpPr>
      <xdr:spPr bwMode="auto">
        <a:xfrm flipV="1">
          <a:off x="5003800" y="6842768"/>
          <a:ext cx="647700" cy="918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217194</xdr:rowOff>
    </xdr:from>
    <xdr:ext cx="762000" cy="259045"/>
    <xdr:sp macro="" textlink="">
      <xdr:nvSpPr>
        <xdr:cNvPr id="115" name="人口1人当たり決算額の推移平均値テキスト445">
          <a:extLst>
            <a:ext uri="{FF2B5EF4-FFF2-40B4-BE49-F238E27FC236}">
              <a16:creationId xmlns:a16="http://schemas.microsoft.com/office/drawing/2014/main" xmlns="" id="{00000000-0008-0000-0500-000073000000}"/>
            </a:ext>
          </a:extLst>
        </xdr:cNvPr>
        <xdr:cNvSpPr txBox="1"/>
      </xdr:nvSpPr>
      <xdr:spPr>
        <a:xfrm>
          <a:off x="5740400" y="68275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191316</xdr:rowOff>
    </xdr:from>
    <xdr:to>
      <xdr:col>29</xdr:col>
      <xdr:colOff>177800</xdr:colOff>
      <xdr:row>35</xdr:row>
      <xdr:rowOff>292916</xdr:rowOff>
    </xdr:to>
    <xdr:sp macro="" textlink="">
      <xdr:nvSpPr>
        <xdr:cNvPr id="116" name="フローチャート: 判断 115">
          <a:extLst>
            <a:ext uri="{FF2B5EF4-FFF2-40B4-BE49-F238E27FC236}">
              <a16:creationId xmlns:a16="http://schemas.microsoft.com/office/drawing/2014/main" xmlns="" id="{00000000-0008-0000-0500-000074000000}"/>
            </a:ext>
          </a:extLst>
        </xdr:cNvPr>
        <xdr:cNvSpPr/>
      </xdr:nvSpPr>
      <xdr:spPr bwMode="auto">
        <a:xfrm>
          <a:off x="5600700" y="68016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324314</xdr:rowOff>
    </xdr:from>
    <xdr:to>
      <xdr:col>26</xdr:col>
      <xdr:colOff>50800</xdr:colOff>
      <xdr:row>36</xdr:row>
      <xdr:rowOff>65246</xdr:rowOff>
    </xdr:to>
    <xdr:cxnSp macro="">
      <xdr:nvCxnSpPr>
        <xdr:cNvPr id="117" name="直線コネクタ 116">
          <a:extLst>
            <a:ext uri="{FF2B5EF4-FFF2-40B4-BE49-F238E27FC236}">
              <a16:creationId xmlns:a16="http://schemas.microsoft.com/office/drawing/2014/main" xmlns="" id="{00000000-0008-0000-0500-000075000000}"/>
            </a:ext>
          </a:extLst>
        </xdr:cNvPr>
        <xdr:cNvCxnSpPr/>
      </xdr:nvCxnSpPr>
      <xdr:spPr bwMode="auto">
        <a:xfrm flipV="1">
          <a:off x="4305300" y="6934664"/>
          <a:ext cx="698500" cy="838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174204</xdr:rowOff>
    </xdr:from>
    <xdr:to>
      <xdr:col>26</xdr:col>
      <xdr:colOff>101600</xdr:colOff>
      <xdr:row>35</xdr:row>
      <xdr:rowOff>275804</xdr:rowOff>
    </xdr:to>
    <xdr:sp macro="" textlink="">
      <xdr:nvSpPr>
        <xdr:cNvPr id="118" name="フローチャート: 判断 117">
          <a:extLst>
            <a:ext uri="{FF2B5EF4-FFF2-40B4-BE49-F238E27FC236}">
              <a16:creationId xmlns:a16="http://schemas.microsoft.com/office/drawing/2014/main" xmlns="" id="{00000000-0008-0000-0500-000076000000}"/>
            </a:ext>
          </a:extLst>
        </xdr:cNvPr>
        <xdr:cNvSpPr/>
      </xdr:nvSpPr>
      <xdr:spPr bwMode="auto">
        <a:xfrm>
          <a:off x="4953000" y="6784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285981</xdr:rowOff>
    </xdr:from>
    <xdr:ext cx="736600" cy="259045"/>
    <xdr:sp macro="" textlink="">
      <xdr:nvSpPr>
        <xdr:cNvPr id="119" name="テキスト ボックス 118">
          <a:extLst>
            <a:ext uri="{FF2B5EF4-FFF2-40B4-BE49-F238E27FC236}">
              <a16:creationId xmlns:a16="http://schemas.microsoft.com/office/drawing/2014/main" xmlns="" id="{00000000-0008-0000-0500-000077000000}"/>
            </a:ext>
          </a:extLst>
        </xdr:cNvPr>
        <xdr:cNvSpPr txBox="1"/>
      </xdr:nvSpPr>
      <xdr:spPr>
        <a:xfrm>
          <a:off x="4622800" y="65534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14953</xdr:rowOff>
    </xdr:from>
    <xdr:to>
      <xdr:col>22</xdr:col>
      <xdr:colOff>114300</xdr:colOff>
      <xdr:row>36</xdr:row>
      <xdr:rowOff>65246</xdr:rowOff>
    </xdr:to>
    <xdr:cxnSp macro="">
      <xdr:nvCxnSpPr>
        <xdr:cNvPr id="120" name="直線コネクタ 119">
          <a:extLst>
            <a:ext uri="{FF2B5EF4-FFF2-40B4-BE49-F238E27FC236}">
              <a16:creationId xmlns:a16="http://schemas.microsoft.com/office/drawing/2014/main" xmlns="" id="{00000000-0008-0000-0500-000078000000}"/>
            </a:ext>
          </a:extLst>
        </xdr:cNvPr>
        <xdr:cNvCxnSpPr/>
      </xdr:nvCxnSpPr>
      <xdr:spPr bwMode="auto">
        <a:xfrm>
          <a:off x="3606800" y="6625303"/>
          <a:ext cx="698500" cy="3931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202192</xdr:rowOff>
    </xdr:from>
    <xdr:to>
      <xdr:col>22</xdr:col>
      <xdr:colOff>165100</xdr:colOff>
      <xdr:row>35</xdr:row>
      <xdr:rowOff>303792</xdr:rowOff>
    </xdr:to>
    <xdr:sp macro="" textlink="">
      <xdr:nvSpPr>
        <xdr:cNvPr id="121" name="フローチャート: 判断 120">
          <a:extLst>
            <a:ext uri="{FF2B5EF4-FFF2-40B4-BE49-F238E27FC236}">
              <a16:creationId xmlns:a16="http://schemas.microsoft.com/office/drawing/2014/main" xmlns="" id="{00000000-0008-0000-0500-000079000000}"/>
            </a:ext>
          </a:extLst>
        </xdr:cNvPr>
        <xdr:cNvSpPr/>
      </xdr:nvSpPr>
      <xdr:spPr bwMode="auto">
        <a:xfrm>
          <a:off x="42545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313969</xdr:rowOff>
    </xdr:from>
    <xdr:ext cx="762000" cy="259045"/>
    <xdr:sp macro="" textlink="">
      <xdr:nvSpPr>
        <xdr:cNvPr id="122" name="テキスト ボックス 121">
          <a:extLst>
            <a:ext uri="{FF2B5EF4-FFF2-40B4-BE49-F238E27FC236}">
              <a16:creationId xmlns:a16="http://schemas.microsoft.com/office/drawing/2014/main" xmlns="" id="{00000000-0008-0000-0500-00007A000000}"/>
            </a:ext>
          </a:extLst>
        </xdr:cNvPr>
        <xdr:cNvSpPr txBox="1"/>
      </xdr:nvSpPr>
      <xdr:spPr>
        <a:xfrm>
          <a:off x="3924300" y="6581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14953</xdr:rowOff>
    </xdr:from>
    <xdr:to>
      <xdr:col>18</xdr:col>
      <xdr:colOff>177800</xdr:colOff>
      <xdr:row>35</xdr:row>
      <xdr:rowOff>36899</xdr:rowOff>
    </xdr:to>
    <xdr:cxnSp macro="">
      <xdr:nvCxnSpPr>
        <xdr:cNvPr id="123" name="直線コネクタ 122">
          <a:extLst>
            <a:ext uri="{FF2B5EF4-FFF2-40B4-BE49-F238E27FC236}">
              <a16:creationId xmlns:a16="http://schemas.microsoft.com/office/drawing/2014/main" xmlns="" id="{00000000-0008-0000-0500-00007B000000}"/>
            </a:ext>
          </a:extLst>
        </xdr:cNvPr>
        <xdr:cNvCxnSpPr/>
      </xdr:nvCxnSpPr>
      <xdr:spPr bwMode="auto">
        <a:xfrm flipV="1">
          <a:off x="2908300" y="6625303"/>
          <a:ext cx="698500" cy="219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247160</xdr:rowOff>
    </xdr:from>
    <xdr:to>
      <xdr:col>19</xdr:col>
      <xdr:colOff>38100</xdr:colOff>
      <xdr:row>36</xdr:row>
      <xdr:rowOff>5860</xdr:rowOff>
    </xdr:to>
    <xdr:sp macro="" textlink="">
      <xdr:nvSpPr>
        <xdr:cNvPr id="124" name="フローチャート: 判断 123">
          <a:extLst>
            <a:ext uri="{FF2B5EF4-FFF2-40B4-BE49-F238E27FC236}">
              <a16:creationId xmlns:a16="http://schemas.microsoft.com/office/drawing/2014/main" xmlns="" id="{00000000-0008-0000-0500-00007C000000}"/>
            </a:ext>
          </a:extLst>
        </xdr:cNvPr>
        <xdr:cNvSpPr/>
      </xdr:nvSpPr>
      <xdr:spPr bwMode="auto">
        <a:xfrm>
          <a:off x="3556000" y="6857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333537</xdr:rowOff>
    </xdr:from>
    <xdr:ext cx="762000" cy="259045"/>
    <xdr:sp macro="" textlink="">
      <xdr:nvSpPr>
        <xdr:cNvPr id="125" name="テキスト ボックス 124">
          <a:extLst>
            <a:ext uri="{FF2B5EF4-FFF2-40B4-BE49-F238E27FC236}">
              <a16:creationId xmlns:a16="http://schemas.microsoft.com/office/drawing/2014/main" xmlns="" id="{00000000-0008-0000-0500-00007D000000}"/>
            </a:ext>
          </a:extLst>
        </xdr:cNvPr>
        <xdr:cNvSpPr txBox="1"/>
      </xdr:nvSpPr>
      <xdr:spPr>
        <a:xfrm>
          <a:off x="3225800" y="6943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274396</xdr:rowOff>
    </xdr:from>
    <xdr:to>
      <xdr:col>15</xdr:col>
      <xdr:colOff>101600</xdr:colOff>
      <xdr:row>36</xdr:row>
      <xdr:rowOff>33096</xdr:rowOff>
    </xdr:to>
    <xdr:sp macro="" textlink="">
      <xdr:nvSpPr>
        <xdr:cNvPr id="126" name="フローチャート: 判断 125">
          <a:extLst>
            <a:ext uri="{FF2B5EF4-FFF2-40B4-BE49-F238E27FC236}">
              <a16:creationId xmlns:a16="http://schemas.microsoft.com/office/drawing/2014/main" xmlns="" id="{00000000-0008-0000-0500-00007E000000}"/>
            </a:ext>
          </a:extLst>
        </xdr:cNvPr>
        <xdr:cNvSpPr/>
      </xdr:nvSpPr>
      <xdr:spPr bwMode="auto">
        <a:xfrm>
          <a:off x="2857500" y="6884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17873</xdr:rowOff>
    </xdr:from>
    <xdr:ext cx="762000" cy="259045"/>
    <xdr:sp macro="" textlink="">
      <xdr:nvSpPr>
        <xdr:cNvPr id="127" name="テキスト ボックス 126">
          <a:extLst>
            <a:ext uri="{FF2B5EF4-FFF2-40B4-BE49-F238E27FC236}">
              <a16:creationId xmlns:a16="http://schemas.microsoft.com/office/drawing/2014/main" xmlns="" id="{00000000-0008-0000-0500-00007F000000}"/>
            </a:ext>
          </a:extLst>
        </xdr:cNvPr>
        <xdr:cNvSpPr txBox="1"/>
      </xdr:nvSpPr>
      <xdr:spPr>
        <a:xfrm>
          <a:off x="2527300" y="6971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xmlns=""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xmlns=""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xmlns=""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xmlns=""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xmlns=""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181618</xdr:rowOff>
    </xdr:from>
    <xdr:to>
      <xdr:col>29</xdr:col>
      <xdr:colOff>177800</xdr:colOff>
      <xdr:row>35</xdr:row>
      <xdr:rowOff>283218</xdr:rowOff>
    </xdr:to>
    <xdr:sp macro="" textlink="">
      <xdr:nvSpPr>
        <xdr:cNvPr id="133" name="楕円 132">
          <a:extLst>
            <a:ext uri="{FF2B5EF4-FFF2-40B4-BE49-F238E27FC236}">
              <a16:creationId xmlns:a16="http://schemas.microsoft.com/office/drawing/2014/main" xmlns="" id="{00000000-0008-0000-0500-000085000000}"/>
            </a:ext>
          </a:extLst>
        </xdr:cNvPr>
        <xdr:cNvSpPr/>
      </xdr:nvSpPr>
      <xdr:spPr bwMode="auto">
        <a:xfrm>
          <a:off x="5600700" y="6791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26695</xdr:rowOff>
    </xdr:from>
    <xdr:ext cx="762000" cy="259045"/>
    <xdr:sp macro="" textlink="">
      <xdr:nvSpPr>
        <xdr:cNvPr id="134" name="人口1人当たり決算額の推移該当値テキスト445">
          <a:extLst>
            <a:ext uri="{FF2B5EF4-FFF2-40B4-BE49-F238E27FC236}">
              <a16:creationId xmlns:a16="http://schemas.microsoft.com/office/drawing/2014/main" xmlns="" id="{00000000-0008-0000-0500-000086000000}"/>
            </a:ext>
          </a:extLst>
        </xdr:cNvPr>
        <xdr:cNvSpPr txBox="1"/>
      </xdr:nvSpPr>
      <xdr:spPr>
        <a:xfrm>
          <a:off x="5740400" y="663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273514</xdr:rowOff>
    </xdr:from>
    <xdr:to>
      <xdr:col>26</xdr:col>
      <xdr:colOff>101600</xdr:colOff>
      <xdr:row>36</xdr:row>
      <xdr:rowOff>32214</xdr:rowOff>
    </xdr:to>
    <xdr:sp macro="" textlink="">
      <xdr:nvSpPr>
        <xdr:cNvPr id="135" name="楕円 134">
          <a:extLst>
            <a:ext uri="{FF2B5EF4-FFF2-40B4-BE49-F238E27FC236}">
              <a16:creationId xmlns:a16="http://schemas.microsoft.com/office/drawing/2014/main" xmlns="" id="{00000000-0008-0000-0500-000087000000}"/>
            </a:ext>
          </a:extLst>
        </xdr:cNvPr>
        <xdr:cNvSpPr/>
      </xdr:nvSpPr>
      <xdr:spPr bwMode="auto">
        <a:xfrm>
          <a:off x="4953000" y="68838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16991</xdr:rowOff>
    </xdr:from>
    <xdr:ext cx="736600" cy="259045"/>
    <xdr:sp macro="" textlink="">
      <xdr:nvSpPr>
        <xdr:cNvPr id="136" name="テキスト ボックス 135">
          <a:extLst>
            <a:ext uri="{FF2B5EF4-FFF2-40B4-BE49-F238E27FC236}">
              <a16:creationId xmlns:a16="http://schemas.microsoft.com/office/drawing/2014/main" xmlns="" id="{00000000-0008-0000-0500-000088000000}"/>
            </a:ext>
          </a:extLst>
        </xdr:cNvPr>
        <xdr:cNvSpPr txBox="1"/>
      </xdr:nvSpPr>
      <xdr:spPr>
        <a:xfrm>
          <a:off x="4622800" y="69702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14446</xdr:rowOff>
    </xdr:from>
    <xdr:to>
      <xdr:col>22</xdr:col>
      <xdr:colOff>165100</xdr:colOff>
      <xdr:row>36</xdr:row>
      <xdr:rowOff>116046</xdr:rowOff>
    </xdr:to>
    <xdr:sp macro="" textlink="">
      <xdr:nvSpPr>
        <xdr:cNvPr id="137" name="楕円 136">
          <a:extLst>
            <a:ext uri="{FF2B5EF4-FFF2-40B4-BE49-F238E27FC236}">
              <a16:creationId xmlns:a16="http://schemas.microsoft.com/office/drawing/2014/main" xmlns="" id="{00000000-0008-0000-0500-000089000000}"/>
            </a:ext>
          </a:extLst>
        </xdr:cNvPr>
        <xdr:cNvSpPr/>
      </xdr:nvSpPr>
      <xdr:spPr bwMode="auto">
        <a:xfrm>
          <a:off x="4254500" y="69676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100823</xdr:rowOff>
    </xdr:from>
    <xdr:ext cx="762000" cy="259045"/>
    <xdr:sp macro="" textlink="">
      <xdr:nvSpPr>
        <xdr:cNvPr id="138" name="テキスト ボックス 137">
          <a:extLst>
            <a:ext uri="{FF2B5EF4-FFF2-40B4-BE49-F238E27FC236}">
              <a16:creationId xmlns:a16="http://schemas.microsoft.com/office/drawing/2014/main" xmlns="" id="{00000000-0008-0000-0500-00008A000000}"/>
            </a:ext>
          </a:extLst>
        </xdr:cNvPr>
        <xdr:cNvSpPr txBox="1"/>
      </xdr:nvSpPr>
      <xdr:spPr>
        <a:xfrm>
          <a:off x="3924300" y="7054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307053</xdr:rowOff>
    </xdr:from>
    <xdr:to>
      <xdr:col>19</xdr:col>
      <xdr:colOff>38100</xdr:colOff>
      <xdr:row>35</xdr:row>
      <xdr:rowOff>65753</xdr:rowOff>
    </xdr:to>
    <xdr:sp macro="" textlink="">
      <xdr:nvSpPr>
        <xdr:cNvPr id="139" name="楕円 138">
          <a:extLst>
            <a:ext uri="{FF2B5EF4-FFF2-40B4-BE49-F238E27FC236}">
              <a16:creationId xmlns:a16="http://schemas.microsoft.com/office/drawing/2014/main" xmlns="" id="{00000000-0008-0000-0500-00008B000000}"/>
            </a:ext>
          </a:extLst>
        </xdr:cNvPr>
        <xdr:cNvSpPr/>
      </xdr:nvSpPr>
      <xdr:spPr bwMode="auto">
        <a:xfrm>
          <a:off x="3556000" y="65745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75930</xdr:rowOff>
    </xdr:from>
    <xdr:ext cx="762000" cy="259045"/>
    <xdr:sp macro="" textlink="">
      <xdr:nvSpPr>
        <xdr:cNvPr id="140" name="テキスト ボックス 139">
          <a:extLst>
            <a:ext uri="{FF2B5EF4-FFF2-40B4-BE49-F238E27FC236}">
              <a16:creationId xmlns:a16="http://schemas.microsoft.com/office/drawing/2014/main" xmlns="" id="{00000000-0008-0000-0500-00008C000000}"/>
            </a:ext>
          </a:extLst>
        </xdr:cNvPr>
        <xdr:cNvSpPr txBox="1"/>
      </xdr:nvSpPr>
      <xdr:spPr>
        <a:xfrm>
          <a:off x="3225800" y="6343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328999</xdr:rowOff>
    </xdr:from>
    <xdr:to>
      <xdr:col>15</xdr:col>
      <xdr:colOff>101600</xdr:colOff>
      <xdr:row>35</xdr:row>
      <xdr:rowOff>87699</xdr:rowOff>
    </xdr:to>
    <xdr:sp macro="" textlink="">
      <xdr:nvSpPr>
        <xdr:cNvPr id="141" name="楕円 140">
          <a:extLst>
            <a:ext uri="{FF2B5EF4-FFF2-40B4-BE49-F238E27FC236}">
              <a16:creationId xmlns:a16="http://schemas.microsoft.com/office/drawing/2014/main" xmlns="" id="{00000000-0008-0000-0500-00008D000000}"/>
            </a:ext>
          </a:extLst>
        </xdr:cNvPr>
        <xdr:cNvSpPr/>
      </xdr:nvSpPr>
      <xdr:spPr bwMode="auto">
        <a:xfrm>
          <a:off x="2857500" y="65964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97876</xdr:rowOff>
    </xdr:from>
    <xdr:ext cx="762000" cy="259045"/>
    <xdr:sp macro="" textlink="">
      <xdr:nvSpPr>
        <xdr:cNvPr id="142" name="テキスト ボックス 141">
          <a:extLst>
            <a:ext uri="{FF2B5EF4-FFF2-40B4-BE49-F238E27FC236}">
              <a16:creationId xmlns:a16="http://schemas.microsoft.com/office/drawing/2014/main" xmlns="" id="{00000000-0008-0000-0500-00008E000000}"/>
            </a:ext>
          </a:extLst>
        </xdr:cNvPr>
        <xdr:cNvSpPr txBox="1"/>
      </xdr:nvSpPr>
      <xdr:spPr>
        <a:xfrm>
          <a:off x="2527300" y="6365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45,190
44,338
693.05
35,804,147
34,568,233
1,192,316
17,917,906
23,869,427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xmlns=""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xmlns=""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xmlns=""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xmlns=""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xmlns=""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xmlns=""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xmlns=""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xmlns=""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24727</xdr:rowOff>
    </xdr:from>
    <xdr:to>
      <xdr:col>24</xdr:col>
      <xdr:colOff>62865</xdr:colOff>
      <xdr:row>38</xdr:row>
      <xdr:rowOff>14757</xdr:rowOff>
    </xdr:to>
    <xdr:cxnSp macro="">
      <xdr:nvCxnSpPr>
        <xdr:cNvPr id="56" name="直線コネクタ 55">
          <a:extLst>
            <a:ext uri="{FF2B5EF4-FFF2-40B4-BE49-F238E27FC236}">
              <a16:creationId xmlns:a16="http://schemas.microsoft.com/office/drawing/2014/main" xmlns="" id="{00000000-0008-0000-0600-000038000000}"/>
            </a:ext>
          </a:extLst>
        </xdr:cNvPr>
        <xdr:cNvCxnSpPr/>
      </xdr:nvCxnSpPr>
      <xdr:spPr>
        <a:xfrm flipV="1">
          <a:off x="4633595" y="5168227"/>
          <a:ext cx="1270" cy="136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18584</xdr:rowOff>
    </xdr:from>
    <xdr:ext cx="534377" cy="259045"/>
    <xdr:sp macro="" textlink="">
      <xdr:nvSpPr>
        <xdr:cNvPr id="57" name="人件費最小値テキスト">
          <a:extLst>
            <a:ext uri="{FF2B5EF4-FFF2-40B4-BE49-F238E27FC236}">
              <a16:creationId xmlns:a16="http://schemas.microsoft.com/office/drawing/2014/main" xmlns="" id="{00000000-0008-0000-0600-000039000000}"/>
            </a:ext>
          </a:extLst>
        </xdr:cNvPr>
        <xdr:cNvSpPr txBox="1"/>
      </xdr:nvSpPr>
      <xdr:spPr>
        <a:xfrm>
          <a:off x="4686300" y="653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14757</xdr:rowOff>
    </xdr:from>
    <xdr:to>
      <xdr:col>24</xdr:col>
      <xdr:colOff>152400</xdr:colOff>
      <xdr:row>38</xdr:row>
      <xdr:rowOff>14757</xdr:rowOff>
    </xdr:to>
    <xdr:cxnSp macro="">
      <xdr:nvCxnSpPr>
        <xdr:cNvPr id="58" name="直線コネクタ 57">
          <a:extLst>
            <a:ext uri="{FF2B5EF4-FFF2-40B4-BE49-F238E27FC236}">
              <a16:creationId xmlns:a16="http://schemas.microsoft.com/office/drawing/2014/main" xmlns="" id="{00000000-0008-0000-0600-00003A000000}"/>
            </a:ext>
          </a:extLst>
        </xdr:cNvPr>
        <xdr:cNvCxnSpPr/>
      </xdr:nvCxnSpPr>
      <xdr:spPr>
        <a:xfrm>
          <a:off x="4546600" y="65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142854</xdr:rowOff>
    </xdr:from>
    <xdr:ext cx="599010" cy="259045"/>
    <xdr:sp macro="" textlink="">
      <xdr:nvSpPr>
        <xdr:cNvPr id="59" name="人件費最大値テキスト">
          <a:extLst>
            <a:ext uri="{FF2B5EF4-FFF2-40B4-BE49-F238E27FC236}">
              <a16:creationId xmlns:a16="http://schemas.microsoft.com/office/drawing/2014/main" xmlns="" id="{00000000-0008-0000-0600-00003B000000}"/>
            </a:ext>
          </a:extLst>
        </xdr:cNvPr>
        <xdr:cNvSpPr txBox="1"/>
      </xdr:nvSpPr>
      <xdr:spPr>
        <a:xfrm>
          <a:off x="4686300" y="494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24727</xdr:rowOff>
    </xdr:from>
    <xdr:to>
      <xdr:col>24</xdr:col>
      <xdr:colOff>152400</xdr:colOff>
      <xdr:row>30</xdr:row>
      <xdr:rowOff>24727</xdr:rowOff>
    </xdr:to>
    <xdr:cxnSp macro="">
      <xdr:nvCxnSpPr>
        <xdr:cNvPr id="60" name="直線コネクタ 59">
          <a:extLst>
            <a:ext uri="{FF2B5EF4-FFF2-40B4-BE49-F238E27FC236}">
              <a16:creationId xmlns:a16="http://schemas.microsoft.com/office/drawing/2014/main" xmlns="" id="{00000000-0008-0000-0600-00003C000000}"/>
            </a:ext>
          </a:extLst>
        </xdr:cNvPr>
        <xdr:cNvCxnSpPr/>
      </xdr:nvCxnSpPr>
      <xdr:spPr>
        <a:xfrm>
          <a:off x="4546600" y="5168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10465</xdr:rowOff>
    </xdr:from>
    <xdr:to>
      <xdr:col>24</xdr:col>
      <xdr:colOff>63500</xdr:colOff>
      <xdr:row>32</xdr:row>
      <xdr:rowOff>149009</xdr:rowOff>
    </xdr:to>
    <xdr:cxnSp macro="">
      <xdr:nvCxnSpPr>
        <xdr:cNvPr id="61" name="直線コネクタ 60">
          <a:extLst>
            <a:ext uri="{FF2B5EF4-FFF2-40B4-BE49-F238E27FC236}">
              <a16:creationId xmlns:a16="http://schemas.microsoft.com/office/drawing/2014/main" xmlns="" id="{00000000-0008-0000-0600-00003D000000}"/>
            </a:ext>
          </a:extLst>
        </xdr:cNvPr>
        <xdr:cNvCxnSpPr/>
      </xdr:nvCxnSpPr>
      <xdr:spPr>
        <a:xfrm flipV="1">
          <a:off x="3797300" y="5496865"/>
          <a:ext cx="838200" cy="138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134459</xdr:rowOff>
    </xdr:from>
    <xdr:ext cx="534377" cy="259045"/>
    <xdr:sp macro="" textlink="">
      <xdr:nvSpPr>
        <xdr:cNvPr id="62" name="人件費平均値テキスト">
          <a:extLst>
            <a:ext uri="{FF2B5EF4-FFF2-40B4-BE49-F238E27FC236}">
              <a16:creationId xmlns:a16="http://schemas.microsoft.com/office/drawing/2014/main" xmlns="" id="{00000000-0008-0000-0600-00003E000000}"/>
            </a:ext>
          </a:extLst>
        </xdr:cNvPr>
        <xdr:cNvSpPr txBox="1"/>
      </xdr:nvSpPr>
      <xdr:spPr>
        <a:xfrm>
          <a:off x="4686300" y="5792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156032</xdr:rowOff>
    </xdr:from>
    <xdr:to>
      <xdr:col>24</xdr:col>
      <xdr:colOff>114300</xdr:colOff>
      <xdr:row>34</xdr:row>
      <xdr:rowOff>86182</xdr:rowOff>
    </xdr:to>
    <xdr:sp macro="" textlink="">
      <xdr:nvSpPr>
        <xdr:cNvPr id="63" name="フローチャート: 判断 62">
          <a:extLst>
            <a:ext uri="{FF2B5EF4-FFF2-40B4-BE49-F238E27FC236}">
              <a16:creationId xmlns:a16="http://schemas.microsoft.com/office/drawing/2014/main" xmlns="" id="{00000000-0008-0000-0600-00003F000000}"/>
            </a:ext>
          </a:extLst>
        </xdr:cNvPr>
        <xdr:cNvSpPr/>
      </xdr:nvSpPr>
      <xdr:spPr>
        <a:xfrm>
          <a:off x="4584700" y="5813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149009</xdr:rowOff>
    </xdr:from>
    <xdr:to>
      <xdr:col>19</xdr:col>
      <xdr:colOff>177800</xdr:colOff>
      <xdr:row>33</xdr:row>
      <xdr:rowOff>26848</xdr:rowOff>
    </xdr:to>
    <xdr:cxnSp macro="">
      <xdr:nvCxnSpPr>
        <xdr:cNvPr id="64" name="直線コネクタ 63">
          <a:extLst>
            <a:ext uri="{FF2B5EF4-FFF2-40B4-BE49-F238E27FC236}">
              <a16:creationId xmlns:a16="http://schemas.microsoft.com/office/drawing/2014/main" xmlns="" id="{00000000-0008-0000-0600-000040000000}"/>
            </a:ext>
          </a:extLst>
        </xdr:cNvPr>
        <xdr:cNvCxnSpPr/>
      </xdr:nvCxnSpPr>
      <xdr:spPr>
        <a:xfrm flipV="1">
          <a:off x="2908300" y="5635409"/>
          <a:ext cx="889000" cy="49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84734</xdr:rowOff>
    </xdr:from>
    <xdr:to>
      <xdr:col>20</xdr:col>
      <xdr:colOff>38100</xdr:colOff>
      <xdr:row>35</xdr:row>
      <xdr:rowOff>14884</xdr:rowOff>
    </xdr:to>
    <xdr:sp macro="" textlink="">
      <xdr:nvSpPr>
        <xdr:cNvPr id="65" name="フローチャート: 判断 64">
          <a:extLst>
            <a:ext uri="{FF2B5EF4-FFF2-40B4-BE49-F238E27FC236}">
              <a16:creationId xmlns:a16="http://schemas.microsoft.com/office/drawing/2014/main" xmlns="" id="{00000000-0008-0000-0600-000041000000}"/>
            </a:ext>
          </a:extLst>
        </xdr:cNvPr>
        <xdr:cNvSpPr/>
      </xdr:nvSpPr>
      <xdr:spPr>
        <a:xfrm>
          <a:off x="3746500" y="591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6011</xdr:rowOff>
    </xdr:from>
    <xdr:ext cx="534377" cy="259045"/>
    <xdr:sp macro="" textlink="">
      <xdr:nvSpPr>
        <xdr:cNvPr id="66" name="テキスト ボックス 65">
          <a:extLst>
            <a:ext uri="{FF2B5EF4-FFF2-40B4-BE49-F238E27FC236}">
              <a16:creationId xmlns:a16="http://schemas.microsoft.com/office/drawing/2014/main" xmlns="" id="{00000000-0008-0000-0600-000042000000}"/>
            </a:ext>
          </a:extLst>
        </xdr:cNvPr>
        <xdr:cNvSpPr txBox="1"/>
      </xdr:nvSpPr>
      <xdr:spPr>
        <a:xfrm>
          <a:off x="3530111" y="600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26848</xdr:rowOff>
    </xdr:from>
    <xdr:to>
      <xdr:col>15</xdr:col>
      <xdr:colOff>50800</xdr:colOff>
      <xdr:row>33</xdr:row>
      <xdr:rowOff>60935</xdr:rowOff>
    </xdr:to>
    <xdr:cxnSp macro="">
      <xdr:nvCxnSpPr>
        <xdr:cNvPr id="67" name="直線コネクタ 66">
          <a:extLst>
            <a:ext uri="{FF2B5EF4-FFF2-40B4-BE49-F238E27FC236}">
              <a16:creationId xmlns:a16="http://schemas.microsoft.com/office/drawing/2014/main" xmlns="" id="{00000000-0008-0000-0600-000043000000}"/>
            </a:ext>
          </a:extLst>
        </xdr:cNvPr>
        <xdr:cNvCxnSpPr/>
      </xdr:nvCxnSpPr>
      <xdr:spPr>
        <a:xfrm flipV="1">
          <a:off x="2019300" y="5684698"/>
          <a:ext cx="889000" cy="3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109995</xdr:rowOff>
    </xdr:from>
    <xdr:to>
      <xdr:col>15</xdr:col>
      <xdr:colOff>101600</xdr:colOff>
      <xdr:row>35</xdr:row>
      <xdr:rowOff>40145</xdr:rowOff>
    </xdr:to>
    <xdr:sp macro="" textlink="">
      <xdr:nvSpPr>
        <xdr:cNvPr id="68" name="フローチャート: 判断 67">
          <a:extLst>
            <a:ext uri="{FF2B5EF4-FFF2-40B4-BE49-F238E27FC236}">
              <a16:creationId xmlns:a16="http://schemas.microsoft.com/office/drawing/2014/main" xmlns="" id="{00000000-0008-0000-0600-000044000000}"/>
            </a:ext>
          </a:extLst>
        </xdr:cNvPr>
        <xdr:cNvSpPr/>
      </xdr:nvSpPr>
      <xdr:spPr>
        <a:xfrm>
          <a:off x="2857500" y="593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31272</xdr:rowOff>
    </xdr:from>
    <xdr:ext cx="534377" cy="259045"/>
    <xdr:sp macro="" textlink="">
      <xdr:nvSpPr>
        <xdr:cNvPr id="69" name="テキスト ボックス 68">
          <a:extLst>
            <a:ext uri="{FF2B5EF4-FFF2-40B4-BE49-F238E27FC236}">
              <a16:creationId xmlns:a16="http://schemas.microsoft.com/office/drawing/2014/main" xmlns="" id="{00000000-0008-0000-0600-000045000000}"/>
            </a:ext>
          </a:extLst>
        </xdr:cNvPr>
        <xdr:cNvSpPr txBox="1"/>
      </xdr:nvSpPr>
      <xdr:spPr>
        <a:xfrm>
          <a:off x="2641111" y="603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60935</xdr:rowOff>
    </xdr:from>
    <xdr:to>
      <xdr:col>10</xdr:col>
      <xdr:colOff>114300</xdr:colOff>
      <xdr:row>33</xdr:row>
      <xdr:rowOff>84658</xdr:rowOff>
    </xdr:to>
    <xdr:cxnSp macro="">
      <xdr:nvCxnSpPr>
        <xdr:cNvPr id="70" name="直線コネクタ 69">
          <a:extLst>
            <a:ext uri="{FF2B5EF4-FFF2-40B4-BE49-F238E27FC236}">
              <a16:creationId xmlns:a16="http://schemas.microsoft.com/office/drawing/2014/main" xmlns="" id="{00000000-0008-0000-0600-000046000000}"/>
            </a:ext>
          </a:extLst>
        </xdr:cNvPr>
        <xdr:cNvCxnSpPr/>
      </xdr:nvCxnSpPr>
      <xdr:spPr>
        <a:xfrm flipV="1">
          <a:off x="1130300" y="5718785"/>
          <a:ext cx="889000" cy="23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123088</xdr:rowOff>
    </xdr:from>
    <xdr:to>
      <xdr:col>10</xdr:col>
      <xdr:colOff>165100</xdr:colOff>
      <xdr:row>35</xdr:row>
      <xdr:rowOff>53238</xdr:rowOff>
    </xdr:to>
    <xdr:sp macro="" textlink="">
      <xdr:nvSpPr>
        <xdr:cNvPr id="71" name="フローチャート: 判断 70">
          <a:extLst>
            <a:ext uri="{FF2B5EF4-FFF2-40B4-BE49-F238E27FC236}">
              <a16:creationId xmlns:a16="http://schemas.microsoft.com/office/drawing/2014/main" xmlns="" id="{00000000-0008-0000-0600-000047000000}"/>
            </a:ext>
          </a:extLst>
        </xdr:cNvPr>
        <xdr:cNvSpPr/>
      </xdr:nvSpPr>
      <xdr:spPr>
        <a:xfrm>
          <a:off x="1968500" y="59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44365</xdr:rowOff>
    </xdr:from>
    <xdr:ext cx="534377" cy="259045"/>
    <xdr:sp macro="" textlink="">
      <xdr:nvSpPr>
        <xdr:cNvPr id="72" name="テキスト ボックス 71">
          <a:extLst>
            <a:ext uri="{FF2B5EF4-FFF2-40B4-BE49-F238E27FC236}">
              <a16:creationId xmlns:a16="http://schemas.microsoft.com/office/drawing/2014/main" xmlns="" id="{00000000-0008-0000-0600-000048000000}"/>
            </a:ext>
          </a:extLst>
        </xdr:cNvPr>
        <xdr:cNvSpPr txBox="1"/>
      </xdr:nvSpPr>
      <xdr:spPr>
        <a:xfrm>
          <a:off x="1752111" y="604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330</xdr:rowOff>
    </xdr:from>
    <xdr:to>
      <xdr:col>6</xdr:col>
      <xdr:colOff>38100</xdr:colOff>
      <xdr:row>35</xdr:row>
      <xdr:rowOff>101930</xdr:rowOff>
    </xdr:to>
    <xdr:sp macro="" textlink="">
      <xdr:nvSpPr>
        <xdr:cNvPr id="73" name="フローチャート: 判断 72">
          <a:extLst>
            <a:ext uri="{FF2B5EF4-FFF2-40B4-BE49-F238E27FC236}">
              <a16:creationId xmlns:a16="http://schemas.microsoft.com/office/drawing/2014/main" xmlns="" id="{00000000-0008-0000-0600-000049000000}"/>
            </a:ext>
          </a:extLst>
        </xdr:cNvPr>
        <xdr:cNvSpPr/>
      </xdr:nvSpPr>
      <xdr:spPr>
        <a:xfrm>
          <a:off x="1079500" y="60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93057</xdr:rowOff>
    </xdr:from>
    <xdr:ext cx="534377" cy="259045"/>
    <xdr:sp macro="" textlink="">
      <xdr:nvSpPr>
        <xdr:cNvPr id="74" name="テキスト ボックス 73">
          <a:extLst>
            <a:ext uri="{FF2B5EF4-FFF2-40B4-BE49-F238E27FC236}">
              <a16:creationId xmlns:a16="http://schemas.microsoft.com/office/drawing/2014/main" xmlns="" id="{00000000-0008-0000-0600-00004A000000}"/>
            </a:ext>
          </a:extLst>
        </xdr:cNvPr>
        <xdr:cNvSpPr txBox="1"/>
      </xdr:nvSpPr>
      <xdr:spPr>
        <a:xfrm>
          <a:off x="863111" y="609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131115</xdr:rowOff>
    </xdr:from>
    <xdr:to>
      <xdr:col>24</xdr:col>
      <xdr:colOff>114300</xdr:colOff>
      <xdr:row>32</xdr:row>
      <xdr:rowOff>61265</xdr:rowOff>
    </xdr:to>
    <xdr:sp macro="" textlink="">
      <xdr:nvSpPr>
        <xdr:cNvPr id="80" name="楕円 79">
          <a:extLst>
            <a:ext uri="{FF2B5EF4-FFF2-40B4-BE49-F238E27FC236}">
              <a16:creationId xmlns:a16="http://schemas.microsoft.com/office/drawing/2014/main" xmlns="" id="{00000000-0008-0000-0600-000050000000}"/>
            </a:ext>
          </a:extLst>
        </xdr:cNvPr>
        <xdr:cNvSpPr/>
      </xdr:nvSpPr>
      <xdr:spPr>
        <a:xfrm>
          <a:off x="4584700" y="5446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153992</xdr:rowOff>
    </xdr:from>
    <xdr:ext cx="599010" cy="259045"/>
    <xdr:sp macro="" textlink="">
      <xdr:nvSpPr>
        <xdr:cNvPr id="81" name="人件費該当値テキスト">
          <a:extLst>
            <a:ext uri="{FF2B5EF4-FFF2-40B4-BE49-F238E27FC236}">
              <a16:creationId xmlns:a16="http://schemas.microsoft.com/office/drawing/2014/main" xmlns="" id="{00000000-0008-0000-0600-000051000000}"/>
            </a:ext>
          </a:extLst>
        </xdr:cNvPr>
        <xdr:cNvSpPr txBox="1"/>
      </xdr:nvSpPr>
      <xdr:spPr>
        <a:xfrm>
          <a:off x="4686300" y="5297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98209</xdr:rowOff>
    </xdr:from>
    <xdr:to>
      <xdr:col>20</xdr:col>
      <xdr:colOff>38100</xdr:colOff>
      <xdr:row>33</xdr:row>
      <xdr:rowOff>28359</xdr:rowOff>
    </xdr:to>
    <xdr:sp macro="" textlink="">
      <xdr:nvSpPr>
        <xdr:cNvPr id="82" name="楕円 81">
          <a:extLst>
            <a:ext uri="{FF2B5EF4-FFF2-40B4-BE49-F238E27FC236}">
              <a16:creationId xmlns:a16="http://schemas.microsoft.com/office/drawing/2014/main" xmlns="" id="{00000000-0008-0000-0600-000052000000}"/>
            </a:ext>
          </a:extLst>
        </xdr:cNvPr>
        <xdr:cNvSpPr/>
      </xdr:nvSpPr>
      <xdr:spPr>
        <a:xfrm>
          <a:off x="3746500" y="5584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44886</xdr:rowOff>
    </xdr:from>
    <xdr:ext cx="599010" cy="259045"/>
    <xdr:sp macro="" textlink="">
      <xdr:nvSpPr>
        <xdr:cNvPr id="83" name="テキスト ボックス 82">
          <a:extLst>
            <a:ext uri="{FF2B5EF4-FFF2-40B4-BE49-F238E27FC236}">
              <a16:creationId xmlns:a16="http://schemas.microsoft.com/office/drawing/2014/main" xmlns="" id="{00000000-0008-0000-0600-000053000000}"/>
            </a:ext>
          </a:extLst>
        </xdr:cNvPr>
        <xdr:cNvSpPr txBox="1"/>
      </xdr:nvSpPr>
      <xdr:spPr>
        <a:xfrm>
          <a:off x="3497795" y="5359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147498</xdr:rowOff>
    </xdr:from>
    <xdr:to>
      <xdr:col>15</xdr:col>
      <xdr:colOff>101600</xdr:colOff>
      <xdr:row>33</xdr:row>
      <xdr:rowOff>77648</xdr:rowOff>
    </xdr:to>
    <xdr:sp macro="" textlink="">
      <xdr:nvSpPr>
        <xdr:cNvPr id="84" name="楕円 83">
          <a:extLst>
            <a:ext uri="{FF2B5EF4-FFF2-40B4-BE49-F238E27FC236}">
              <a16:creationId xmlns:a16="http://schemas.microsoft.com/office/drawing/2014/main" xmlns="" id="{00000000-0008-0000-0600-000054000000}"/>
            </a:ext>
          </a:extLst>
        </xdr:cNvPr>
        <xdr:cNvSpPr/>
      </xdr:nvSpPr>
      <xdr:spPr>
        <a:xfrm>
          <a:off x="2857500" y="563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94175</xdr:rowOff>
    </xdr:from>
    <xdr:ext cx="599010" cy="259045"/>
    <xdr:sp macro="" textlink="">
      <xdr:nvSpPr>
        <xdr:cNvPr id="85" name="テキスト ボックス 84">
          <a:extLst>
            <a:ext uri="{FF2B5EF4-FFF2-40B4-BE49-F238E27FC236}">
              <a16:creationId xmlns:a16="http://schemas.microsoft.com/office/drawing/2014/main" xmlns="" id="{00000000-0008-0000-0600-000055000000}"/>
            </a:ext>
          </a:extLst>
        </xdr:cNvPr>
        <xdr:cNvSpPr txBox="1"/>
      </xdr:nvSpPr>
      <xdr:spPr>
        <a:xfrm>
          <a:off x="2608795" y="5409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10135</xdr:rowOff>
    </xdr:from>
    <xdr:to>
      <xdr:col>10</xdr:col>
      <xdr:colOff>165100</xdr:colOff>
      <xdr:row>33</xdr:row>
      <xdr:rowOff>111735</xdr:rowOff>
    </xdr:to>
    <xdr:sp macro="" textlink="">
      <xdr:nvSpPr>
        <xdr:cNvPr id="86" name="楕円 85">
          <a:extLst>
            <a:ext uri="{FF2B5EF4-FFF2-40B4-BE49-F238E27FC236}">
              <a16:creationId xmlns:a16="http://schemas.microsoft.com/office/drawing/2014/main" xmlns="" id="{00000000-0008-0000-0600-000056000000}"/>
            </a:ext>
          </a:extLst>
        </xdr:cNvPr>
        <xdr:cNvSpPr/>
      </xdr:nvSpPr>
      <xdr:spPr>
        <a:xfrm>
          <a:off x="1968500" y="566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128262</xdr:rowOff>
    </xdr:from>
    <xdr:ext cx="599010" cy="259045"/>
    <xdr:sp macro="" textlink="">
      <xdr:nvSpPr>
        <xdr:cNvPr id="87" name="テキスト ボックス 86">
          <a:extLst>
            <a:ext uri="{FF2B5EF4-FFF2-40B4-BE49-F238E27FC236}">
              <a16:creationId xmlns:a16="http://schemas.microsoft.com/office/drawing/2014/main" xmlns="" id="{00000000-0008-0000-0600-000057000000}"/>
            </a:ext>
          </a:extLst>
        </xdr:cNvPr>
        <xdr:cNvSpPr txBox="1"/>
      </xdr:nvSpPr>
      <xdr:spPr>
        <a:xfrm>
          <a:off x="1719795" y="5443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33858</xdr:rowOff>
    </xdr:from>
    <xdr:to>
      <xdr:col>6</xdr:col>
      <xdr:colOff>38100</xdr:colOff>
      <xdr:row>33</xdr:row>
      <xdr:rowOff>135458</xdr:rowOff>
    </xdr:to>
    <xdr:sp macro="" textlink="">
      <xdr:nvSpPr>
        <xdr:cNvPr id="88" name="楕円 87">
          <a:extLst>
            <a:ext uri="{FF2B5EF4-FFF2-40B4-BE49-F238E27FC236}">
              <a16:creationId xmlns:a16="http://schemas.microsoft.com/office/drawing/2014/main" xmlns="" id="{00000000-0008-0000-0600-000058000000}"/>
            </a:ext>
          </a:extLst>
        </xdr:cNvPr>
        <xdr:cNvSpPr/>
      </xdr:nvSpPr>
      <xdr:spPr>
        <a:xfrm>
          <a:off x="1079500" y="569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31</xdr:row>
      <xdr:rowOff>151985</xdr:rowOff>
    </xdr:from>
    <xdr:ext cx="599010" cy="259045"/>
    <xdr:sp macro="" textlink="">
      <xdr:nvSpPr>
        <xdr:cNvPr id="89" name="テキスト ボックス 88">
          <a:extLst>
            <a:ext uri="{FF2B5EF4-FFF2-40B4-BE49-F238E27FC236}">
              <a16:creationId xmlns:a16="http://schemas.microsoft.com/office/drawing/2014/main" xmlns="" id="{00000000-0008-0000-0600-000059000000}"/>
            </a:ext>
          </a:extLst>
        </xdr:cNvPr>
        <xdr:cNvSpPr txBox="1"/>
      </xdr:nvSpPr>
      <xdr:spPr>
        <a:xfrm>
          <a:off x="830795" y="5466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xmlns=""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xmlns=""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xmlns=""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xmlns=""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xmlns=""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xmlns=""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xmlns=""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xmlns=""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xmlns=""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xmlns=""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xmlns=""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xmlns=""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xmlns=""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xmlns=""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110828</xdr:rowOff>
    </xdr:from>
    <xdr:to>
      <xdr:col>24</xdr:col>
      <xdr:colOff>62865</xdr:colOff>
      <xdr:row>58</xdr:row>
      <xdr:rowOff>165227</xdr:rowOff>
    </xdr:to>
    <xdr:cxnSp macro="">
      <xdr:nvCxnSpPr>
        <xdr:cNvPr id="114" name="直線コネクタ 113">
          <a:extLst>
            <a:ext uri="{FF2B5EF4-FFF2-40B4-BE49-F238E27FC236}">
              <a16:creationId xmlns:a16="http://schemas.microsoft.com/office/drawing/2014/main" xmlns="" id="{00000000-0008-0000-0600-000072000000}"/>
            </a:ext>
          </a:extLst>
        </xdr:cNvPr>
        <xdr:cNvCxnSpPr/>
      </xdr:nvCxnSpPr>
      <xdr:spPr>
        <a:xfrm flipV="1">
          <a:off x="4633595" y="8854778"/>
          <a:ext cx="1270" cy="125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169054</xdr:rowOff>
    </xdr:from>
    <xdr:ext cx="534377" cy="259045"/>
    <xdr:sp macro="" textlink="">
      <xdr:nvSpPr>
        <xdr:cNvPr id="115" name="物件費最小値テキスト">
          <a:extLst>
            <a:ext uri="{FF2B5EF4-FFF2-40B4-BE49-F238E27FC236}">
              <a16:creationId xmlns:a16="http://schemas.microsoft.com/office/drawing/2014/main" xmlns="" id="{00000000-0008-0000-0600-000073000000}"/>
            </a:ext>
          </a:extLst>
        </xdr:cNvPr>
        <xdr:cNvSpPr txBox="1"/>
      </xdr:nvSpPr>
      <xdr:spPr>
        <a:xfrm>
          <a:off x="4686300" y="101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165227</xdr:rowOff>
    </xdr:from>
    <xdr:to>
      <xdr:col>24</xdr:col>
      <xdr:colOff>152400</xdr:colOff>
      <xdr:row>58</xdr:row>
      <xdr:rowOff>165227</xdr:rowOff>
    </xdr:to>
    <xdr:cxnSp macro="">
      <xdr:nvCxnSpPr>
        <xdr:cNvPr id="116" name="直線コネクタ 115">
          <a:extLst>
            <a:ext uri="{FF2B5EF4-FFF2-40B4-BE49-F238E27FC236}">
              <a16:creationId xmlns:a16="http://schemas.microsoft.com/office/drawing/2014/main" xmlns="" id="{00000000-0008-0000-0600-000074000000}"/>
            </a:ext>
          </a:extLst>
        </xdr:cNvPr>
        <xdr:cNvCxnSpPr/>
      </xdr:nvCxnSpPr>
      <xdr:spPr>
        <a:xfrm>
          <a:off x="4546600" y="1010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57505</xdr:rowOff>
    </xdr:from>
    <xdr:ext cx="599010" cy="259045"/>
    <xdr:sp macro="" textlink="">
      <xdr:nvSpPr>
        <xdr:cNvPr id="117" name="物件費最大値テキスト">
          <a:extLst>
            <a:ext uri="{FF2B5EF4-FFF2-40B4-BE49-F238E27FC236}">
              <a16:creationId xmlns:a16="http://schemas.microsoft.com/office/drawing/2014/main" xmlns="" id="{00000000-0008-0000-0600-000075000000}"/>
            </a:ext>
          </a:extLst>
        </xdr:cNvPr>
        <xdr:cNvSpPr txBox="1"/>
      </xdr:nvSpPr>
      <xdr:spPr>
        <a:xfrm>
          <a:off x="4686300" y="8630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110828</xdr:rowOff>
    </xdr:from>
    <xdr:to>
      <xdr:col>24</xdr:col>
      <xdr:colOff>152400</xdr:colOff>
      <xdr:row>51</xdr:row>
      <xdr:rowOff>110828</xdr:rowOff>
    </xdr:to>
    <xdr:cxnSp macro="">
      <xdr:nvCxnSpPr>
        <xdr:cNvPr id="118" name="直線コネクタ 117">
          <a:extLst>
            <a:ext uri="{FF2B5EF4-FFF2-40B4-BE49-F238E27FC236}">
              <a16:creationId xmlns:a16="http://schemas.microsoft.com/office/drawing/2014/main" xmlns="" id="{00000000-0008-0000-0600-000076000000}"/>
            </a:ext>
          </a:extLst>
        </xdr:cNvPr>
        <xdr:cNvCxnSpPr/>
      </xdr:nvCxnSpPr>
      <xdr:spPr>
        <a:xfrm>
          <a:off x="4546600" y="8854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149217</xdr:rowOff>
    </xdr:from>
    <xdr:to>
      <xdr:col>24</xdr:col>
      <xdr:colOff>63500</xdr:colOff>
      <xdr:row>57</xdr:row>
      <xdr:rowOff>38689</xdr:rowOff>
    </xdr:to>
    <xdr:cxnSp macro="">
      <xdr:nvCxnSpPr>
        <xdr:cNvPr id="119" name="直線コネクタ 118">
          <a:extLst>
            <a:ext uri="{FF2B5EF4-FFF2-40B4-BE49-F238E27FC236}">
              <a16:creationId xmlns:a16="http://schemas.microsoft.com/office/drawing/2014/main" xmlns="" id="{00000000-0008-0000-0600-000077000000}"/>
            </a:ext>
          </a:extLst>
        </xdr:cNvPr>
        <xdr:cNvCxnSpPr/>
      </xdr:nvCxnSpPr>
      <xdr:spPr>
        <a:xfrm flipV="1">
          <a:off x="3797300" y="9750417"/>
          <a:ext cx="838200" cy="60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158859</xdr:rowOff>
    </xdr:from>
    <xdr:ext cx="534377" cy="259045"/>
    <xdr:sp macro="" textlink="">
      <xdr:nvSpPr>
        <xdr:cNvPr id="120" name="物件費平均値テキスト">
          <a:extLst>
            <a:ext uri="{FF2B5EF4-FFF2-40B4-BE49-F238E27FC236}">
              <a16:creationId xmlns:a16="http://schemas.microsoft.com/office/drawing/2014/main" xmlns="" id="{00000000-0008-0000-0600-000078000000}"/>
            </a:ext>
          </a:extLst>
        </xdr:cNvPr>
        <xdr:cNvSpPr txBox="1"/>
      </xdr:nvSpPr>
      <xdr:spPr>
        <a:xfrm>
          <a:off x="4686300" y="9760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8982</xdr:rowOff>
    </xdr:from>
    <xdr:to>
      <xdr:col>24</xdr:col>
      <xdr:colOff>114300</xdr:colOff>
      <xdr:row>57</xdr:row>
      <xdr:rowOff>110582</xdr:rowOff>
    </xdr:to>
    <xdr:sp macro="" textlink="">
      <xdr:nvSpPr>
        <xdr:cNvPr id="121" name="フローチャート: 判断 120">
          <a:extLst>
            <a:ext uri="{FF2B5EF4-FFF2-40B4-BE49-F238E27FC236}">
              <a16:creationId xmlns:a16="http://schemas.microsoft.com/office/drawing/2014/main" xmlns="" id="{00000000-0008-0000-0600-000079000000}"/>
            </a:ext>
          </a:extLst>
        </xdr:cNvPr>
        <xdr:cNvSpPr/>
      </xdr:nvSpPr>
      <xdr:spPr>
        <a:xfrm>
          <a:off x="4584700" y="978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10054</xdr:rowOff>
    </xdr:from>
    <xdr:to>
      <xdr:col>19</xdr:col>
      <xdr:colOff>177800</xdr:colOff>
      <xdr:row>57</xdr:row>
      <xdr:rowOff>38689</xdr:rowOff>
    </xdr:to>
    <xdr:cxnSp macro="">
      <xdr:nvCxnSpPr>
        <xdr:cNvPr id="122" name="直線コネクタ 121">
          <a:extLst>
            <a:ext uri="{FF2B5EF4-FFF2-40B4-BE49-F238E27FC236}">
              <a16:creationId xmlns:a16="http://schemas.microsoft.com/office/drawing/2014/main" xmlns="" id="{00000000-0008-0000-0600-00007A000000}"/>
            </a:ext>
          </a:extLst>
        </xdr:cNvPr>
        <xdr:cNvCxnSpPr/>
      </xdr:nvCxnSpPr>
      <xdr:spPr>
        <a:xfrm>
          <a:off x="2908300" y="9782704"/>
          <a:ext cx="889000" cy="28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69286</xdr:rowOff>
    </xdr:from>
    <xdr:to>
      <xdr:col>20</xdr:col>
      <xdr:colOff>38100</xdr:colOff>
      <xdr:row>57</xdr:row>
      <xdr:rowOff>170886</xdr:rowOff>
    </xdr:to>
    <xdr:sp macro="" textlink="">
      <xdr:nvSpPr>
        <xdr:cNvPr id="123" name="フローチャート: 判断 122">
          <a:extLst>
            <a:ext uri="{FF2B5EF4-FFF2-40B4-BE49-F238E27FC236}">
              <a16:creationId xmlns:a16="http://schemas.microsoft.com/office/drawing/2014/main" xmlns="" id="{00000000-0008-0000-0600-00007B000000}"/>
            </a:ext>
          </a:extLst>
        </xdr:cNvPr>
        <xdr:cNvSpPr/>
      </xdr:nvSpPr>
      <xdr:spPr>
        <a:xfrm>
          <a:off x="3746500" y="984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162013</xdr:rowOff>
    </xdr:from>
    <xdr:ext cx="534377" cy="259045"/>
    <xdr:sp macro="" textlink="">
      <xdr:nvSpPr>
        <xdr:cNvPr id="124" name="テキスト ボックス 123">
          <a:extLst>
            <a:ext uri="{FF2B5EF4-FFF2-40B4-BE49-F238E27FC236}">
              <a16:creationId xmlns:a16="http://schemas.microsoft.com/office/drawing/2014/main" xmlns="" id="{00000000-0008-0000-0600-00007C000000}"/>
            </a:ext>
          </a:extLst>
        </xdr:cNvPr>
        <xdr:cNvSpPr txBox="1"/>
      </xdr:nvSpPr>
      <xdr:spPr>
        <a:xfrm>
          <a:off x="3530111" y="993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10054</xdr:rowOff>
    </xdr:from>
    <xdr:to>
      <xdr:col>15</xdr:col>
      <xdr:colOff>50800</xdr:colOff>
      <xdr:row>57</xdr:row>
      <xdr:rowOff>31983</xdr:rowOff>
    </xdr:to>
    <xdr:cxnSp macro="">
      <xdr:nvCxnSpPr>
        <xdr:cNvPr id="125" name="直線コネクタ 124">
          <a:extLst>
            <a:ext uri="{FF2B5EF4-FFF2-40B4-BE49-F238E27FC236}">
              <a16:creationId xmlns:a16="http://schemas.microsoft.com/office/drawing/2014/main" xmlns="" id="{00000000-0008-0000-0600-00007D000000}"/>
            </a:ext>
          </a:extLst>
        </xdr:cNvPr>
        <xdr:cNvCxnSpPr/>
      </xdr:nvCxnSpPr>
      <xdr:spPr>
        <a:xfrm flipV="1">
          <a:off x="2019300" y="9782704"/>
          <a:ext cx="889000" cy="21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49246</xdr:rowOff>
    </xdr:from>
    <xdr:to>
      <xdr:col>15</xdr:col>
      <xdr:colOff>101600</xdr:colOff>
      <xdr:row>57</xdr:row>
      <xdr:rowOff>150846</xdr:rowOff>
    </xdr:to>
    <xdr:sp macro="" textlink="">
      <xdr:nvSpPr>
        <xdr:cNvPr id="126" name="フローチャート: 判断 125">
          <a:extLst>
            <a:ext uri="{FF2B5EF4-FFF2-40B4-BE49-F238E27FC236}">
              <a16:creationId xmlns:a16="http://schemas.microsoft.com/office/drawing/2014/main" xmlns="" id="{00000000-0008-0000-0600-00007E000000}"/>
            </a:ext>
          </a:extLst>
        </xdr:cNvPr>
        <xdr:cNvSpPr/>
      </xdr:nvSpPr>
      <xdr:spPr>
        <a:xfrm>
          <a:off x="2857500" y="98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141973</xdr:rowOff>
    </xdr:from>
    <xdr:ext cx="534377" cy="259045"/>
    <xdr:sp macro="" textlink="">
      <xdr:nvSpPr>
        <xdr:cNvPr id="127" name="テキスト ボックス 126">
          <a:extLst>
            <a:ext uri="{FF2B5EF4-FFF2-40B4-BE49-F238E27FC236}">
              <a16:creationId xmlns:a16="http://schemas.microsoft.com/office/drawing/2014/main" xmlns="" id="{00000000-0008-0000-0600-00007F000000}"/>
            </a:ext>
          </a:extLst>
        </xdr:cNvPr>
        <xdr:cNvSpPr txBox="1"/>
      </xdr:nvSpPr>
      <xdr:spPr>
        <a:xfrm>
          <a:off x="2641111" y="9914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31983</xdr:rowOff>
    </xdr:from>
    <xdr:to>
      <xdr:col>10</xdr:col>
      <xdr:colOff>114300</xdr:colOff>
      <xdr:row>57</xdr:row>
      <xdr:rowOff>75334</xdr:rowOff>
    </xdr:to>
    <xdr:cxnSp macro="">
      <xdr:nvCxnSpPr>
        <xdr:cNvPr id="128" name="直線コネクタ 127">
          <a:extLst>
            <a:ext uri="{FF2B5EF4-FFF2-40B4-BE49-F238E27FC236}">
              <a16:creationId xmlns:a16="http://schemas.microsoft.com/office/drawing/2014/main" xmlns="" id="{00000000-0008-0000-0600-000080000000}"/>
            </a:ext>
          </a:extLst>
        </xdr:cNvPr>
        <xdr:cNvCxnSpPr/>
      </xdr:nvCxnSpPr>
      <xdr:spPr>
        <a:xfrm flipV="1">
          <a:off x="1130300" y="9804633"/>
          <a:ext cx="889000" cy="43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103301</xdr:rowOff>
    </xdr:from>
    <xdr:to>
      <xdr:col>10</xdr:col>
      <xdr:colOff>165100</xdr:colOff>
      <xdr:row>58</xdr:row>
      <xdr:rowOff>33451</xdr:rowOff>
    </xdr:to>
    <xdr:sp macro="" textlink="">
      <xdr:nvSpPr>
        <xdr:cNvPr id="129" name="フローチャート: 判断 128">
          <a:extLst>
            <a:ext uri="{FF2B5EF4-FFF2-40B4-BE49-F238E27FC236}">
              <a16:creationId xmlns:a16="http://schemas.microsoft.com/office/drawing/2014/main" xmlns="" id="{00000000-0008-0000-0600-000081000000}"/>
            </a:ext>
          </a:extLst>
        </xdr:cNvPr>
        <xdr:cNvSpPr/>
      </xdr:nvSpPr>
      <xdr:spPr>
        <a:xfrm>
          <a:off x="1968500" y="987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24578</xdr:rowOff>
    </xdr:from>
    <xdr:ext cx="534377" cy="259045"/>
    <xdr:sp macro="" textlink="">
      <xdr:nvSpPr>
        <xdr:cNvPr id="130" name="テキスト ボックス 129">
          <a:extLst>
            <a:ext uri="{FF2B5EF4-FFF2-40B4-BE49-F238E27FC236}">
              <a16:creationId xmlns:a16="http://schemas.microsoft.com/office/drawing/2014/main" xmlns="" id="{00000000-0008-0000-0600-000082000000}"/>
            </a:ext>
          </a:extLst>
        </xdr:cNvPr>
        <xdr:cNvSpPr txBox="1"/>
      </xdr:nvSpPr>
      <xdr:spPr>
        <a:xfrm>
          <a:off x="1752111" y="9968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154714</xdr:rowOff>
    </xdr:from>
    <xdr:to>
      <xdr:col>6</xdr:col>
      <xdr:colOff>38100</xdr:colOff>
      <xdr:row>58</xdr:row>
      <xdr:rowOff>84864</xdr:rowOff>
    </xdr:to>
    <xdr:sp macro="" textlink="">
      <xdr:nvSpPr>
        <xdr:cNvPr id="131" name="フローチャート: 判断 130">
          <a:extLst>
            <a:ext uri="{FF2B5EF4-FFF2-40B4-BE49-F238E27FC236}">
              <a16:creationId xmlns:a16="http://schemas.microsoft.com/office/drawing/2014/main" xmlns="" id="{00000000-0008-0000-0600-000083000000}"/>
            </a:ext>
          </a:extLst>
        </xdr:cNvPr>
        <xdr:cNvSpPr/>
      </xdr:nvSpPr>
      <xdr:spPr>
        <a:xfrm>
          <a:off x="1079500" y="992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75991</xdr:rowOff>
    </xdr:from>
    <xdr:ext cx="534377" cy="259045"/>
    <xdr:sp macro="" textlink="">
      <xdr:nvSpPr>
        <xdr:cNvPr id="132" name="テキスト ボックス 131">
          <a:extLst>
            <a:ext uri="{FF2B5EF4-FFF2-40B4-BE49-F238E27FC236}">
              <a16:creationId xmlns:a16="http://schemas.microsoft.com/office/drawing/2014/main" xmlns="" id="{00000000-0008-0000-0600-000084000000}"/>
            </a:ext>
          </a:extLst>
        </xdr:cNvPr>
        <xdr:cNvSpPr txBox="1"/>
      </xdr:nvSpPr>
      <xdr:spPr>
        <a:xfrm>
          <a:off x="863111" y="10020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xmlns=""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xmlns=""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98417</xdr:rowOff>
    </xdr:from>
    <xdr:to>
      <xdr:col>24</xdr:col>
      <xdr:colOff>114300</xdr:colOff>
      <xdr:row>57</xdr:row>
      <xdr:rowOff>28567</xdr:rowOff>
    </xdr:to>
    <xdr:sp macro="" textlink="">
      <xdr:nvSpPr>
        <xdr:cNvPr id="138" name="楕円 137">
          <a:extLst>
            <a:ext uri="{FF2B5EF4-FFF2-40B4-BE49-F238E27FC236}">
              <a16:creationId xmlns:a16="http://schemas.microsoft.com/office/drawing/2014/main" xmlns="" id="{00000000-0008-0000-0600-00008A000000}"/>
            </a:ext>
          </a:extLst>
        </xdr:cNvPr>
        <xdr:cNvSpPr/>
      </xdr:nvSpPr>
      <xdr:spPr>
        <a:xfrm>
          <a:off x="4584700" y="9699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121294</xdr:rowOff>
    </xdr:from>
    <xdr:ext cx="599010" cy="259045"/>
    <xdr:sp macro="" textlink="">
      <xdr:nvSpPr>
        <xdr:cNvPr id="139" name="物件費該当値テキスト">
          <a:extLst>
            <a:ext uri="{FF2B5EF4-FFF2-40B4-BE49-F238E27FC236}">
              <a16:creationId xmlns:a16="http://schemas.microsoft.com/office/drawing/2014/main" xmlns="" id="{00000000-0008-0000-0600-00008B000000}"/>
            </a:ext>
          </a:extLst>
        </xdr:cNvPr>
        <xdr:cNvSpPr txBox="1"/>
      </xdr:nvSpPr>
      <xdr:spPr>
        <a:xfrm>
          <a:off x="4686300" y="9551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159339</xdr:rowOff>
    </xdr:from>
    <xdr:to>
      <xdr:col>20</xdr:col>
      <xdr:colOff>38100</xdr:colOff>
      <xdr:row>57</xdr:row>
      <xdr:rowOff>89489</xdr:rowOff>
    </xdr:to>
    <xdr:sp macro="" textlink="">
      <xdr:nvSpPr>
        <xdr:cNvPr id="140" name="楕円 139">
          <a:extLst>
            <a:ext uri="{FF2B5EF4-FFF2-40B4-BE49-F238E27FC236}">
              <a16:creationId xmlns:a16="http://schemas.microsoft.com/office/drawing/2014/main" xmlns="" id="{00000000-0008-0000-0600-00008C000000}"/>
            </a:ext>
          </a:extLst>
        </xdr:cNvPr>
        <xdr:cNvSpPr/>
      </xdr:nvSpPr>
      <xdr:spPr>
        <a:xfrm>
          <a:off x="3746500" y="976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106016</xdr:rowOff>
    </xdr:from>
    <xdr:ext cx="534377" cy="259045"/>
    <xdr:sp macro="" textlink="">
      <xdr:nvSpPr>
        <xdr:cNvPr id="141" name="テキスト ボックス 140">
          <a:extLst>
            <a:ext uri="{FF2B5EF4-FFF2-40B4-BE49-F238E27FC236}">
              <a16:creationId xmlns:a16="http://schemas.microsoft.com/office/drawing/2014/main" xmlns="" id="{00000000-0008-0000-0600-00008D000000}"/>
            </a:ext>
          </a:extLst>
        </xdr:cNvPr>
        <xdr:cNvSpPr txBox="1"/>
      </xdr:nvSpPr>
      <xdr:spPr>
        <a:xfrm>
          <a:off x="3530111" y="9535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130704</xdr:rowOff>
    </xdr:from>
    <xdr:to>
      <xdr:col>15</xdr:col>
      <xdr:colOff>101600</xdr:colOff>
      <xdr:row>57</xdr:row>
      <xdr:rowOff>60854</xdr:rowOff>
    </xdr:to>
    <xdr:sp macro="" textlink="">
      <xdr:nvSpPr>
        <xdr:cNvPr id="142" name="楕円 141">
          <a:extLst>
            <a:ext uri="{FF2B5EF4-FFF2-40B4-BE49-F238E27FC236}">
              <a16:creationId xmlns:a16="http://schemas.microsoft.com/office/drawing/2014/main" xmlns="" id="{00000000-0008-0000-0600-00008E000000}"/>
            </a:ext>
          </a:extLst>
        </xdr:cNvPr>
        <xdr:cNvSpPr/>
      </xdr:nvSpPr>
      <xdr:spPr>
        <a:xfrm>
          <a:off x="2857500" y="9731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77381</xdr:rowOff>
    </xdr:from>
    <xdr:ext cx="534377" cy="259045"/>
    <xdr:sp macro="" textlink="">
      <xdr:nvSpPr>
        <xdr:cNvPr id="143" name="テキスト ボックス 142">
          <a:extLst>
            <a:ext uri="{FF2B5EF4-FFF2-40B4-BE49-F238E27FC236}">
              <a16:creationId xmlns:a16="http://schemas.microsoft.com/office/drawing/2014/main" xmlns="" id="{00000000-0008-0000-0600-00008F000000}"/>
            </a:ext>
          </a:extLst>
        </xdr:cNvPr>
        <xdr:cNvSpPr txBox="1"/>
      </xdr:nvSpPr>
      <xdr:spPr>
        <a:xfrm>
          <a:off x="2641111" y="9507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152633</xdr:rowOff>
    </xdr:from>
    <xdr:to>
      <xdr:col>10</xdr:col>
      <xdr:colOff>165100</xdr:colOff>
      <xdr:row>57</xdr:row>
      <xdr:rowOff>82783</xdr:rowOff>
    </xdr:to>
    <xdr:sp macro="" textlink="">
      <xdr:nvSpPr>
        <xdr:cNvPr id="144" name="楕円 143">
          <a:extLst>
            <a:ext uri="{FF2B5EF4-FFF2-40B4-BE49-F238E27FC236}">
              <a16:creationId xmlns:a16="http://schemas.microsoft.com/office/drawing/2014/main" xmlns="" id="{00000000-0008-0000-0600-000090000000}"/>
            </a:ext>
          </a:extLst>
        </xdr:cNvPr>
        <xdr:cNvSpPr/>
      </xdr:nvSpPr>
      <xdr:spPr>
        <a:xfrm>
          <a:off x="1968500" y="9753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99310</xdr:rowOff>
    </xdr:from>
    <xdr:ext cx="534377" cy="259045"/>
    <xdr:sp macro="" textlink="">
      <xdr:nvSpPr>
        <xdr:cNvPr id="145" name="テキスト ボックス 144">
          <a:extLst>
            <a:ext uri="{FF2B5EF4-FFF2-40B4-BE49-F238E27FC236}">
              <a16:creationId xmlns:a16="http://schemas.microsoft.com/office/drawing/2014/main" xmlns="" id="{00000000-0008-0000-0600-000091000000}"/>
            </a:ext>
          </a:extLst>
        </xdr:cNvPr>
        <xdr:cNvSpPr txBox="1"/>
      </xdr:nvSpPr>
      <xdr:spPr>
        <a:xfrm>
          <a:off x="1752111" y="9529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24534</xdr:rowOff>
    </xdr:from>
    <xdr:to>
      <xdr:col>6</xdr:col>
      <xdr:colOff>38100</xdr:colOff>
      <xdr:row>57</xdr:row>
      <xdr:rowOff>126134</xdr:rowOff>
    </xdr:to>
    <xdr:sp macro="" textlink="">
      <xdr:nvSpPr>
        <xdr:cNvPr id="146" name="楕円 145">
          <a:extLst>
            <a:ext uri="{FF2B5EF4-FFF2-40B4-BE49-F238E27FC236}">
              <a16:creationId xmlns:a16="http://schemas.microsoft.com/office/drawing/2014/main" xmlns="" id="{00000000-0008-0000-0600-000092000000}"/>
            </a:ext>
          </a:extLst>
        </xdr:cNvPr>
        <xdr:cNvSpPr/>
      </xdr:nvSpPr>
      <xdr:spPr>
        <a:xfrm>
          <a:off x="1079500" y="979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142661</xdr:rowOff>
    </xdr:from>
    <xdr:ext cx="534377" cy="259045"/>
    <xdr:sp macro="" textlink="">
      <xdr:nvSpPr>
        <xdr:cNvPr id="147" name="テキスト ボックス 146">
          <a:extLst>
            <a:ext uri="{FF2B5EF4-FFF2-40B4-BE49-F238E27FC236}">
              <a16:creationId xmlns:a16="http://schemas.microsoft.com/office/drawing/2014/main" xmlns="" id="{00000000-0008-0000-0600-000093000000}"/>
            </a:ext>
          </a:extLst>
        </xdr:cNvPr>
        <xdr:cNvSpPr txBox="1"/>
      </xdr:nvSpPr>
      <xdr:spPr>
        <a:xfrm>
          <a:off x="863111" y="957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xmlns=""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xmlns=""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xmlns=""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xmlns=""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xmlns=""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xmlns=""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xmlns=""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xmlns=""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xmlns=""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xmlns=""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xmlns=""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xmlns=""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xmlns=""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xmlns=""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xmlns=""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xmlns=""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xmlns=""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xmlns=""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xmlns=""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xmlns=""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xmlns=""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xmlns=""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xmlns=""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33286</xdr:rowOff>
    </xdr:from>
    <xdr:to>
      <xdr:col>24</xdr:col>
      <xdr:colOff>62865</xdr:colOff>
      <xdr:row>79</xdr:row>
      <xdr:rowOff>25152</xdr:rowOff>
    </xdr:to>
    <xdr:cxnSp macro="">
      <xdr:nvCxnSpPr>
        <xdr:cNvPr id="171" name="直線コネクタ 170">
          <a:extLst>
            <a:ext uri="{FF2B5EF4-FFF2-40B4-BE49-F238E27FC236}">
              <a16:creationId xmlns:a16="http://schemas.microsoft.com/office/drawing/2014/main" xmlns="" id="{00000000-0008-0000-0600-0000AB000000}"/>
            </a:ext>
          </a:extLst>
        </xdr:cNvPr>
        <xdr:cNvCxnSpPr/>
      </xdr:nvCxnSpPr>
      <xdr:spPr>
        <a:xfrm flipV="1">
          <a:off x="4633595" y="12034786"/>
          <a:ext cx="1270" cy="1534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28979</xdr:rowOff>
    </xdr:from>
    <xdr:ext cx="469744" cy="259045"/>
    <xdr:sp macro="" textlink="">
      <xdr:nvSpPr>
        <xdr:cNvPr id="172" name="維持補修費最小値テキスト">
          <a:extLst>
            <a:ext uri="{FF2B5EF4-FFF2-40B4-BE49-F238E27FC236}">
              <a16:creationId xmlns:a16="http://schemas.microsoft.com/office/drawing/2014/main" xmlns="" id="{00000000-0008-0000-0600-0000AC000000}"/>
            </a:ext>
          </a:extLst>
        </xdr:cNvPr>
        <xdr:cNvSpPr txBox="1"/>
      </xdr:nvSpPr>
      <xdr:spPr>
        <a:xfrm>
          <a:off x="4686300" y="1357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25152</xdr:rowOff>
    </xdr:from>
    <xdr:to>
      <xdr:col>24</xdr:col>
      <xdr:colOff>152400</xdr:colOff>
      <xdr:row>79</xdr:row>
      <xdr:rowOff>25152</xdr:rowOff>
    </xdr:to>
    <xdr:cxnSp macro="">
      <xdr:nvCxnSpPr>
        <xdr:cNvPr id="173" name="直線コネクタ 172">
          <a:extLst>
            <a:ext uri="{FF2B5EF4-FFF2-40B4-BE49-F238E27FC236}">
              <a16:creationId xmlns:a16="http://schemas.microsoft.com/office/drawing/2014/main" xmlns="" id="{00000000-0008-0000-0600-0000AD000000}"/>
            </a:ext>
          </a:extLst>
        </xdr:cNvPr>
        <xdr:cNvCxnSpPr/>
      </xdr:nvCxnSpPr>
      <xdr:spPr>
        <a:xfrm>
          <a:off x="4546600" y="13569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151413</xdr:rowOff>
    </xdr:from>
    <xdr:ext cx="534377" cy="259045"/>
    <xdr:sp macro="" textlink="">
      <xdr:nvSpPr>
        <xdr:cNvPr id="174" name="維持補修費最大値テキスト">
          <a:extLst>
            <a:ext uri="{FF2B5EF4-FFF2-40B4-BE49-F238E27FC236}">
              <a16:creationId xmlns:a16="http://schemas.microsoft.com/office/drawing/2014/main" xmlns="" id="{00000000-0008-0000-0600-0000AE000000}"/>
            </a:ext>
          </a:extLst>
        </xdr:cNvPr>
        <xdr:cNvSpPr txBox="1"/>
      </xdr:nvSpPr>
      <xdr:spPr>
        <a:xfrm>
          <a:off x="4686300" y="1181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33286</xdr:rowOff>
    </xdr:from>
    <xdr:to>
      <xdr:col>24</xdr:col>
      <xdr:colOff>152400</xdr:colOff>
      <xdr:row>70</xdr:row>
      <xdr:rowOff>33286</xdr:rowOff>
    </xdr:to>
    <xdr:cxnSp macro="">
      <xdr:nvCxnSpPr>
        <xdr:cNvPr id="175" name="直線コネクタ 174">
          <a:extLst>
            <a:ext uri="{FF2B5EF4-FFF2-40B4-BE49-F238E27FC236}">
              <a16:creationId xmlns:a16="http://schemas.microsoft.com/office/drawing/2014/main" xmlns="" id="{00000000-0008-0000-0600-0000AF000000}"/>
            </a:ext>
          </a:extLst>
        </xdr:cNvPr>
        <xdr:cNvCxnSpPr/>
      </xdr:nvCxnSpPr>
      <xdr:spPr>
        <a:xfrm>
          <a:off x="4546600" y="12034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92932</xdr:rowOff>
    </xdr:from>
    <xdr:to>
      <xdr:col>24</xdr:col>
      <xdr:colOff>63500</xdr:colOff>
      <xdr:row>78</xdr:row>
      <xdr:rowOff>140405</xdr:rowOff>
    </xdr:to>
    <xdr:cxnSp macro="">
      <xdr:nvCxnSpPr>
        <xdr:cNvPr id="176" name="直線コネクタ 175">
          <a:extLst>
            <a:ext uri="{FF2B5EF4-FFF2-40B4-BE49-F238E27FC236}">
              <a16:creationId xmlns:a16="http://schemas.microsoft.com/office/drawing/2014/main" xmlns="" id="{00000000-0008-0000-0600-0000B0000000}"/>
            </a:ext>
          </a:extLst>
        </xdr:cNvPr>
        <xdr:cNvCxnSpPr/>
      </xdr:nvCxnSpPr>
      <xdr:spPr>
        <a:xfrm flipV="1">
          <a:off x="3797300" y="13466032"/>
          <a:ext cx="838200" cy="47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160774</xdr:rowOff>
    </xdr:from>
    <xdr:ext cx="534377" cy="259045"/>
    <xdr:sp macro="" textlink="">
      <xdr:nvSpPr>
        <xdr:cNvPr id="177" name="維持補修費平均値テキスト">
          <a:extLst>
            <a:ext uri="{FF2B5EF4-FFF2-40B4-BE49-F238E27FC236}">
              <a16:creationId xmlns:a16="http://schemas.microsoft.com/office/drawing/2014/main" xmlns="" id="{00000000-0008-0000-0600-0000B1000000}"/>
            </a:ext>
          </a:extLst>
        </xdr:cNvPr>
        <xdr:cNvSpPr txBox="1"/>
      </xdr:nvSpPr>
      <xdr:spPr>
        <a:xfrm>
          <a:off x="4686300" y="13190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137897</xdr:rowOff>
    </xdr:from>
    <xdr:to>
      <xdr:col>24</xdr:col>
      <xdr:colOff>114300</xdr:colOff>
      <xdr:row>78</xdr:row>
      <xdr:rowOff>68047</xdr:rowOff>
    </xdr:to>
    <xdr:sp macro="" textlink="">
      <xdr:nvSpPr>
        <xdr:cNvPr id="178" name="フローチャート: 判断 177">
          <a:extLst>
            <a:ext uri="{FF2B5EF4-FFF2-40B4-BE49-F238E27FC236}">
              <a16:creationId xmlns:a16="http://schemas.microsoft.com/office/drawing/2014/main" xmlns="" id="{00000000-0008-0000-0600-0000B2000000}"/>
            </a:ext>
          </a:extLst>
        </xdr:cNvPr>
        <xdr:cNvSpPr/>
      </xdr:nvSpPr>
      <xdr:spPr>
        <a:xfrm>
          <a:off x="4584700" y="1333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115221</xdr:rowOff>
    </xdr:from>
    <xdr:to>
      <xdr:col>19</xdr:col>
      <xdr:colOff>177800</xdr:colOff>
      <xdr:row>78</xdr:row>
      <xdr:rowOff>140405</xdr:rowOff>
    </xdr:to>
    <xdr:cxnSp macro="">
      <xdr:nvCxnSpPr>
        <xdr:cNvPr id="179" name="直線コネクタ 178">
          <a:extLst>
            <a:ext uri="{FF2B5EF4-FFF2-40B4-BE49-F238E27FC236}">
              <a16:creationId xmlns:a16="http://schemas.microsoft.com/office/drawing/2014/main" xmlns="" id="{00000000-0008-0000-0600-0000B3000000}"/>
            </a:ext>
          </a:extLst>
        </xdr:cNvPr>
        <xdr:cNvCxnSpPr/>
      </xdr:nvCxnSpPr>
      <xdr:spPr>
        <a:xfrm>
          <a:off x="2908300" y="13488321"/>
          <a:ext cx="889000" cy="25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15596</xdr:rowOff>
    </xdr:from>
    <xdr:to>
      <xdr:col>20</xdr:col>
      <xdr:colOff>38100</xdr:colOff>
      <xdr:row>78</xdr:row>
      <xdr:rowOff>117196</xdr:rowOff>
    </xdr:to>
    <xdr:sp macro="" textlink="">
      <xdr:nvSpPr>
        <xdr:cNvPr id="180" name="フローチャート: 判断 179">
          <a:extLst>
            <a:ext uri="{FF2B5EF4-FFF2-40B4-BE49-F238E27FC236}">
              <a16:creationId xmlns:a16="http://schemas.microsoft.com/office/drawing/2014/main" xmlns="" id="{00000000-0008-0000-0600-0000B4000000}"/>
            </a:ext>
          </a:extLst>
        </xdr:cNvPr>
        <xdr:cNvSpPr/>
      </xdr:nvSpPr>
      <xdr:spPr>
        <a:xfrm>
          <a:off x="3746500" y="133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133723</xdr:rowOff>
    </xdr:from>
    <xdr:ext cx="469744" cy="259045"/>
    <xdr:sp macro="" textlink="">
      <xdr:nvSpPr>
        <xdr:cNvPr id="181" name="テキスト ボックス 180">
          <a:extLst>
            <a:ext uri="{FF2B5EF4-FFF2-40B4-BE49-F238E27FC236}">
              <a16:creationId xmlns:a16="http://schemas.microsoft.com/office/drawing/2014/main" xmlns="" id="{00000000-0008-0000-0600-0000B5000000}"/>
            </a:ext>
          </a:extLst>
        </xdr:cNvPr>
        <xdr:cNvSpPr txBox="1"/>
      </xdr:nvSpPr>
      <xdr:spPr>
        <a:xfrm>
          <a:off x="3562428" y="13163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115221</xdr:rowOff>
    </xdr:from>
    <xdr:to>
      <xdr:col>15</xdr:col>
      <xdr:colOff>50800</xdr:colOff>
      <xdr:row>78</xdr:row>
      <xdr:rowOff>160826</xdr:rowOff>
    </xdr:to>
    <xdr:cxnSp macro="">
      <xdr:nvCxnSpPr>
        <xdr:cNvPr id="182" name="直線コネクタ 181">
          <a:extLst>
            <a:ext uri="{FF2B5EF4-FFF2-40B4-BE49-F238E27FC236}">
              <a16:creationId xmlns:a16="http://schemas.microsoft.com/office/drawing/2014/main" xmlns="" id="{00000000-0008-0000-0600-0000B6000000}"/>
            </a:ext>
          </a:extLst>
        </xdr:cNvPr>
        <xdr:cNvCxnSpPr/>
      </xdr:nvCxnSpPr>
      <xdr:spPr>
        <a:xfrm flipV="1">
          <a:off x="2019300" y="13488321"/>
          <a:ext cx="889000" cy="45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12852</xdr:rowOff>
    </xdr:from>
    <xdr:to>
      <xdr:col>15</xdr:col>
      <xdr:colOff>101600</xdr:colOff>
      <xdr:row>78</xdr:row>
      <xdr:rowOff>114452</xdr:rowOff>
    </xdr:to>
    <xdr:sp macro="" textlink="">
      <xdr:nvSpPr>
        <xdr:cNvPr id="183" name="フローチャート: 判断 182">
          <a:extLst>
            <a:ext uri="{FF2B5EF4-FFF2-40B4-BE49-F238E27FC236}">
              <a16:creationId xmlns:a16="http://schemas.microsoft.com/office/drawing/2014/main" xmlns="" id="{00000000-0008-0000-0600-0000B7000000}"/>
            </a:ext>
          </a:extLst>
        </xdr:cNvPr>
        <xdr:cNvSpPr/>
      </xdr:nvSpPr>
      <xdr:spPr>
        <a:xfrm>
          <a:off x="2857500" y="133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130979</xdr:rowOff>
    </xdr:from>
    <xdr:ext cx="469744" cy="259045"/>
    <xdr:sp macro="" textlink="">
      <xdr:nvSpPr>
        <xdr:cNvPr id="184" name="テキスト ボックス 183">
          <a:extLst>
            <a:ext uri="{FF2B5EF4-FFF2-40B4-BE49-F238E27FC236}">
              <a16:creationId xmlns:a16="http://schemas.microsoft.com/office/drawing/2014/main" xmlns="" id="{00000000-0008-0000-0600-0000B8000000}"/>
            </a:ext>
          </a:extLst>
        </xdr:cNvPr>
        <xdr:cNvSpPr txBox="1"/>
      </xdr:nvSpPr>
      <xdr:spPr>
        <a:xfrm>
          <a:off x="2673428" y="1316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160826</xdr:rowOff>
    </xdr:from>
    <xdr:to>
      <xdr:col>10</xdr:col>
      <xdr:colOff>114300</xdr:colOff>
      <xdr:row>78</xdr:row>
      <xdr:rowOff>165646</xdr:rowOff>
    </xdr:to>
    <xdr:cxnSp macro="">
      <xdr:nvCxnSpPr>
        <xdr:cNvPr id="185" name="直線コネクタ 184">
          <a:extLst>
            <a:ext uri="{FF2B5EF4-FFF2-40B4-BE49-F238E27FC236}">
              <a16:creationId xmlns:a16="http://schemas.microsoft.com/office/drawing/2014/main" xmlns="" id="{00000000-0008-0000-0600-0000B9000000}"/>
            </a:ext>
          </a:extLst>
        </xdr:cNvPr>
        <xdr:cNvCxnSpPr/>
      </xdr:nvCxnSpPr>
      <xdr:spPr>
        <a:xfrm flipV="1">
          <a:off x="1130300" y="13533926"/>
          <a:ext cx="889000" cy="4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170511</xdr:rowOff>
    </xdr:from>
    <xdr:to>
      <xdr:col>10</xdr:col>
      <xdr:colOff>165100</xdr:colOff>
      <xdr:row>78</xdr:row>
      <xdr:rowOff>100661</xdr:rowOff>
    </xdr:to>
    <xdr:sp macro="" textlink="">
      <xdr:nvSpPr>
        <xdr:cNvPr id="186" name="フローチャート: 判断 185">
          <a:extLst>
            <a:ext uri="{FF2B5EF4-FFF2-40B4-BE49-F238E27FC236}">
              <a16:creationId xmlns:a16="http://schemas.microsoft.com/office/drawing/2014/main" xmlns="" id="{00000000-0008-0000-0600-0000BA000000}"/>
            </a:ext>
          </a:extLst>
        </xdr:cNvPr>
        <xdr:cNvSpPr/>
      </xdr:nvSpPr>
      <xdr:spPr>
        <a:xfrm>
          <a:off x="19685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117188</xdr:rowOff>
    </xdr:from>
    <xdr:ext cx="469744" cy="259045"/>
    <xdr:sp macro="" textlink="">
      <xdr:nvSpPr>
        <xdr:cNvPr id="187" name="テキスト ボックス 186">
          <a:extLst>
            <a:ext uri="{FF2B5EF4-FFF2-40B4-BE49-F238E27FC236}">
              <a16:creationId xmlns:a16="http://schemas.microsoft.com/office/drawing/2014/main" xmlns="" id="{00000000-0008-0000-0600-0000BB000000}"/>
            </a:ext>
          </a:extLst>
        </xdr:cNvPr>
        <xdr:cNvSpPr txBox="1"/>
      </xdr:nvSpPr>
      <xdr:spPr>
        <a:xfrm>
          <a:off x="1784428" y="1314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10909</xdr:rowOff>
    </xdr:from>
    <xdr:to>
      <xdr:col>6</xdr:col>
      <xdr:colOff>38100</xdr:colOff>
      <xdr:row>78</xdr:row>
      <xdr:rowOff>112509</xdr:rowOff>
    </xdr:to>
    <xdr:sp macro="" textlink="">
      <xdr:nvSpPr>
        <xdr:cNvPr id="188" name="フローチャート: 判断 187">
          <a:extLst>
            <a:ext uri="{FF2B5EF4-FFF2-40B4-BE49-F238E27FC236}">
              <a16:creationId xmlns:a16="http://schemas.microsoft.com/office/drawing/2014/main" xmlns="" id="{00000000-0008-0000-0600-0000BC000000}"/>
            </a:ext>
          </a:extLst>
        </xdr:cNvPr>
        <xdr:cNvSpPr/>
      </xdr:nvSpPr>
      <xdr:spPr>
        <a:xfrm>
          <a:off x="1079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129036</xdr:rowOff>
    </xdr:from>
    <xdr:ext cx="469744" cy="259045"/>
    <xdr:sp macro="" textlink="">
      <xdr:nvSpPr>
        <xdr:cNvPr id="189" name="テキスト ボックス 188">
          <a:extLst>
            <a:ext uri="{FF2B5EF4-FFF2-40B4-BE49-F238E27FC236}">
              <a16:creationId xmlns:a16="http://schemas.microsoft.com/office/drawing/2014/main" xmlns="" id="{00000000-0008-0000-0600-0000BD000000}"/>
            </a:ext>
          </a:extLst>
        </xdr:cNvPr>
        <xdr:cNvSpPr txBox="1"/>
      </xdr:nvSpPr>
      <xdr:spPr>
        <a:xfrm>
          <a:off x="895428" y="1315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xmlns=""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xmlns=""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42132</xdr:rowOff>
    </xdr:from>
    <xdr:to>
      <xdr:col>24</xdr:col>
      <xdr:colOff>114300</xdr:colOff>
      <xdr:row>78</xdr:row>
      <xdr:rowOff>143732</xdr:rowOff>
    </xdr:to>
    <xdr:sp macro="" textlink="">
      <xdr:nvSpPr>
        <xdr:cNvPr id="195" name="楕円 194">
          <a:extLst>
            <a:ext uri="{FF2B5EF4-FFF2-40B4-BE49-F238E27FC236}">
              <a16:creationId xmlns:a16="http://schemas.microsoft.com/office/drawing/2014/main" xmlns="" id="{00000000-0008-0000-0600-0000C3000000}"/>
            </a:ext>
          </a:extLst>
        </xdr:cNvPr>
        <xdr:cNvSpPr/>
      </xdr:nvSpPr>
      <xdr:spPr>
        <a:xfrm>
          <a:off x="4584700" y="13415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128509</xdr:rowOff>
    </xdr:from>
    <xdr:ext cx="469744" cy="259045"/>
    <xdr:sp macro="" textlink="">
      <xdr:nvSpPr>
        <xdr:cNvPr id="196" name="維持補修費該当値テキスト">
          <a:extLst>
            <a:ext uri="{FF2B5EF4-FFF2-40B4-BE49-F238E27FC236}">
              <a16:creationId xmlns:a16="http://schemas.microsoft.com/office/drawing/2014/main" xmlns="" id="{00000000-0008-0000-0600-0000C4000000}"/>
            </a:ext>
          </a:extLst>
        </xdr:cNvPr>
        <xdr:cNvSpPr txBox="1"/>
      </xdr:nvSpPr>
      <xdr:spPr>
        <a:xfrm>
          <a:off x="4686300" y="13330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89605</xdr:rowOff>
    </xdr:from>
    <xdr:to>
      <xdr:col>20</xdr:col>
      <xdr:colOff>38100</xdr:colOff>
      <xdr:row>79</xdr:row>
      <xdr:rowOff>19755</xdr:rowOff>
    </xdr:to>
    <xdr:sp macro="" textlink="">
      <xdr:nvSpPr>
        <xdr:cNvPr id="197" name="楕円 196">
          <a:extLst>
            <a:ext uri="{FF2B5EF4-FFF2-40B4-BE49-F238E27FC236}">
              <a16:creationId xmlns:a16="http://schemas.microsoft.com/office/drawing/2014/main" xmlns="" id="{00000000-0008-0000-0600-0000C5000000}"/>
            </a:ext>
          </a:extLst>
        </xdr:cNvPr>
        <xdr:cNvSpPr/>
      </xdr:nvSpPr>
      <xdr:spPr>
        <a:xfrm>
          <a:off x="3746500" y="1346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10882</xdr:rowOff>
    </xdr:from>
    <xdr:ext cx="469744" cy="259045"/>
    <xdr:sp macro="" textlink="">
      <xdr:nvSpPr>
        <xdr:cNvPr id="198" name="テキスト ボックス 197">
          <a:extLst>
            <a:ext uri="{FF2B5EF4-FFF2-40B4-BE49-F238E27FC236}">
              <a16:creationId xmlns:a16="http://schemas.microsoft.com/office/drawing/2014/main" xmlns="" id="{00000000-0008-0000-0600-0000C6000000}"/>
            </a:ext>
          </a:extLst>
        </xdr:cNvPr>
        <xdr:cNvSpPr txBox="1"/>
      </xdr:nvSpPr>
      <xdr:spPr>
        <a:xfrm>
          <a:off x="3562428" y="13555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64421</xdr:rowOff>
    </xdr:from>
    <xdr:to>
      <xdr:col>15</xdr:col>
      <xdr:colOff>101600</xdr:colOff>
      <xdr:row>78</xdr:row>
      <xdr:rowOff>166021</xdr:rowOff>
    </xdr:to>
    <xdr:sp macro="" textlink="">
      <xdr:nvSpPr>
        <xdr:cNvPr id="199" name="楕円 198">
          <a:extLst>
            <a:ext uri="{FF2B5EF4-FFF2-40B4-BE49-F238E27FC236}">
              <a16:creationId xmlns:a16="http://schemas.microsoft.com/office/drawing/2014/main" xmlns="" id="{00000000-0008-0000-0600-0000C7000000}"/>
            </a:ext>
          </a:extLst>
        </xdr:cNvPr>
        <xdr:cNvSpPr/>
      </xdr:nvSpPr>
      <xdr:spPr>
        <a:xfrm>
          <a:off x="2857500" y="1343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157148</xdr:rowOff>
    </xdr:from>
    <xdr:ext cx="469744" cy="259045"/>
    <xdr:sp macro="" textlink="">
      <xdr:nvSpPr>
        <xdr:cNvPr id="200" name="テキスト ボックス 199">
          <a:extLst>
            <a:ext uri="{FF2B5EF4-FFF2-40B4-BE49-F238E27FC236}">
              <a16:creationId xmlns:a16="http://schemas.microsoft.com/office/drawing/2014/main" xmlns="" id="{00000000-0008-0000-0600-0000C8000000}"/>
            </a:ext>
          </a:extLst>
        </xdr:cNvPr>
        <xdr:cNvSpPr txBox="1"/>
      </xdr:nvSpPr>
      <xdr:spPr>
        <a:xfrm>
          <a:off x="2673428" y="1353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110026</xdr:rowOff>
    </xdr:from>
    <xdr:to>
      <xdr:col>10</xdr:col>
      <xdr:colOff>165100</xdr:colOff>
      <xdr:row>79</xdr:row>
      <xdr:rowOff>40176</xdr:rowOff>
    </xdr:to>
    <xdr:sp macro="" textlink="">
      <xdr:nvSpPr>
        <xdr:cNvPr id="201" name="楕円 200">
          <a:extLst>
            <a:ext uri="{FF2B5EF4-FFF2-40B4-BE49-F238E27FC236}">
              <a16:creationId xmlns:a16="http://schemas.microsoft.com/office/drawing/2014/main" xmlns="" id="{00000000-0008-0000-0600-0000C9000000}"/>
            </a:ext>
          </a:extLst>
        </xdr:cNvPr>
        <xdr:cNvSpPr/>
      </xdr:nvSpPr>
      <xdr:spPr>
        <a:xfrm>
          <a:off x="1968500" y="13483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31303</xdr:rowOff>
    </xdr:from>
    <xdr:ext cx="469744" cy="259045"/>
    <xdr:sp macro="" textlink="">
      <xdr:nvSpPr>
        <xdr:cNvPr id="202" name="テキスト ボックス 201">
          <a:extLst>
            <a:ext uri="{FF2B5EF4-FFF2-40B4-BE49-F238E27FC236}">
              <a16:creationId xmlns:a16="http://schemas.microsoft.com/office/drawing/2014/main" xmlns="" id="{00000000-0008-0000-0600-0000CA000000}"/>
            </a:ext>
          </a:extLst>
        </xdr:cNvPr>
        <xdr:cNvSpPr txBox="1"/>
      </xdr:nvSpPr>
      <xdr:spPr>
        <a:xfrm>
          <a:off x="1784428" y="13575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114846</xdr:rowOff>
    </xdr:from>
    <xdr:to>
      <xdr:col>6</xdr:col>
      <xdr:colOff>38100</xdr:colOff>
      <xdr:row>79</xdr:row>
      <xdr:rowOff>44996</xdr:rowOff>
    </xdr:to>
    <xdr:sp macro="" textlink="">
      <xdr:nvSpPr>
        <xdr:cNvPr id="203" name="楕円 202">
          <a:extLst>
            <a:ext uri="{FF2B5EF4-FFF2-40B4-BE49-F238E27FC236}">
              <a16:creationId xmlns:a16="http://schemas.microsoft.com/office/drawing/2014/main" xmlns="" id="{00000000-0008-0000-0600-0000CB000000}"/>
            </a:ext>
          </a:extLst>
        </xdr:cNvPr>
        <xdr:cNvSpPr/>
      </xdr:nvSpPr>
      <xdr:spPr>
        <a:xfrm>
          <a:off x="1079500" y="1348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36123</xdr:rowOff>
    </xdr:from>
    <xdr:ext cx="469744" cy="259045"/>
    <xdr:sp macro="" textlink="">
      <xdr:nvSpPr>
        <xdr:cNvPr id="204" name="テキスト ボックス 203">
          <a:extLst>
            <a:ext uri="{FF2B5EF4-FFF2-40B4-BE49-F238E27FC236}">
              <a16:creationId xmlns:a16="http://schemas.microsoft.com/office/drawing/2014/main" xmlns="" id="{00000000-0008-0000-0600-0000CC000000}"/>
            </a:ext>
          </a:extLst>
        </xdr:cNvPr>
        <xdr:cNvSpPr txBox="1"/>
      </xdr:nvSpPr>
      <xdr:spPr>
        <a:xfrm>
          <a:off x="895428" y="13580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xmlns=""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xmlns=""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xmlns=""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xmlns=""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xmlns=""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xmlns=""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xmlns=""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xmlns=""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xmlns=""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xmlns=""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xmlns=""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xmlns=""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xmlns=""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xmlns=""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xmlns=""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xmlns=""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xmlns=""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xmlns=""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xmlns=""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xmlns=""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xmlns=""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xmlns=""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xmlns=""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xmlns=""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xmlns=""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xmlns=""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21188</xdr:rowOff>
    </xdr:from>
    <xdr:to>
      <xdr:col>24</xdr:col>
      <xdr:colOff>62865</xdr:colOff>
      <xdr:row>99</xdr:row>
      <xdr:rowOff>22320</xdr:rowOff>
    </xdr:to>
    <xdr:cxnSp macro="">
      <xdr:nvCxnSpPr>
        <xdr:cNvPr id="231" name="直線コネクタ 230">
          <a:extLst>
            <a:ext uri="{FF2B5EF4-FFF2-40B4-BE49-F238E27FC236}">
              <a16:creationId xmlns:a16="http://schemas.microsoft.com/office/drawing/2014/main" xmlns="" id="{00000000-0008-0000-0600-0000E7000000}"/>
            </a:ext>
          </a:extLst>
        </xdr:cNvPr>
        <xdr:cNvCxnSpPr/>
      </xdr:nvCxnSpPr>
      <xdr:spPr>
        <a:xfrm flipV="1">
          <a:off x="4633595" y="15623138"/>
          <a:ext cx="1270" cy="1372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26147</xdr:rowOff>
    </xdr:from>
    <xdr:ext cx="534377" cy="259045"/>
    <xdr:sp macro="" textlink="">
      <xdr:nvSpPr>
        <xdr:cNvPr id="232" name="扶助費最小値テキスト">
          <a:extLst>
            <a:ext uri="{FF2B5EF4-FFF2-40B4-BE49-F238E27FC236}">
              <a16:creationId xmlns:a16="http://schemas.microsoft.com/office/drawing/2014/main" xmlns="" id="{00000000-0008-0000-0600-0000E8000000}"/>
            </a:ext>
          </a:extLst>
        </xdr:cNvPr>
        <xdr:cNvSpPr txBox="1"/>
      </xdr:nvSpPr>
      <xdr:spPr>
        <a:xfrm>
          <a:off x="4686300" y="1699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22320</xdr:rowOff>
    </xdr:from>
    <xdr:to>
      <xdr:col>24</xdr:col>
      <xdr:colOff>152400</xdr:colOff>
      <xdr:row>99</xdr:row>
      <xdr:rowOff>22320</xdr:rowOff>
    </xdr:to>
    <xdr:cxnSp macro="">
      <xdr:nvCxnSpPr>
        <xdr:cNvPr id="233" name="直線コネクタ 232">
          <a:extLst>
            <a:ext uri="{FF2B5EF4-FFF2-40B4-BE49-F238E27FC236}">
              <a16:creationId xmlns:a16="http://schemas.microsoft.com/office/drawing/2014/main" xmlns="" id="{00000000-0008-0000-0600-0000E9000000}"/>
            </a:ext>
          </a:extLst>
        </xdr:cNvPr>
        <xdr:cNvCxnSpPr/>
      </xdr:nvCxnSpPr>
      <xdr:spPr>
        <a:xfrm>
          <a:off x="4546600" y="1699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139315</xdr:rowOff>
    </xdr:from>
    <xdr:ext cx="599010" cy="259045"/>
    <xdr:sp macro="" textlink="">
      <xdr:nvSpPr>
        <xdr:cNvPr id="234" name="扶助費最大値テキスト">
          <a:extLst>
            <a:ext uri="{FF2B5EF4-FFF2-40B4-BE49-F238E27FC236}">
              <a16:creationId xmlns:a16="http://schemas.microsoft.com/office/drawing/2014/main" xmlns="" id="{00000000-0008-0000-0600-0000EA000000}"/>
            </a:ext>
          </a:extLst>
        </xdr:cNvPr>
        <xdr:cNvSpPr txBox="1"/>
      </xdr:nvSpPr>
      <xdr:spPr>
        <a:xfrm>
          <a:off x="4686300" y="1539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21188</xdr:rowOff>
    </xdr:from>
    <xdr:to>
      <xdr:col>24</xdr:col>
      <xdr:colOff>152400</xdr:colOff>
      <xdr:row>91</xdr:row>
      <xdr:rowOff>21188</xdr:rowOff>
    </xdr:to>
    <xdr:cxnSp macro="">
      <xdr:nvCxnSpPr>
        <xdr:cNvPr id="235" name="直線コネクタ 234">
          <a:extLst>
            <a:ext uri="{FF2B5EF4-FFF2-40B4-BE49-F238E27FC236}">
              <a16:creationId xmlns:a16="http://schemas.microsoft.com/office/drawing/2014/main" xmlns="" id="{00000000-0008-0000-0600-0000EB000000}"/>
            </a:ext>
          </a:extLst>
        </xdr:cNvPr>
        <xdr:cNvCxnSpPr/>
      </xdr:nvCxnSpPr>
      <xdr:spPr>
        <a:xfrm>
          <a:off x="4546600" y="1562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24247</xdr:rowOff>
    </xdr:from>
    <xdr:to>
      <xdr:col>24</xdr:col>
      <xdr:colOff>63500</xdr:colOff>
      <xdr:row>95</xdr:row>
      <xdr:rowOff>170909</xdr:rowOff>
    </xdr:to>
    <xdr:cxnSp macro="">
      <xdr:nvCxnSpPr>
        <xdr:cNvPr id="236" name="直線コネクタ 235">
          <a:extLst>
            <a:ext uri="{FF2B5EF4-FFF2-40B4-BE49-F238E27FC236}">
              <a16:creationId xmlns:a16="http://schemas.microsoft.com/office/drawing/2014/main" xmlns="" id="{00000000-0008-0000-0600-0000EC000000}"/>
            </a:ext>
          </a:extLst>
        </xdr:cNvPr>
        <xdr:cNvCxnSpPr/>
      </xdr:nvCxnSpPr>
      <xdr:spPr>
        <a:xfrm flipV="1">
          <a:off x="3797300" y="16311997"/>
          <a:ext cx="838200" cy="146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7335</xdr:rowOff>
    </xdr:from>
    <xdr:ext cx="599010" cy="259045"/>
    <xdr:sp macro="" textlink="">
      <xdr:nvSpPr>
        <xdr:cNvPr id="237" name="扶助費平均値テキスト">
          <a:extLst>
            <a:ext uri="{FF2B5EF4-FFF2-40B4-BE49-F238E27FC236}">
              <a16:creationId xmlns:a16="http://schemas.microsoft.com/office/drawing/2014/main" xmlns="" id="{00000000-0008-0000-0600-0000ED000000}"/>
            </a:ext>
          </a:extLst>
        </xdr:cNvPr>
        <xdr:cNvSpPr txBox="1"/>
      </xdr:nvSpPr>
      <xdr:spPr>
        <a:xfrm>
          <a:off x="4686300" y="164665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28908</xdr:rowOff>
    </xdr:from>
    <xdr:to>
      <xdr:col>24</xdr:col>
      <xdr:colOff>114300</xdr:colOff>
      <xdr:row>96</xdr:row>
      <xdr:rowOff>130508</xdr:rowOff>
    </xdr:to>
    <xdr:sp macro="" textlink="">
      <xdr:nvSpPr>
        <xdr:cNvPr id="238" name="フローチャート: 判断 237">
          <a:extLst>
            <a:ext uri="{FF2B5EF4-FFF2-40B4-BE49-F238E27FC236}">
              <a16:creationId xmlns:a16="http://schemas.microsoft.com/office/drawing/2014/main" xmlns="" id="{00000000-0008-0000-0600-0000EE000000}"/>
            </a:ext>
          </a:extLst>
        </xdr:cNvPr>
        <xdr:cNvSpPr/>
      </xdr:nvSpPr>
      <xdr:spPr>
        <a:xfrm>
          <a:off x="4584700" y="1648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170909</xdr:rowOff>
    </xdr:from>
    <xdr:to>
      <xdr:col>19</xdr:col>
      <xdr:colOff>177800</xdr:colOff>
      <xdr:row>96</xdr:row>
      <xdr:rowOff>105051</xdr:rowOff>
    </xdr:to>
    <xdr:cxnSp macro="">
      <xdr:nvCxnSpPr>
        <xdr:cNvPr id="239" name="直線コネクタ 238">
          <a:extLst>
            <a:ext uri="{FF2B5EF4-FFF2-40B4-BE49-F238E27FC236}">
              <a16:creationId xmlns:a16="http://schemas.microsoft.com/office/drawing/2014/main" xmlns="" id="{00000000-0008-0000-0600-0000EF000000}"/>
            </a:ext>
          </a:extLst>
        </xdr:cNvPr>
        <xdr:cNvCxnSpPr/>
      </xdr:nvCxnSpPr>
      <xdr:spPr>
        <a:xfrm flipV="1">
          <a:off x="2908300" y="16458659"/>
          <a:ext cx="889000" cy="105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112370</xdr:rowOff>
    </xdr:from>
    <xdr:to>
      <xdr:col>20</xdr:col>
      <xdr:colOff>38100</xdr:colOff>
      <xdr:row>97</xdr:row>
      <xdr:rowOff>42520</xdr:rowOff>
    </xdr:to>
    <xdr:sp macro="" textlink="">
      <xdr:nvSpPr>
        <xdr:cNvPr id="240" name="フローチャート: 判断 239">
          <a:extLst>
            <a:ext uri="{FF2B5EF4-FFF2-40B4-BE49-F238E27FC236}">
              <a16:creationId xmlns:a16="http://schemas.microsoft.com/office/drawing/2014/main" xmlns="" id="{00000000-0008-0000-0600-0000F0000000}"/>
            </a:ext>
          </a:extLst>
        </xdr:cNvPr>
        <xdr:cNvSpPr/>
      </xdr:nvSpPr>
      <xdr:spPr>
        <a:xfrm>
          <a:off x="3746500" y="1657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33647</xdr:rowOff>
    </xdr:from>
    <xdr:ext cx="599010" cy="259045"/>
    <xdr:sp macro="" textlink="">
      <xdr:nvSpPr>
        <xdr:cNvPr id="241" name="テキスト ボックス 240">
          <a:extLst>
            <a:ext uri="{FF2B5EF4-FFF2-40B4-BE49-F238E27FC236}">
              <a16:creationId xmlns:a16="http://schemas.microsoft.com/office/drawing/2014/main" xmlns="" id="{00000000-0008-0000-0600-0000F1000000}"/>
            </a:ext>
          </a:extLst>
        </xdr:cNvPr>
        <xdr:cNvSpPr txBox="1"/>
      </xdr:nvSpPr>
      <xdr:spPr>
        <a:xfrm>
          <a:off x="3497795" y="16664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157597</xdr:rowOff>
    </xdr:from>
    <xdr:to>
      <xdr:col>15</xdr:col>
      <xdr:colOff>50800</xdr:colOff>
      <xdr:row>96</xdr:row>
      <xdr:rowOff>105051</xdr:rowOff>
    </xdr:to>
    <xdr:cxnSp macro="">
      <xdr:nvCxnSpPr>
        <xdr:cNvPr id="242" name="直線コネクタ 241">
          <a:extLst>
            <a:ext uri="{FF2B5EF4-FFF2-40B4-BE49-F238E27FC236}">
              <a16:creationId xmlns:a16="http://schemas.microsoft.com/office/drawing/2014/main" xmlns="" id="{00000000-0008-0000-0600-0000F2000000}"/>
            </a:ext>
          </a:extLst>
        </xdr:cNvPr>
        <xdr:cNvCxnSpPr/>
      </xdr:nvCxnSpPr>
      <xdr:spPr>
        <a:xfrm>
          <a:off x="2019300" y="16445347"/>
          <a:ext cx="889000" cy="118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18904</xdr:rowOff>
    </xdr:from>
    <xdr:to>
      <xdr:col>15</xdr:col>
      <xdr:colOff>101600</xdr:colOff>
      <xdr:row>97</xdr:row>
      <xdr:rowOff>120504</xdr:rowOff>
    </xdr:to>
    <xdr:sp macro="" textlink="">
      <xdr:nvSpPr>
        <xdr:cNvPr id="243" name="フローチャート: 判断 242">
          <a:extLst>
            <a:ext uri="{FF2B5EF4-FFF2-40B4-BE49-F238E27FC236}">
              <a16:creationId xmlns:a16="http://schemas.microsoft.com/office/drawing/2014/main" xmlns="" id="{00000000-0008-0000-0600-0000F3000000}"/>
            </a:ext>
          </a:extLst>
        </xdr:cNvPr>
        <xdr:cNvSpPr/>
      </xdr:nvSpPr>
      <xdr:spPr>
        <a:xfrm>
          <a:off x="2857500" y="166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111631</xdr:rowOff>
    </xdr:from>
    <xdr:ext cx="534377" cy="259045"/>
    <xdr:sp macro="" textlink="">
      <xdr:nvSpPr>
        <xdr:cNvPr id="244" name="テキスト ボックス 243">
          <a:extLst>
            <a:ext uri="{FF2B5EF4-FFF2-40B4-BE49-F238E27FC236}">
              <a16:creationId xmlns:a16="http://schemas.microsoft.com/office/drawing/2014/main" xmlns="" id="{00000000-0008-0000-0600-0000F4000000}"/>
            </a:ext>
          </a:extLst>
        </xdr:cNvPr>
        <xdr:cNvSpPr txBox="1"/>
      </xdr:nvSpPr>
      <xdr:spPr>
        <a:xfrm>
          <a:off x="2641111" y="16742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157597</xdr:rowOff>
    </xdr:from>
    <xdr:to>
      <xdr:col>10</xdr:col>
      <xdr:colOff>114300</xdr:colOff>
      <xdr:row>97</xdr:row>
      <xdr:rowOff>65863</xdr:rowOff>
    </xdr:to>
    <xdr:cxnSp macro="">
      <xdr:nvCxnSpPr>
        <xdr:cNvPr id="245" name="直線コネクタ 244">
          <a:extLst>
            <a:ext uri="{FF2B5EF4-FFF2-40B4-BE49-F238E27FC236}">
              <a16:creationId xmlns:a16="http://schemas.microsoft.com/office/drawing/2014/main" xmlns="" id="{00000000-0008-0000-0600-0000F5000000}"/>
            </a:ext>
          </a:extLst>
        </xdr:cNvPr>
        <xdr:cNvCxnSpPr/>
      </xdr:nvCxnSpPr>
      <xdr:spPr>
        <a:xfrm flipV="1">
          <a:off x="1130300" y="16445347"/>
          <a:ext cx="889000" cy="25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64396</xdr:rowOff>
    </xdr:from>
    <xdr:to>
      <xdr:col>10</xdr:col>
      <xdr:colOff>165100</xdr:colOff>
      <xdr:row>96</xdr:row>
      <xdr:rowOff>165996</xdr:rowOff>
    </xdr:to>
    <xdr:sp macro="" textlink="">
      <xdr:nvSpPr>
        <xdr:cNvPr id="246" name="フローチャート: 判断 245">
          <a:extLst>
            <a:ext uri="{FF2B5EF4-FFF2-40B4-BE49-F238E27FC236}">
              <a16:creationId xmlns:a16="http://schemas.microsoft.com/office/drawing/2014/main" xmlns="" id="{00000000-0008-0000-0600-0000F6000000}"/>
            </a:ext>
          </a:extLst>
        </xdr:cNvPr>
        <xdr:cNvSpPr/>
      </xdr:nvSpPr>
      <xdr:spPr>
        <a:xfrm>
          <a:off x="1968500" y="165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157123</xdr:rowOff>
    </xdr:from>
    <xdr:ext cx="599010" cy="259045"/>
    <xdr:sp macro="" textlink="">
      <xdr:nvSpPr>
        <xdr:cNvPr id="247" name="テキスト ボックス 246">
          <a:extLst>
            <a:ext uri="{FF2B5EF4-FFF2-40B4-BE49-F238E27FC236}">
              <a16:creationId xmlns:a16="http://schemas.microsoft.com/office/drawing/2014/main" xmlns="" id="{00000000-0008-0000-0600-0000F7000000}"/>
            </a:ext>
          </a:extLst>
        </xdr:cNvPr>
        <xdr:cNvSpPr txBox="1"/>
      </xdr:nvSpPr>
      <xdr:spPr>
        <a:xfrm>
          <a:off x="1719795" y="16616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134021</xdr:rowOff>
    </xdr:from>
    <xdr:to>
      <xdr:col>6</xdr:col>
      <xdr:colOff>38100</xdr:colOff>
      <xdr:row>98</xdr:row>
      <xdr:rowOff>64171</xdr:rowOff>
    </xdr:to>
    <xdr:sp macro="" textlink="">
      <xdr:nvSpPr>
        <xdr:cNvPr id="248" name="フローチャート: 判断 247">
          <a:extLst>
            <a:ext uri="{FF2B5EF4-FFF2-40B4-BE49-F238E27FC236}">
              <a16:creationId xmlns:a16="http://schemas.microsoft.com/office/drawing/2014/main" xmlns="" id="{00000000-0008-0000-0600-0000F8000000}"/>
            </a:ext>
          </a:extLst>
        </xdr:cNvPr>
        <xdr:cNvSpPr/>
      </xdr:nvSpPr>
      <xdr:spPr>
        <a:xfrm>
          <a:off x="1079500" y="1676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55298</xdr:rowOff>
    </xdr:from>
    <xdr:ext cx="534377" cy="259045"/>
    <xdr:sp macro="" textlink="">
      <xdr:nvSpPr>
        <xdr:cNvPr id="249" name="テキスト ボックス 248">
          <a:extLst>
            <a:ext uri="{FF2B5EF4-FFF2-40B4-BE49-F238E27FC236}">
              <a16:creationId xmlns:a16="http://schemas.microsoft.com/office/drawing/2014/main" xmlns="" id="{00000000-0008-0000-0600-0000F9000000}"/>
            </a:ext>
          </a:extLst>
        </xdr:cNvPr>
        <xdr:cNvSpPr txBox="1"/>
      </xdr:nvSpPr>
      <xdr:spPr>
        <a:xfrm>
          <a:off x="863111" y="16857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xmlns=""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xmlns=""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xmlns=""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xmlns=""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xmlns=""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144897</xdr:rowOff>
    </xdr:from>
    <xdr:to>
      <xdr:col>24</xdr:col>
      <xdr:colOff>114300</xdr:colOff>
      <xdr:row>95</xdr:row>
      <xdr:rowOff>75047</xdr:rowOff>
    </xdr:to>
    <xdr:sp macro="" textlink="">
      <xdr:nvSpPr>
        <xdr:cNvPr id="255" name="楕円 254">
          <a:extLst>
            <a:ext uri="{FF2B5EF4-FFF2-40B4-BE49-F238E27FC236}">
              <a16:creationId xmlns:a16="http://schemas.microsoft.com/office/drawing/2014/main" xmlns="" id="{00000000-0008-0000-0600-0000FF000000}"/>
            </a:ext>
          </a:extLst>
        </xdr:cNvPr>
        <xdr:cNvSpPr/>
      </xdr:nvSpPr>
      <xdr:spPr>
        <a:xfrm>
          <a:off x="4584700" y="1626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167774</xdr:rowOff>
    </xdr:from>
    <xdr:ext cx="599010" cy="259045"/>
    <xdr:sp macro="" textlink="">
      <xdr:nvSpPr>
        <xdr:cNvPr id="256" name="扶助費該当値テキスト">
          <a:extLst>
            <a:ext uri="{FF2B5EF4-FFF2-40B4-BE49-F238E27FC236}">
              <a16:creationId xmlns:a16="http://schemas.microsoft.com/office/drawing/2014/main" xmlns="" id="{00000000-0008-0000-0600-000000010000}"/>
            </a:ext>
          </a:extLst>
        </xdr:cNvPr>
        <xdr:cNvSpPr txBox="1"/>
      </xdr:nvSpPr>
      <xdr:spPr>
        <a:xfrm>
          <a:off x="4686300" y="16112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120109</xdr:rowOff>
    </xdr:from>
    <xdr:to>
      <xdr:col>20</xdr:col>
      <xdr:colOff>38100</xdr:colOff>
      <xdr:row>96</xdr:row>
      <xdr:rowOff>50259</xdr:rowOff>
    </xdr:to>
    <xdr:sp macro="" textlink="">
      <xdr:nvSpPr>
        <xdr:cNvPr id="257" name="楕円 256">
          <a:extLst>
            <a:ext uri="{FF2B5EF4-FFF2-40B4-BE49-F238E27FC236}">
              <a16:creationId xmlns:a16="http://schemas.microsoft.com/office/drawing/2014/main" xmlns="" id="{00000000-0008-0000-0600-000001010000}"/>
            </a:ext>
          </a:extLst>
        </xdr:cNvPr>
        <xdr:cNvSpPr/>
      </xdr:nvSpPr>
      <xdr:spPr>
        <a:xfrm>
          <a:off x="3746500" y="16407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66786</xdr:rowOff>
    </xdr:from>
    <xdr:ext cx="599010" cy="259045"/>
    <xdr:sp macro="" textlink="">
      <xdr:nvSpPr>
        <xdr:cNvPr id="258" name="テキスト ボックス 257">
          <a:extLst>
            <a:ext uri="{FF2B5EF4-FFF2-40B4-BE49-F238E27FC236}">
              <a16:creationId xmlns:a16="http://schemas.microsoft.com/office/drawing/2014/main" xmlns="" id="{00000000-0008-0000-0600-000002010000}"/>
            </a:ext>
          </a:extLst>
        </xdr:cNvPr>
        <xdr:cNvSpPr txBox="1"/>
      </xdr:nvSpPr>
      <xdr:spPr>
        <a:xfrm>
          <a:off x="3497795" y="16183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54251</xdr:rowOff>
    </xdr:from>
    <xdr:to>
      <xdr:col>15</xdr:col>
      <xdr:colOff>101600</xdr:colOff>
      <xdr:row>96</xdr:row>
      <xdr:rowOff>155851</xdr:rowOff>
    </xdr:to>
    <xdr:sp macro="" textlink="">
      <xdr:nvSpPr>
        <xdr:cNvPr id="259" name="楕円 258">
          <a:extLst>
            <a:ext uri="{FF2B5EF4-FFF2-40B4-BE49-F238E27FC236}">
              <a16:creationId xmlns:a16="http://schemas.microsoft.com/office/drawing/2014/main" xmlns="" id="{00000000-0008-0000-0600-000003010000}"/>
            </a:ext>
          </a:extLst>
        </xdr:cNvPr>
        <xdr:cNvSpPr/>
      </xdr:nvSpPr>
      <xdr:spPr>
        <a:xfrm>
          <a:off x="2857500" y="16513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928</xdr:rowOff>
    </xdr:from>
    <xdr:ext cx="599010" cy="259045"/>
    <xdr:sp macro="" textlink="">
      <xdr:nvSpPr>
        <xdr:cNvPr id="260" name="テキスト ボックス 259">
          <a:extLst>
            <a:ext uri="{FF2B5EF4-FFF2-40B4-BE49-F238E27FC236}">
              <a16:creationId xmlns:a16="http://schemas.microsoft.com/office/drawing/2014/main" xmlns="" id="{00000000-0008-0000-0600-000004010000}"/>
            </a:ext>
          </a:extLst>
        </xdr:cNvPr>
        <xdr:cNvSpPr txBox="1"/>
      </xdr:nvSpPr>
      <xdr:spPr>
        <a:xfrm>
          <a:off x="2608795" y="16288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106797</xdr:rowOff>
    </xdr:from>
    <xdr:to>
      <xdr:col>10</xdr:col>
      <xdr:colOff>165100</xdr:colOff>
      <xdr:row>96</xdr:row>
      <xdr:rowOff>36947</xdr:rowOff>
    </xdr:to>
    <xdr:sp macro="" textlink="">
      <xdr:nvSpPr>
        <xdr:cNvPr id="261" name="楕円 260">
          <a:extLst>
            <a:ext uri="{FF2B5EF4-FFF2-40B4-BE49-F238E27FC236}">
              <a16:creationId xmlns:a16="http://schemas.microsoft.com/office/drawing/2014/main" xmlns="" id="{00000000-0008-0000-0600-000005010000}"/>
            </a:ext>
          </a:extLst>
        </xdr:cNvPr>
        <xdr:cNvSpPr/>
      </xdr:nvSpPr>
      <xdr:spPr>
        <a:xfrm>
          <a:off x="1968500" y="1639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53474</xdr:rowOff>
    </xdr:from>
    <xdr:ext cx="599010" cy="259045"/>
    <xdr:sp macro="" textlink="">
      <xdr:nvSpPr>
        <xdr:cNvPr id="262" name="テキスト ボックス 261">
          <a:extLst>
            <a:ext uri="{FF2B5EF4-FFF2-40B4-BE49-F238E27FC236}">
              <a16:creationId xmlns:a16="http://schemas.microsoft.com/office/drawing/2014/main" xmlns="" id="{00000000-0008-0000-0600-000006010000}"/>
            </a:ext>
          </a:extLst>
        </xdr:cNvPr>
        <xdr:cNvSpPr txBox="1"/>
      </xdr:nvSpPr>
      <xdr:spPr>
        <a:xfrm>
          <a:off x="1719795" y="16169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15063</xdr:rowOff>
    </xdr:from>
    <xdr:to>
      <xdr:col>6</xdr:col>
      <xdr:colOff>38100</xdr:colOff>
      <xdr:row>97</xdr:row>
      <xdr:rowOff>116663</xdr:rowOff>
    </xdr:to>
    <xdr:sp macro="" textlink="">
      <xdr:nvSpPr>
        <xdr:cNvPr id="263" name="楕円 262">
          <a:extLst>
            <a:ext uri="{FF2B5EF4-FFF2-40B4-BE49-F238E27FC236}">
              <a16:creationId xmlns:a16="http://schemas.microsoft.com/office/drawing/2014/main" xmlns="" id="{00000000-0008-0000-0600-000007010000}"/>
            </a:ext>
          </a:extLst>
        </xdr:cNvPr>
        <xdr:cNvSpPr/>
      </xdr:nvSpPr>
      <xdr:spPr>
        <a:xfrm>
          <a:off x="1079500" y="16645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133190</xdr:rowOff>
    </xdr:from>
    <xdr:ext cx="534377" cy="259045"/>
    <xdr:sp macro="" textlink="">
      <xdr:nvSpPr>
        <xdr:cNvPr id="264" name="テキスト ボックス 263">
          <a:extLst>
            <a:ext uri="{FF2B5EF4-FFF2-40B4-BE49-F238E27FC236}">
              <a16:creationId xmlns:a16="http://schemas.microsoft.com/office/drawing/2014/main" xmlns="" id="{00000000-0008-0000-0600-000008010000}"/>
            </a:ext>
          </a:extLst>
        </xdr:cNvPr>
        <xdr:cNvSpPr txBox="1"/>
      </xdr:nvSpPr>
      <xdr:spPr>
        <a:xfrm>
          <a:off x="863111" y="16420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xmlns=""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xmlns=""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xmlns=""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xmlns=""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xmlns=""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xmlns=""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xmlns=""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xmlns=""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xmlns=""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xmlns=""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xmlns=""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xmlns=""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xmlns=""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xmlns=""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xmlns=""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xmlns=""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xmlns=""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xmlns=""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xmlns=""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xmlns=""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xmlns=""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xmlns=""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xmlns=""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66868</xdr:rowOff>
    </xdr:from>
    <xdr:to>
      <xdr:col>54</xdr:col>
      <xdr:colOff>189865</xdr:colOff>
      <xdr:row>37</xdr:row>
      <xdr:rowOff>118798</xdr:rowOff>
    </xdr:to>
    <xdr:cxnSp macro="">
      <xdr:nvCxnSpPr>
        <xdr:cNvPr id="288" name="直線コネクタ 287">
          <a:extLst>
            <a:ext uri="{FF2B5EF4-FFF2-40B4-BE49-F238E27FC236}">
              <a16:creationId xmlns:a16="http://schemas.microsoft.com/office/drawing/2014/main" xmlns="" id="{00000000-0008-0000-0600-000020010000}"/>
            </a:ext>
          </a:extLst>
        </xdr:cNvPr>
        <xdr:cNvCxnSpPr/>
      </xdr:nvCxnSpPr>
      <xdr:spPr>
        <a:xfrm flipV="1">
          <a:off x="10475595" y="5381818"/>
          <a:ext cx="1270" cy="108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122625</xdr:rowOff>
    </xdr:from>
    <xdr:ext cx="534377" cy="259045"/>
    <xdr:sp macro="" textlink="">
      <xdr:nvSpPr>
        <xdr:cNvPr id="289" name="補助費等最小値テキスト">
          <a:extLst>
            <a:ext uri="{FF2B5EF4-FFF2-40B4-BE49-F238E27FC236}">
              <a16:creationId xmlns:a16="http://schemas.microsoft.com/office/drawing/2014/main" xmlns="" id="{00000000-0008-0000-0600-000021010000}"/>
            </a:ext>
          </a:extLst>
        </xdr:cNvPr>
        <xdr:cNvSpPr txBox="1"/>
      </xdr:nvSpPr>
      <xdr:spPr>
        <a:xfrm>
          <a:off x="10528300" y="646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118798</xdr:rowOff>
    </xdr:from>
    <xdr:to>
      <xdr:col>55</xdr:col>
      <xdr:colOff>88900</xdr:colOff>
      <xdr:row>37</xdr:row>
      <xdr:rowOff>118798</xdr:rowOff>
    </xdr:to>
    <xdr:cxnSp macro="">
      <xdr:nvCxnSpPr>
        <xdr:cNvPr id="290" name="直線コネクタ 289">
          <a:extLst>
            <a:ext uri="{FF2B5EF4-FFF2-40B4-BE49-F238E27FC236}">
              <a16:creationId xmlns:a16="http://schemas.microsoft.com/office/drawing/2014/main" xmlns="" id="{00000000-0008-0000-0600-000022010000}"/>
            </a:ext>
          </a:extLst>
        </xdr:cNvPr>
        <xdr:cNvCxnSpPr/>
      </xdr:nvCxnSpPr>
      <xdr:spPr>
        <a:xfrm>
          <a:off x="10388600" y="6462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13545</xdr:rowOff>
    </xdr:from>
    <xdr:ext cx="599010" cy="259045"/>
    <xdr:sp macro="" textlink="">
      <xdr:nvSpPr>
        <xdr:cNvPr id="291" name="補助費等最大値テキスト">
          <a:extLst>
            <a:ext uri="{FF2B5EF4-FFF2-40B4-BE49-F238E27FC236}">
              <a16:creationId xmlns:a16="http://schemas.microsoft.com/office/drawing/2014/main" xmlns="" id="{00000000-0008-0000-0600-000023010000}"/>
            </a:ext>
          </a:extLst>
        </xdr:cNvPr>
        <xdr:cNvSpPr txBox="1"/>
      </xdr:nvSpPr>
      <xdr:spPr>
        <a:xfrm>
          <a:off x="10528300" y="5157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66868</xdr:rowOff>
    </xdr:from>
    <xdr:to>
      <xdr:col>55</xdr:col>
      <xdr:colOff>88900</xdr:colOff>
      <xdr:row>31</xdr:row>
      <xdr:rowOff>66868</xdr:rowOff>
    </xdr:to>
    <xdr:cxnSp macro="">
      <xdr:nvCxnSpPr>
        <xdr:cNvPr id="292" name="直線コネクタ 291">
          <a:extLst>
            <a:ext uri="{FF2B5EF4-FFF2-40B4-BE49-F238E27FC236}">
              <a16:creationId xmlns:a16="http://schemas.microsoft.com/office/drawing/2014/main" xmlns="" id="{00000000-0008-0000-0600-000024010000}"/>
            </a:ext>
          </a:extLst>
        </xdr:cNvPr>
        <xdr:cNvCxnSpPr/>
      </xdr:nvCxnSpPr>
      <xdr:spPr>
        <a:xfrm>
          <a:off x="10388600" y="5381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122144</xdr:rowOff>
    </xdr:from>
    <xdr:to>
      <xdr:col>55</xdr:col>
      <xdr:colOff>0</xdr:colOff>
      <xdr:row>34</xdr:row>
      <xdr:rowOff>140569</xdr:rowOff>
    </xdr:to>
    <xdr:cxnSp macro="">
      <xdr:nvCxnSpPr>
        <xdr:cNvPr id="293" name="直線コネクタ 292">
          <a:extLst>
            <a:ext uri="{FF2B5EF4-FFF2-40B4-BE49-F238E27FC236}">
              <a16:creationId xmlns:a16="http://schemas.microsoft.com/office/drawing/2014/main" xmlns="" id="{00000000-0008-0000-0600-000025010000}"/>
            </a:ext>
          </a:extLst>
        </xdr:cNvPr>
        <xdr:cNvCxnSpPr/>
      </xdr:nvCxnSpPr>
      <xdr:spPr>
        <a:xfrm flipV="1">
          <a:off x="9639300" y="5951444"/>
          <a:ext cx="838200" cy="18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161045</xdr:rowOff>
    </xdr:from>
    <xdr:ext cx="534377" cy="259045"/>
    <xdr:sp macro="" textlink="">
      <xdr:nvSpPr>
        <xdr:cNvPr id="294" name="補助費等平均値テキスト">
          <a:extLst>
            <a:ext uri="{FF2B5EF4-FFF2-40B4-BE49-F238E27FC236}">
              <a16:creationId xmlns:a16="http://schemas.microsoft.com/office/drawing/2014/main" xmlns="" id="{00000000-0008-0000-0600-000026010000}"/>
            </a:ext>
          </a:extLst>
        </xdr:cNvPr>
        <xdr:cNvSpPr txBox="1"/>
      </xdr:nvSpPr>
      <xdr:spPr>
        <a:xfrm>
          <a:off x="10528300" y="59903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11168</xdr:rowOff>
    </xdr:from>
    <xdr:to>
      <xdr:col>55</xdr:col>
      <xdr:colOff>50800</xdr:colOff>
      <xdr:row>35</xdr:row>
      <xdr:rowOff>112768</xdr:rowOff>
    </xdr:to>
    <xdr:sp macro="" textlink="">
      <xdr:nvSpPr>
        <xdr:cNvPr id="295" name="フローチャート: 判断 294">
          <a:extLst>
            <a:ext uri="{FF2B5EF4-FFF2-40B4-BE49-F238E27FC236}">
              <a16:creationId xmlns:a16="http://schemas.microsoft.com/office/drawing/2014/main" xmlns="" id="{00000000-0008-0000-0600-000027010000}"/>
            </a:ext>
          </a:extLst>
        </xdr:cNvPr>
        <xdr:cNvSpPr/>
      </xdr:nvSpPr>
      <xdr:spPr>
        <a:xfrm>
          <a:off x="10426700" y="60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169532</xdr:rowOff>
    </xdr:from>
    <xdr:to>
      <xdr:col>50</xdr:col>
      <xdr:colOff>114300</xdr:colOff>
      <xdr:row>34</xdr:row>
      <xdr:rowOff>140569</xdr:rowOff>
    </xdr:to>
    <xdr:cxnSp macro="">
      <xdr:nvCxnSpPr>
        <xdr:cNvPr id="296" name="直線コネクタ 295">
          <a:extLst>
            <a:ext uri="{FF2B5EF4-FFF2-40B4-BE49-F238E27FC236}">
              <a16:creationId xmlns:a16="http://schemas.microsoft.com/office/drawing/2014/main" xmlns="" id="{00000000-0008-0000-0600-000028010000}"/>
            </a:ext>
          </a:extLst>
        </xdr:cNvPr>
        <xdr:cNvCxnSpPr/>
      </xdr:nvCxnSpPr>
      <xdr:spPr>
        <a:xfrm>
          <a:off x="8750300" y="5827382"/>
          <a:ext cx="889000" cy="142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31346</xdr:rowOff>
    </xdr:from>
    <xdr:to>
      <xdr:col>50</xdr:col>
      <xdr:colOff>165100</xdr:colOff>
      <xdr:row>35</xdr:row>
      <xdr:rowOff>132946</xdr:rowOff>
    </xdr:to>
    <xdr:sp macro="" textlink="">
      <xdr:nvSpPr>
        <xdr:cNvPr id="297" name="フローチャート: 判断 296">
          <a:extLst>
            <a:ext uri="{FF2B5EF4-FFF2-40B4-BE49-F238E27FC236}">
              <a16:creationId xmlns:a16="http://schemas.microsoft.com/office/drawing/2014/main" xmlns="" id="{00000000-0008-0000-0600-000029010000}"/>
            </a:ext>
          </a:extLst>
        </xdr:cNvPr>
        <xdr:cNvSpPr/>
      </xdr:nvSpPr>
      <xdr:spPr>
        <a:xfrm>
          <a:off x="9588500" y="603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124073</xdr:rowOff>
    </xdr:from>
    <xdr:ext cx="534377" cy="259045"/>
    <xdr:sp macro="" textlink="">
      <xdr:nvSpPr>
        <xdr:cNvPr id="298" name="テキスト ボックス 297">
          <a:extLst>
            <a:ext uri="{FF2B5EF4-FFF2-40B4-BE49-F238E27FC236}">
              <a16:creationId xmlns:a16="http://schemas.microsoft.com/office/drawing/2014/main" xmlns="" id="{00000000-0008-0000-0600-00002A010000}"/>
            </a:ext>
          </a:extLst>
        </xdr:cNvPr>
        <xdr:cNvSpPr txBox="1"/>
      </xdr:nvSpPr>
      <xdr:spPr>
        <a:xfrm>
          <a:off x="9372111" y="612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169532</xdr:rowOff>
    </xdr:from>
    <xdr:to>
      <xdr:col>45</xdr:col>
      <xdr:colOff>177800</xdr:colOff>
      <xdr:row>34</xdr:row>
      <xdr:rowOff>67424</xdr:rowOff>
    </xdr:to>
    <xdr:cxnSp macro="">
      <xdr:nvCxnSpPr>
        <xdr:cNvPr id="299" name="直線コネクタ 298">
          <a:extLst>
            <a:ext uri="{FF2B5EF4-FFF2-40B4-BE49-F238E27FC236}">
              <a16:creationId xmlns:a16="http://schemas.microsoft.com/office/drawing/2014/main" xmlns="" id="{00000000-0008-0000-0600-00002B010000}"/>
            </a:ext>
          </a:extLst>
        </xdr:cNvPr>
        <xdr:cNvCxnSpPr/>
      </xdr:nvCxnSpPr>
      <xdr:spPr>
        <a:xfrm flipV="1">
          <a:off x="7861300" y="5827382"/>
          <a:ext cx="889000" cy="69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21425</xdr:rowOff>
    </xdr:from>
    <xdr:to>
      <xdr:col>46</xdr:col>
      <xdr:colOff>38100</xdr:colOff>
      <xdr:row>35</xdr:row>
      <xdr:rowOff>123025</xdr:rowOff>
    </xdr:to>
    <xdr:sp macro="" textlink="">
      <xdr:nvSpPr>
        <xdr:cNvPr id="300" name="フローチャート: 判断 299">
          <a:extLst>
            <a:ext uri="{FF2B5EF4-FFF2-40B4-BE49-F238E27FC236}">
              <a16:creationId xmlns:a16="http://schemas.microsoft.com/office/drawing/2014/main" xmlns="" id="{00000000-0008-0000-0600-00002C010000}"/>
            </a:ext>
          </a:extLst>
        </xdr:cNvPr>
        <xdr:cNvSpPr/>
      </xdr:nvSpPr>
      <xdr:spPr>
        <a:xfrm>
          <a:off x="8699500" y="602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114152</xdr:rowOff>
    </xdr:from>
    <xdr:ext cx="534377" cy="259045"/>
    <xdr:sp macro="" textlink="">
      <xdr:nvSpPr>
        <xdr:cNvPr id="301" name="テキスト ボックス 300">
          <a:extLst>
            <a:ext uri="{FF2B5EF4-FFF2-40B4-BE49-F238E27FC236}">
              <a16:creationId xmlns:a16="http://schemas.microsoft.com/office/drawing/2014/main" xmlns="" id="{00000000-0008-0000-0600-00002D010000}"/>
            </a:ext>
          </a:extLst>
        </xdr:cNvPr>
        <xdr:cNvSpPr txBox="1"/>
      </xdr:nvSpPr>
      <xdr:spPr>
        <a:xfrm>
          <a:off x="8483111" y="6114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29</xdr:row>
      <xdr:rowOff>163124</xdr:rowOff>
    </xdr:from>
    <xdr:to>
      <xdr:col>41</xdr:col>
      <xdr:colOff>50800</xdr:colOff>
      <xdr:row>34</xdr:row>
      <xdr:rowOff>67424</xdr:rowOff>
    </xdr:to>
    <xdr:cxnSp macro="">
      <xdr:nvCxnSpPr>
        <xdr:cNvPr id="302" name="直線コネクタ 301">
          <a:extLst>
            <a:ext uri="{FF2B5EF4-FFF2-40B4-BE49-F238E27FC236}">
              <a16:creationId xmlns:a16="http://schemas.microsoft.com/office/drawing/2014/main" xmlns="" id="{00000000-0008-0000-0600-00002E010000}"/>
            </a:ext>
          </a:extLst>
        </xdr:cNvPr>
        <xdr:cNvCxnSpPr/>
      </xdr:nvCxnSpPr>
      <xdr:spPr>
        <a:xfrm>
          <a:off x="6972300" y="5135174"/>
          <a:ext cx="889000" cy="761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63548</xdr:rowOff>
    </xdr:from>
    <xdr:to>
      <xdr:col>41</xdr:col>
      <xdr:colOff>101600</xdr:colOff>
      <xdr:row>35</xdr:row>
      <xdr:rowOff>165148</xdr:rowOff>
    </xdr:to>
    <xdr:sp macro="" textlink="">
      <xdr:nvSpPr>
        <xdr:cNvPr id="303" name="フローチャート: 判断 302">
          <a:extLst>
            <a:ext uri="{FF2B5EF4-FFF2-40B4-BE49-F238E27FC236}">
              <a16:creationId xmlns:a16="http://schemas.microsoft.com/office/drawing/2014/main" xmlns="" id="{00000000-0008-0000-0600-00002F010000}"/>
            </a:ext>
          </a:extLst>
        </xdr:cNvPr>
        <xdr:cNvSpPr/>
      </xdr:nvSpPr>
      <xdr:spPr>
        <a:xfrm>
          <a:off x="7810500" y="606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156275</xdr:rowOff>
    </xdr:from>
    <xdr:ext cx="534377" cy="259045"/>
    <xdr:sp macro="" textlink="">
      <xdr:nvSpPr>
        <xdr:cNvPr id="304" name="テキスト ボックス 303">
          <a:extLst>
            <a:ext uri="{FF2B5EF4-FFF2-40B4-BE49-F238E27FC236}">
              <a16:creationId xmlns:a16="http://schemas.microsoft.com/office/drawing/2014/main" xmlns="" id="{00000000-0008-0000-0600-000030010000}"/>
            </a:ext>
          </a:extLst>
        </xdr:cNvPr>
        <xdr:cNvSpPr txBox="1"/>
      </xdr:nvSpPr>
      <xdr:spPr>
        <a:xfrm>
          <a:off x="7594111" y="6157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121864</xdr:rowOff>
    </xdr:from>
    <xdr:to>
      <xdr:col>36</xdr:col>
      <xdr:colOff>165100</xdr:colOff>
      <xdr:row>31</xdr:row>
      <xdr:rowOff>52014</xdr:rowOff>
    </xdr:to>
    <xdr:sp macro="" textlink="">
      <xdr:nvSpPr>
        <xdr:cNvPr id="305" name="フローチャート: 判断 304">
          <a:extLst>
            <a:ext uri="{FF2B5EF4-FFF2-40B4-BE49-F238E27FC236}">
              <a16:creationId xmlns:a16="http://schemas.microsoft.com/office/drawing/2014/main" xmlns="" id="{00000000-0008-0000-0600-000031010000}"/>
            </a:ext>
          </a:extLst>
        </xdr:cNvPr>
        <xdr:cNvSpPr/>
      </xdr:nvSpPr>
      <xdr:spPr>
        <a:xfrm>
          <a:off x="6921500" y="526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43141</xdr:rowOff>
    </xdr:from>
    <xdr:ext cx="599010" cy="259045"/>
    <xdr:sp macro="" textlink="">
      <xdr:nvSpPr>
        <xdr:cNvPr id="306" name="テキスト ボックス 305">
          <a:extLst>
            <a:ext uri="{FF2B5EF4-FFF2-40B4-BE49-F238E27FC236}">
              <a16:creationId xmlns:a16="http://schemas.microsoft.com/office/drawing/2014/main" xmlns="" id="{00000000-0008-0000-0600-000032010000}"/>
            </a:ext>
          </a:extLst>
        </xdr:cNvPr>
        <xdr:cNvSpPr txBox="1"/>
      </xdr:nvSpPr>
      <xdr:spPr>
        <a:xfrm>
          <a:off x="6672795" y="5358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xmlns=""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xmlns=""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xmlns=""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xmlns=""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xmlns=""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71344</xdr:rowOff>
    </xdr:from>
    <xdr:to>
      <xdr:col>55</xdr:col>
      <xdr:colOff>50800</xdr:colOff>
      <xdr:row>35</xdr:row>
      <xdr:rowOff>1494</xdr:rowOff>
    </xdr:to>
    <xdr:sp macro="" textlink="">
      <xdr:nvSpPr>
        <xdr:cNvPr id="312" name="楕円 311">
          <a:extLst>
            <a:ext uri="{FF2B5EF4-FFF2-40B4-BE49-F238E27FC236}">
              <a16:creationId xmlns:a16="http://schemas.microsoft.com/office/drawing/2014/main" xmlns="" id="{00000000-0008-0000-0600-000038010000}"/>
            </a:ext>
          </a:extLst>
        </xdr:cNvPr>
        <xdr:cNvSpPr/>
      </xdr:nvSpPr>
      <xdr:spPr>
        <a:xfrm>
          <a:off x="10426700" y="590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94221</xdr:rowOff>
    </xdr:from>
    <xdr:ext cx="599010" cy="259045"/>
    <xdr:sp macro="" textlink="">
      <xdr:nvSpPr>
        <xdr:cNvPr id="313" name="補助費等該当値テキスト">
          <a:extLst>
            <a:ext uri="{FF2B5EF4-FFF2-40B4-BE49-F238E27FC236}">
              <a16:creationId xmlns:a16="http://schemas.microsoft.com/office/drawing/2014/main" xmlns="" id="{00000000-0008-0000-0600-000039010000}"/>
            </a:ext>
          </a:extLst>
        </xdr:cNvPr>
        <xdr:cNvSpPr txBox="1"/>
      </xdr:nvSpPr>
      <xdr:spPr>
        <a:xfrm>
          <a:off x="10528300" y="575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89769</xdr:rowOff>
    </xdr:from>
    <xdr:to>
      <xdr:col>50</xdr:col>
      <xdr:colOff>165100</xdr:colOff>
      <xdr:row>35</xdr:row>
      <xdr:rowOff>19919</xdr:rowOff>
    </xdr:to>
    <xdr:sp macro="" textlink="">
      <xdr:nvSpPr>
        <xdr:cNvPr id="314" name="楕円 313">
          <a:extLst>
            <a:ext uri="{FF2B5EF4-FFF2-40B4-BE49-F238E27FC236}">
              <a16:creationId xmlns:a16="http://schemas.microsoft.com/office/drawing/2014/main" xmlns="" id="{00000000-0008-0000-0600-00003A010000}"/>
            </a:ext>
          </a:extLst>
        </xdr:cNvPr>
        <xdr:cNvSpPr/>
      </xdr:nvSpPr>
      <xdr:spPr>
        <a:xfrm>
          <a:off x="9588500" y="5919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36446</xdr:rowOff>
    </xdr:from>
    <xdr:ext cx="534377" cy="259045"/>
    <xdr:sp macro="" textlink="">
      <xdr:nvSpPr>
        <xdr:cNvPr id="315" name="テキスト ボックス 314">
          <a:extLst>
            <a:ext uri="{FF2B5EF4-FFF2-40B4-BE49-F238E27FC236}">
              <a16:creationId xmlns:a16="http://schemas.microsoft.com/office/drawing/2014/main" xmlns="" id="{00000000-0008-0000-0600-00003B010000}"/>
            </a:ext>
          </a:extLst>
        </xdr:cNvPr>
        <xdr:cNvSpPr txBox="1"/>
      </xdr:nvSpPr>
      <xdr:spPr>
        <a:xfrm>
          <a:off x="9372111" y="569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118732</xdr:rowOff>
    </xdr:from>
    <xdr:to>
      <xdr:col>46</xdr:col>
      <xdr:colOff>38100</xdr:colOff>
      <xdr:row>34</xdr:row>
      <xdr:rowOff>48882</xdr:rowOff>
    </xdr:to>
    <xdr:sp macro="" textlink="">
      <xdr:nvSpPr>
        <xdr:cNvPr id="316" name="楕円 315">
          <a:extLst>
            <a:ext uri="{FF2B5EF4-FFF2-40B4-BE49-F238E27FC236}">
              <a16:creationId xmlns:a16="http://schemas.microsoft.com/office/drawing/2014/main" xmlns="" id="{00000000-0008-0000-0600-00003C010000}"/>
            </a:ext>
          </a:extLst>
        </xdr:cNvPr>
        <xdr:cNvSpPr/>
      </xdr:nvSpPr>
      <xdr:spPr>
        <a:xfrm>
          <a:off x="8699500" y="5776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65409</xdr:rowOff>
    </xdr:from>
    <xdr:ext cx="599010" cy="259045"/>
    <xdr:sp macro="" textlink="">
      <xdr:nvSpPr>
        <xdr:cNvPr id="317" name="テキスト ボックス 316">
          <a:extLst>
            <a:ext uri="{FF2B5EF4-FFF2-40B4-BE49-F238E27FC236}">
              <a16:creationId xmlns:a16="http://schemas.microsoft.com/office/drawing/2014/main" xmlns="" id="{00000000-0008-0000-0600-00003D010000}"/>
            </a:ext>
          </a:extLst>
        </xdr:cNvPr>
        <xdr:cNvSpPr txBox="1"/>
      </xdr:nvSpPr>
      <xdr:spPr>
        <a:xfrm>
          <a:off x="8450795" y="5551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16624</xdr:rowOff>
    </xdr:from>
    <xdr:to>
      <xdr:col>41</xdr:col>
      <xdr:colOff>101600</xdr:colOff>
      <xdr:row>34</xdr:row>
      <xdr:rowOff>118224</xdr:rowOff>
    </xdr:to>
    <xdr:sp macro="" textlink="">
      <xdr:nvSpPr>
        <xdr:cNvPr id="318" name="楕円 317">
          <a:extLst>
            <a:ext uri="{FF2B5EF4-FFF2-40B4-BE49-F238E27FC236}">
              <a16:creationId xmlns:a16="http://schemas.microsoft.com/office/drawing/2014/main" xmlns="" id="{00000000-0008-0000-0600-00003E010000}"/>
            </a:ext>
          </a:extLst>
        </xdr:cNvPr>
        <xdr:cNvSpPr/>
      </xdr:nvSpPr>
      <xdr:spPr>
        <a:xfrm>
          <a:off x="7810500" y="5845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134751</xdr:rowOff>
    </xdr:from>
    <xdr:ext cx="599010" cy="259045"/>
    <xdr:sp macro="" textlink="">
      <xdr:nvSpPr>
        <xdr:cNvPr id="319" name="テキスト ボックス 318">
          <a:extLst>
            <a:ext uri="{FF2B5EF4-FFF2-40B4-BE49-F238E27FC236}">
              <a16:creationId xmlns:a16="http://schemas.microsoft.com/office/drawing/2014/main" xmlns="" id="{00000000-0008-0000-0600-00003F010000}"/>
            </a:ext>
          </a:extLst>
        </xdr:cNvPr>
        <xdr:cNvSpPr txBox="1"/>
      </xdr:nvSpPr>
      <xdr:spPr>
        <a:xfrm>
          <a:off x="7561795" y="5621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112324</xdr:rowOff>
    </xdr:from>
    <xdr:to>
      <xdr:col>36</xdr:col>
      <xdr:colOff>165100</xdr:colOff>
      <xdr:row>30</xdr:row>
      <xdr:rowOff>42474</xdr:rowOff>
    </xdr:to>
    <xdr:sp macro="" textlink="">
      <xdr:nvSpPr>
        <xdr:cNvPr id="320" name="楕円 319">
          <a:extLst>
            <a:ext uri="{FF2B5EF4-FFF2-40B4-BE49-F238E27FC236}">
              <a16:creationId xmlns:a16="http://schemas.microsoft.com/office/drawing/2014/main" xmlns="" id="{00000000-0008-0000-0600-000040010000}"/>
            </a:ext>
          </a:extLst>
        </xdr:cNvPr>
        <xdr:cNvSpPr/>
      </xdr:nvSpPr>
      <xdr:spPr>
        <a:xfrm>
          <a:off x="6921500" y="508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59001</xdr:rowOff>
    </xdr:from>
    <xdr:ext cx="599010" cy="259045"/>
    <xdr:sp macro="" textlink="">
      <xdr:nvSpPr>
        <xdr:cNvPr id="321" name="テキスト ボックス 320">
          <a:extLst>
            <a:ext uri="{FF2B5EF4-FFF2-40B4-BE49-F238E27FC236}">
              <a16:creationId xmlns:a16="http://schemas.microsoft.com/office/drawing/2014/main" xmlns="" id="{00000000-0008-0000-0600-000041010000}"/>
            </a:ext>
          </a:extLst>
        </xdr:cNvPr>
        <xdr:cNvSpPr txBox="1"/>
      </xdr:nvSpPr>
      <xdr:spPr>
        <a:xfrm>
          <a:off x="6672795" y="4859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xmlns=""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xmlns=""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xmlns=""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xmlns=""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xmlns=""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xmlns=""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xmlns=""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xmlns=""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xmlns=""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xmlns=""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xmlns=""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xmlns=""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xmlns=""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xmlns=""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xmlns=""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xmlns=""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xmlns=""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xmlns="" id="{00000000-0008-0000-06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xmlns=""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xmlns=""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xmlns=""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xmlns=""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xmlns=""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159573</xdr:rowOff>
    </xdr:from>
    <xdr:to>
      <xdr:col>54</xdr:col>
      <xdr:colOff>189865</xdr:colOff>
      <xdr:row>58</xdr:row>
      <xdr:rowOff>70327</xdr:rowOff>
    </xdr:to>
    <xdr:cxnSp macro="">
      <xdr:nvCxnSpPr>
        <xdr:cNvPr id="345" name="直線コネクタ 344">
          <a:extLst>
            <a:ext uri="{FF2B5EF4-FFF2-40B4-BE49-F238E27FC236}">
              <a16:creationId xmlns:a16="http://schemas.microsoft.com/office/drawing/2014/main" xmlns="" id="{00000000-0008-0000-0600-000059010000}"/>
            </a:ext>
          </a:extLst>
        </xdr:cNvPr>
        <xdr:cNvCxnSpPr/>
      </xdr:nvCxnSpPr>
      <xdr:spPr>
        <a:xfrm flipV="1">
          <a:off x="10475595" y="8732073"/>
          <a:ext cx="1270" cy="1282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74154</xdr:rowOff>
    </xdr:from>
    <xdr:ext cx="534377" cy="259045"/>
    <xdr:sp macro="" textlink="">
      <xdr:nvSpPr>
        <xdr:cNvPr id="346" name="普通建設事業費最小値テキスト">
          <a:extLst>
            <a:ext uri="{FF2B5EF4-FFF2-40B4-BE49-F238E27FC236}">
              <a16:creationId xmlns:a16="http://schemas.microsoft.com/office/drawing/2014/main" xmlns="" id="{00000000-0008-0000-0600-00005A010000}"/>
            </a:ext>
          </a:extLst>
        </xdr:cNvPr>
        <xdr:cNvSpPr txBox="1"/>
      </xdr:nvSpPr>
      <xdr:spPr>
        <a:xfrm>
          <a:off x="10528300" y="1001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70327</xdr:rowOff>
    </xdr:from>
    <xdr:to>
      <xdr:col>55</xdr:col>
      <xdr:colOff>88900</xdr:colOff>
      <xdr:row>58</xdr:row>
      <xdr:rowOff>70327</xdr:rowOff>
    </xdr:to>
    <xdr:cxnSp macro="">
      <xdr:nvCxnSpPr>
        <xdr:cNvPr id="347" name="直線コネクタ 346">
          <a:extLst>
            <a:ext uri="{FF2B5EF4-FFF2-40B4-BE49-F238E27FC236}">
              <a16:creationId xmlns:a16="http://schemas.microsoft.com/office/drawing/2014/main" xmlns="" id="{00000000-0008-0000-0600-00005B010000}"/>
            </a:ext>
          </a:extLst>
        </xdr:cNvPr>
        <xdr:cNvCxnSpPr/>
      </xdr:nvCxnSpPr>
      <xdr:spPr>
        <a:xfrm>
          <a:off x="10388600" y="10014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106250</xdr:rowOff>
    </xdr:from>
    <xdr:ext cx="599010" cy="259045"/>
    <xdr:sp macro="" textlink="">
      <xdr:nvSpPr>
        <xdr:cNvPr id="348" name="普通建設事業費最大値テキスト">
          <a:extLst>
            <a:ext uri="{FF2B5EF4-FFF2-40B4-BE49-F238E27FC236}">
              <a16:creationId xmlns:a16="http://schemas.microsoft.com/office/drawing/2014/main" xmlns="" id="{00000000-0008-0000-0600-00005C010000}"/>
            </a:ext>
          </a:extLst>
        </xdr:cNvPr>
        <xdr:cNvSpPr txBox="1"/>
      </xdr:nvSpPr>
      <xdr:spPr>
        <a:xfrm>
          <a:off x="10528300" y="850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159573</xdr:rowOff>
    </xdr:from>
    <xdr:to>
      <xdr:col>55</xdr:col>
      <xdr:colOff>88900</xdr:colOff>
      <xdr:row>50</xdr:row>
      <xdr:rowOff>159573</xdr:rowOff>
    </xdr:to>
    <xdr:cxnSp macro="">
      <xdr:nvCxnSpPr>
        <xdr:cNvPr id="349" name="直線コネクタ 348">
          <a:extLst>
            <a:ext uri="{FF2B5EF4-FFF2-40B4-BE49-F238E27FC236}">
              <a16:creationId xmlns:a16="http://schemas.microsoft.com/office/drawing/2014/main" xmlns="" id="{00000000-0008-0000-0600-00005D010000}"/>
            </a:ext>
          </a:extLst>
        </xdr:cNvPr>
        <xdr:cNvCxnSpPr/>
      </xdr:nvCxnSpPr>
      <xdr:spPr>
        <a:xfrm>
          <a:off x="10388600" y="8732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105662</xdr:rowOff>
    </xdr:from>
    <xdr:to>
      <xdr:col>55</xdr:col>
      <xdr:colOff>0</xdr:colOff>
      <xdr:row>55</xdr:row>
      <xdr:rowOff>201</xdr:rowOff>
    </xdr:to>
    <xdr:cxnSp macro="">
      <xdr:nvCxnSpPr>
        <xdr:cNvPr id="350" name="直線コネクタ 349">
          <a:extLst>
            <a:ext uri="{FF2B5EF4-FFF2-40B4-BE49-F238E27FC236}">
              <a16:creationId xmlns:a16="http://schemas.microsoft.com/office/drawing/2014/main" xmlns="" id="{00000000-0008-0000-0600-00005E010000}"/>
            </a:ext>
          </a:extLst>
        </xdr:cNvPr>
        <xdr:cNvCxnSpPr/>
      </xdr:nvCxnSpPr>
      <xdr:spPr>
        <a:xfrm flipV="1">
          <a:off x="9639300" y="9192512"/>
          <a:ext cx="838200" cy="237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74261</xdr:rowOff>
    </xdr:from>
    <xdr:ext cx="534377" cy="259045"/>
    <xdr:sp macro="" textlink="">
      <xdr:nvSpPr>
        <xdr:cNvPr id="351" name="普通建設事業費平均値テキスト">
          <a:extLst>
            <a:ext uri="{FF2B5EF4-FFF2-40B4-BE49-F238E27FC236}">
              <a16:creationId xmlns:a16="http://schemas.microsoft.com/office/drawing/2014/main" xmlns="" id="{00000000-0008-0000-0600-00005F010000}"/>
            </a:ext>
          </a:extLst>
        </xdr:cNvPr>
        <xdr:cNvSpPr txBox="1"/>
      </xdr:nvSpPr>
      <xdr:spPr>
        <a:xfrm>
          <a:off x="10528300" y="9504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95834</xdr:rowOff>
    </xdr:from>
    <xdr:to>
      <xdr:col>55</xdr:col>
      <xdr:colOff>50800</xdr:colOff>
      <xdr:row>56</xdr:row>
      <xdr:rowOff>25984</xdr:rowOff>
    </xdr:to>
    <xdr:sp macro="" textlink="">
      <xdr:nvSpPr>
        <xdr:cNvPr id="352" name="フローチャート: 判断 351">
          <a:extLst>
            <a:ext uri="{FF2B5EF4-FFF2-40B4-BE49-F238E27FC236}">
              <a16:creationId xmlns:a16="http://schemas.microsoft.com/office/drawing/2014/main" xmlns="" id="{00000000-0008-0000-0600-000060010000}"/>
            </a:ext>
          </a:extLst>
        </xdr:cNvPr>
        <xdr:cNvSpPr/>
      </xdr:nvSpPr>
      <xdr:spPr>
        <a:xfrm>
          <a:off x="10426700" y="9525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201</xdr:rowOff>
    </xdr:from>
    <xdr:to>
      <xdr:col>50</xdr:col>
      <xdr:colOff>114300</xdr:colOff>
      <xdr:row>56</xdr:row>
      <xdr:rowOff>6449</xdr:rowOff>
    </xdr:to>
    <xdr:cxnSp macro="">
      <xdr:nvCxnSpPr>
        <xdr:cNvPr id="353" name="直線コネクタ 352">
          <a:extLst>
            <a:ext uri="{FF2B5EF4-FFF2-40B4-BE49-F238E27FC236}">
              <a16:creationId xmlns:a16="http://schemas.microsoft.com/office/drawing/2014/main" xmlns="" id="{00000000-0008-0000-0600-000061010000}"/>
            </a:ext>
          </a:extLst>
        </xdr:cNvPr>
        <xdr:cNvCxnSpPr/>
      </xdr:nvCxnSpPr>
      <xdr:spPr>
        <a:xfrm flipV="1">
          <a:off x="8750300" y="9429951"/>
          <a:ext cx="889000" cy="177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123045</xdr:rowOff>
    </xdr:from>
    <xdr:to>
      <xdr:col>50</xdr:col>
      <xdr:colOff>165100</xdr:colOff>
      <xdr:row>56</xdr:row>
      <xdr:rowOff>53195</xdr:rowOff>
    </xdr:to>
    <xdr:sp macro="" textlink="">
      <xdr:nvSpPr>
        <xdr:cNvPr id="354" name="フローチャート: 判断 353">
          <a:extLst>
            <a:ext uri="{FF2B5EF4-FFF2-40B4-BE49-F238E27FC236}">
              <a16:creationId xmlns:a16="http://schemas.microsoft.com/office/drawing/2014/main" xmlns="" id="{00000000-0008-0000-0600-000062010000}"/>
            </a:ext>
          </a:extLst>
        </xdr:cNvPr>
        <xdr:cNvSpPr/>
      </xdr:nvSpPr>
      <xdr:spPr>
        <a:xfrm>
          <a:off x="9588500" y="955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44322</xdr:rowOff>
    </xdr:from>
    <xdr:ext cx="534377" cy="259045"/>
    <xdr:sp macro="" textlink="">
      <xdr:nvSpPr>
        <xdr:cNvPr id="355" name="テキスト ボックス 354">
          <a:extLst>
            <a:ext uri="{FF2B5EF4-FFF2-40B4-BE49-F238E27FC236}">
              <a16:creationId xmlns:a16="http://schemas.microsoft.com/office/drawing/2014/main" xmlns="" id="{00000000-0008-0000-0600-000063010000}"/>
            </a:ext>
          </a:extLst>
        </xdr:cNvPr>
        <xdr:cNvSpPr txBox="1"/>
      </xdr:nvSpPr>
      <xdr:spPr>
        <a:xfrm>
          <a:off x="9372111" y="9645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163444</xdr:rowOff>
    </xdr:from>
    <xdr:to>
      <xdr:col>45</xdr:col>
      <xdr:colOff>177800</xdr:colOff>
      <xdr:row>56</xdr:row>
      <xdr:rowOff>6449</xdr:rowOff>
    </xdr:to>
    <xdr:cxnSp macro="">
      <xdr:nvCxnSpPr>
        <xdr:cNvPr id="356" name="直線コネクタ 355">
          <a:extLst>
            <a:ext uri="{FF2B5EF4-FFF2-40B4-BE49-F238E27FC236}">
              <a16:creationId xmlns:a16="http://schemas.microsoft.com/office/drawing/2014/main" xmlns="" id="{00000000-0008-0000-0600-000064010000}"/>
            </a:ext>
          </a:extLst>
        </xdr:cNvPr>
        <xdr:cNvCxnSpPr/>
      </xdr:nvCxnSpPr>
      <xdr:spPr>
        <a:xfrm>
          <a:off x="7861300" y="9593194"/>
          <a:ext cx="889000" cy="1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158166</xdr:rowOff>
    </xdr:from>
    <xdr:to>
      <xdr:col>46</xdr:col>
      <xdr:colOff>38100</xdr:colOff>
      <xdr:row>56</xdr:row>
      <xdr:rowOff>88316</xdr:rowOff>
    </xdr:to>
    <xdr:sp macro="" textlink="">
      <xdr:nvSpPr>
        <xdr:cNvPr id="357" name="フローチャート: 判断 356">
          <a:extLst>
            <a:ext uri="{FF2B5EF4-FFF2-40B4-BE49-F238E27FC236}">
              <a16:creationId xmlns:a16="http://schemas.microsoft.com/office/drawing/2014/main" xmlns="" id="{00000000-0008-0000-0600-000065010000}"/>
            </a:ext>
          </a:extLst>
        </xdr:cNvPr>
        <xdr:cNvSpPr/>
      </xdr:nvSpPr>
      <xdr:spPr>
        <a:xfrm>
          <a:off x="8699500" y="95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79443</xdr:rowOff>
    </xdr:from>
    <xdr:ext cx="534377" cy="259045"/>
    <xdr:sp macro="" textlink="">
      <xdr:nvSpPr>
        <xdr:cNvPr id="358" name="テキスト ボックス 357">
          <a:extLst>
            <a:ext uri="{FF2B5EF4-FFF2-40B4-BE49-F238E27FC236}">
              <a16:creationId xmlns:a16="http://schemas.microsoft.com/office/drawing/2014/main" xmlns="" id="{00000000-0008-0000-0600-000066010000}"/>
            </a:ext>
          </a:extLst>
        </xdr:cNvPr>
        <xdr:cNvSpPr txBox="1"/>
      </xdr:nvSpPr>
      <xdr:spPr>
        <a:xfrm>
          <a:off x="8483111" y="9680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163444</xdr:rowOff>
    </xdr:from>
    <xdr:to>
      <xdr:col>41</xdr:col>
      <xdr:colOff>50800</xdr:colOff>
      <xdr:row>55</xdr:row>
      <xdr:rowOff>170462</xdr:rowOff>
    </xdr:to>
    <xdr:cxnSp macro="">
      <xdr:nvCxnSpPr>
        <xdr:cNvPr id="359" name="直線コネクタ 358">
          <a:extLst>
            <a:ext uri="{FF2B5EF4-FFF2-40B4-BE49-F238E27FC236}">
              <a16:creationId xmlns:a16="http://schemas.microsoft.com/office/drawing/2014/main" xmlns="" id="{00000000-0008-0000-0600-000067010000}"/>
            </a:ext>
          </a:extLst>
        </xdr:cNvPr>
        <xdr:cNvCxnSpPr/>
      </xdr:nvCxnSpPr>
      <xdr:spPr>
        <a:xfrm flipV="1">
          <a:off x="6972300" y="9593194"/>
          <a:ext cx="889000" cy="7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149068</xdr:rowOff>
    </xdr:from>
    <xdr:to>
      <xdr:col>41</xdr:col>
      <xdr:colOff>101600</xdr:colOff>
      <xdr:row>56</xdr:row>
      <xdr:rowOff>79218</xdr:rowOff>
    </xdr:to>
    <xdr:sp macro="" textlink="">
      <xdr:nvSpPr>
        <xdr:cNvPr id="360" name="フローチャート: 判断 359">
          <a:extLst>
            <a:ext uri="{FF2B5EF4-FFF2-40B4-BE49-F238E27FC236}">
              <a16:creationId xmlns:a16="http://schemas.microsoft.com/office/drawing/2014/main" xmlns="" id="{00000000-0008-0000-0600-000068010000}"/>
            </a:ext>
          </a:extLst>
        </xdr:cNvPr>
        <xdr:cNvSpPr/>
      </xdr:nvSpPr>
      <xdr:spPr>
        <a:xfrm>
          <a:off x="78105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70345</xdr:rowOff>
    </xdr:from>
    <xdr:ext cx="534377" cy="259045"/>
    <xdr:sp macro="" textlink="">
      <xdr:nvSpPr>
        <xdr:cNvPr id="361" name="テキスト ボックス 360">
          <a:extLst>
            <a:ext uri="{FF2B5EF4-FFF2-40B4-BE49-F238E27FC236}">
              <a16:creationId xmlns:a16="http://schemas.microsoft.com/office/drawing/2014/main" xmlns="" id="{00000000-0008-0000-0600-000069010000}"/>
            </a:ext>
          </a:extLst>
        </xdr:cNvPr>
        <xdr:cNvSpPr txBox="1"/>
      </xdr:nvSpPr>
      <xdr:spPr>
        <a:xfrm>
          <a:off x="7594111" y="967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97686</xdr:rowOff>
    </xdr:from>
    <xdr:to>
      <xdr:col>36</xdr:col>
      <xdr:colOff>165100</xdr:colOff>
      <xdr:row>56</xdr:row>
      <xdr:rowOff>27836</xdr:rowOff>
    </xdr:to>
    <xdr:sp macro="" textlink="">
      <xdr:nvSpPr>
        <xdr:cNvPr id="362" name="フローチャート: 判断 361">
          <a:extLst>
            <a:ext uri="{FF2B5EF4-FFF2-40B4-BE49-F238E27FC236}">
              <a16:creationId xmlns:a16="http://schemas.microsoft.com/office/drawing/2014/main" xmlns="" id="{00000000-0008-0000-0600-00006A010000}"/>
            </a:ext>
          </a:extLst>
        </xdr:cNvPr>
        <xdr:cNvSpPr/>
      </xdr:nvSpPr>
      <xdr:spPr>
        <a:xfrm>
          <a:off x="6921500" y="952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44363</xdr:rowOff>
    </xdr:from>
    <xdr:ext cx="534377" cy="259045"/>
    <xdr:sp macro="" textlink="">
      <xdr:nvSpPr>
        <xdr:cNvPr id="363" name="テキスト ボックス 362">
          <a:extLst>
            <a:ext uri="{FF2B5EF4-FFF2-40B4-BE49-F238E27FC236}">
              <a16:creationId xmlns:a16="http://schemas.microsoft.com/office/drawing/2014/main" xmlns="" id="{00000000-0008-0000-0600-00006B010000}"/>
            </a:ext>
          </a:extLst>
        </xdr:cNvPr>
        <xdr:cNvSpPr txBox="1"/>
      </xdr:nvSpPr>
      <xdr:spPr>
        <a:xfrm>
          <a:off x="6705111" y="930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xmlns=""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xmlns=""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xmlns=""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xmlns=""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xmlns=""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54862</xdr:rowOff>
    </xdr:from>
    <xdr:to>
      <xdr:col>55</xdr:col>
      <xdr:colOff>50800</xdr:colOff>
      <xdr:row>53</xdr:row>
      <xdr:rowOff>156462</xdr:rowOff>
    </xdr:to>
    <xdr:sp macro="" textlink="">
      <xdr:nvSpPr>
        <xdr:cNvPr id="369" name="楕円 368">
          <a:extLst>
            <a:ext uri="{FF2B5EF4-FFF2-40B4-BE49-F238E27FC236}">
              <a16:creationId xmlns:a16="http://schemas.microsoft.com/office/drawing/2014/main" xmlns="" id="{00000000-0008-0000-0600-000071010000}"/>
            </a:ext>
          </a:extLst>
        </xdr:cNvPr>
        <xdr:cNvSpPr/>
      </xdr:nvSpPr>
      <xdr:spPr>
        <a:xfrm>
          <a:off x="10426700" y="9141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77739</xdr:rowOff>
    </xdr:from>
    <xdr:ext cx="599010" cy="259045"/>
    <xdr:sp macro="" textlink="">
      <xdr:nvSpPr>
        <xdr:cNvPr id="370" name="普通建設事業費該当値テキスト">
          <a:extLst>
            <a:ext uri="{FF2B5EF4-FFF2-40B4-BE49-F238E27FC236}">
              <a16:creationId xmlns:a16="http://schemas.microsoft.com/office/drawing/2014/main" xmlns="" id="{00000000-0008-0000-0600-000072010000}"/>
            </a:ext>
          </a:extLst>
        </xdr:cNvPr>
        <xdr:cNvSpPr txBox="1"/>
      </xdr:nvSpPr>
      <xdr:spPr>
        <a:xfrm>
          <a:off x="10528300" y="8993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120851</xdr:rowOff>
    </xdr:from>
    <xdr:to>
      <xdr:col>50</xdr:col>
      <xdr:colOff>165100</xdr:colOff>
      <xdr:row>55</xdr:row>
      <xdr:rowOff>51001</xdr:rowOff>
    </xdr:to>
    <xdr:sp macro="" textlink="">
      <xdr:nvSpPr>
        <xdr:cNvPr id="371" name="楕円 370">
          <a:extLst>
            <a:ext uri="{FF2B5EF4-FFF2-40B4-BE49-F238E27FC236}">
              <a16:creationId xmlns:a16="http://schemas.microsoft.com/office/drawing/2014/main" xmlns="" id="{00000000-0008-0000-0600-000073010000}"/>
            </a:ext>
          </a:extLst>
        </xdr:cNvPr>
        <xdr:cNvSpPr/>
      </xdr:nvSpPr>
      <xdr:spPr>
        <a:xfrm>
          <a:off x="9588500" y="937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67528</xdr:rowOff>
    </xdr:from>
    <xdr:ext cx="534377" cy="259045"/>
    <xdr:sp macro="" textlink="">
      <xdr:nvSpPr>
        <xdr:cNvPr id="372" name="テキスト ボックス 371">
          <a:extLst>
            <a:ext uri="{FF2B5EF4-FFF2-40B4-BE49-F238E27FC236}">
              <a16:creationId xmlns:a16="http://schemas.microsoft.com/office/drawing/2014/main" xmlns="" id="{00000000-0008-0000-0600-000074010000}"/>
            </a:ext>
          </a:extLst>
        </xdr:cNvPr>
        <xdr:cNvSpPr txBox="1"/>
      </xdr:nvSpPr>
      <xdr:spPr>
        <a:xfrm>
          <a:off x="9372111" y="9154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127099</xdr:rowOff>
    </xdr:from>
    <xdr:to>
      <xdr:col>46</xdr:col>
      <xdr:colOff>38100</xdr:colOff>
      <xdr:row>56</xdr:row>
      <xdr:rowOff>57249</xdr:rowOff>
    </xdr:to>
    <xdr:sp macro="" textlink="">
      <xdr:nvSpPr>
        <xdr:cNvPr id="373" name="楕円 372">
          <a:extLst>
            <a:ext uri="{FF2B5EF4-FFF2-40B4-BE49-F238E27FC236}">
              <a16:creationId xmlns:a16="http://schemas.microsoft.com/office/drawing/2014/main" xmlns="" id="{00000000-0008-0000-0600-000075010000}"/>
            </a:ext>
          </a:extLst>
        </xdr:cNvPr>
        <xdr:cNvSpPr/>
      </xdr:nvSpPr>
      <xdr:spPr>
        <a:xfrm>
          <a:off x="8699500" y="955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73776</xdr:rowOff>
    </xdr:from>
    <xdr:ext cx="534377" cy="259045"/>
    <xdr:sp macro="" textlink="">
      <xdr:nvSpPr>
        <xdr:cNvPr id="374" name="テキスト ボックス 373">
          <a:extLst>
            <a:ext uri="{FF2B5EF4-FFF2-40B4-BE49-F238E27FC236}">
              <a16:creationId xmlns:a16="http://schemas.microsoft.com/office/drawing/2014/main" xmlns="" id="{00000000-0008-0000-0600-000076010000}"/>
            </a:ext>
          </a:extLst>
        </xdr:cNvPr>
        <xdr:cNvSpPr txBox="1"/>
      </xdr:nvSpPr>
      <xdr:spPr>
        <a:xfrm>
          <a:off x="8483111" y="933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112644</xdr:rowOff>
    </xdr:from>
    <xdr:to>
      <xdr:col>41</xdr:col>
      <xdr:colOff>101600</xdr:colOff>
      <xdr:row>56</xdr:row>
      <xdr:rowOff>42794</xdr:rowOff>
    </xdr:to>
    <xdr:sp macro="" textlink="">
      <xdr:nvSpPr>
        <xdr:cNvPr id="375" name="楕円 374">
          <a:extLst>
            <a:ext uri="{FF2B5EF4-FFF2-40B4-BE49-F238E27FC236}">
              <a16:creationId xmlns:a16="http://schemas.microsoft.com/office/drawing/2014/main" xmlns="" id="{00000000-0008-0000-0600-000077010000}"/>
            </a:ext>
          </a:extLst>
        </xdr:cNvPr>
        <xdr:cNvSpPr/>
      </xdr:nvSpPr>
      <xdr:spPr>
        <a:xfrm>
          <a:off x="7810500" y="954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59321</xdr:rowOff>
    </xdr:from>
    <xdr:ext cx="534377" cy="259045"/>
    <xdr:sp macro="" textlink="">
      <xdr:nvSpPr>
        <xdr:cNvPr id="376" name="テキスト ボックス 375">
          <a:extLst>
            <a:ext uri="{FF2B5EF4-FFF2-40B4-BE49-F238E27FC236}">
              <a16:creationId xmlns:a16="http://schemas.microsoft.com/office/drawing/2014/main" xmlns="" id="{00000000-0008-0000-0600-000078010000}"/>
            </a:ext>
          </a:extLst>
        </xdr:cNvPr>
        <xdr:cNvSpPr txBox="1"/>
      </xdr:nvSpPr>
      <xdr:spPr>
        <a:xfrm>
          <a:off x="7594111" y="9317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119662</xdr:rowOff>
    </xdr:from>
    <xdr:to>
      <xdr:col>36</xdr:col>
      <xdr:colOff>165100</xdr:colOff>
      <xdr:row>56</xdr:row>
      <xdr:rowOff>49812</xdr:rowOff>
    </xdr:to>
    <xdr:sp macro="" textlink="">
      <xdr:nvSpPr>
        <xdr:cNvPr id="377" name="楕円 376">
          <a:extLst>
            <a:ext uri="{FF2B5EF4-FFF2-40B4-BE49-F238E27FC236}">
              <a16:creationId xmlns:a16="http://schemas.microsoft.com/office/drawing/2014/main" xmlns="" id="{00000000-0008-0000-0600-000079010000}"/>
            </a:ext>
          </a:extLst>
        </xdr:cNvPr>
        <xdr:cNvSpPr/>
      </xdr:nvSpPr>
      <xdr:spPr>
        <a:xfrm>
          <a:off x="6921500" y="954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40939</xdr:rowOff>
    </xdr:from>
    <xdr:ext cx="534377" cy="259045"/>
    <xdr:sp macro="" textlink="">
      <xdr:nvSpPr>
        <xdr:cNvPr id="378" name="テキスト ボックス 377">
          <a:extLst>
            <a:ext uri="{FF2B5EF4-FFF2-40B4-BE49-F238E27FC236}">
              <a16:creationId xmlns:a16="http://schemas.microsoft.com/office/drawing/2014/main" xmlns="" id="{00000000-0008-0000-0600-00007A010000}"/>
            </a:ext>
          </a:extLst>
        </xdr:cNvPr>
        <xdr:cNvSpPr txBox="1"/>
      </xdr:nvSpPr>
      <xdr:spPr>
        <a:xfrm>
          <a:off x="6705111" y="9642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xmlns=""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xmlns=""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xmlns=""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xmlns=""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xmlns=""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xmlns=""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xmlns=""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xmlns=""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xmlns=""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xmlns=""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a:extLst>
            <a:ext uri="{FF2B5EF4-FFF2-40B4-BE49-F238E27FC236}">
              <a16:creationId xmlns:a16="http://schemas.microsoft.com/office/drawing/2014/main" xmlns="" id="{00000000-0008-0000-0600-000085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a:extLst>
            <a:ext uri="{FF2B5EF4-FFF2-40B4-BE49-F238E27FC236}">
              <a16:creationId xmlns:a16="http://schemas.microsoft.com/office/drawing/2014/main" xmlns="" id="{00000000-0008-0000-0600-000086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a:extLst>
            <a:ext uri="{FF2B5EF4-FFF2-40B4-BE49-F238E27FC236}">
              <a16:creationId xmlns:a16="http://schemas.microsoft.com/office/drawing/2014/main" xmlns="" id="{00000000-0008-0000-0600-000087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a:extLst>
            <a:ext uri="{FF2B5EF4-FFF2-40B4-BE49-F238E27FC236}">
              <a16:creationId xmlns:a16="http://schemas.microsoft.com/office/drawing/2014/main" xmlns="" id="{00000000-0008-0000-0600-000088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a:extLst>
            <a:ext uri="{FF2B5EF4-FFF2-40B4-BE49-F238E27FC236}">
              <a16:creationId xmlns:a16="http://schemas.microsoft.com/office/drawing/2014/main" xmlns="" id="{00000000-0008-0000-0600-000089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a:extLst>
            <a:ext uri="{FF2B5EF4-FFF2-40B4-BE49-F238E27FC236}">
              <a16:creationId xmlns:a16="http://schemas.microsoft.com/office/drawing/2014/main" xmlns="" id="{00000000-0008-0000-0600-00008A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a:extLst>
            <a:ext uri="{FF2B5EF4-FFF2-40B4-BE49-F238E27FC236}">
              <a16:creationId xmlns:a16="http://schemas.microsoft.com/office/drawing/2014/main" xmlns="" id="{00000000-0008-0000-0600-00008B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a:extLst>
            <a:ext uri="{FF2B5EF4-FFF2-40B4-BE49-F238E27FC236}">
              <a16:creationId xmlns:a16="http://schemas.microsoft.com/office/drawing/2014/main" xmlns="" id="{00000000-0008-0000-0600-00008C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a:extLst>
            <a:ext uri="{FF2B5EF4-FFF2-40B4-BE49-F238E27FC236}">
              <a16:creationId xmlns:a16="http://schemas.microsoft.com/office/drawing/2014/main" xmlns="" id="{00000000-0008-0000-0600-00008D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8" name="テキスト ボックス 397">
          <a:extLst>
            <a:ext uri="{FF2B5EF4-FFF2-40B4-BE49-F238E27FC236}">
              <a16:creationId xmlns:a16="http://schemas.microsoft.com/office/drawing/2014/main" xmlns="" id="{00000000-0008-0000-0600-00008E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a:extLst>
            <a:ext uri="{FF2B5EF4-FFF2-40B4-BE49-F238E27FC236}">
              <a16:creationId xmlns:a16="http://schemas.microsoft.com/office/drawing/2014/main" xmlns="" id="{00000000-0008-0000-0600-00008F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0" name="テキスト ボックス 399">
          <a:extLst>
            <a:ext uri="{FF2B5EF4-FFF2-40B4-BE49-F238E27FC236}">
              <a16:creationId xmlns:a16="http://schemas.microsoft.com/office/drawing/2014/main" xmlns="" id="{00000000-0008-0000-0600-000090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xmlns=""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xmlns=""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xmlns=""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43634</xdr:rowOff>
    </xdr:from>
    <xdr:to>
      <xdr:col>54</xdr:col>
      <xdr:colOff>189865</xdr:colOff>
      <xdr:row>79</xdr:row>
      <xdr:rowOff>98879</xdr:rowOff>
    </xdr:to>
    <xdr:cxnSp macro="">
      <xdr:nvCxnSpPr>
        <xdr:cNvPr id="404" name="直線コネクタ 403">
          <a:extLst>
            <a:ext uri="{FF2B5EF4-FFF2-40B4-BE49-F238E27FC236}">
              <a16:creationId xmlns:a16="http://schemas.microsoft.com/office/drawing/2014/main" xmlns="" id="{00000000-0008-0000-0600-000094010000}"/>
            </a:ext>
          </a:extLst>
        </xdr:cNvPr>
        <xdr:cNvCxnSpPr/>
      </xdr:nvCxnSpPr>
      <xdr:spPr>
        <a:xfrm flipV="1">
          <a:off x="10475595" y="12045134"/>
          <a:ext cx="127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5" name="普通建設事業費 （ うち新規整備　）最小値テキスト">
          <a:extLst>
            <a:ext uri="{FF2B5EF4-FFF2-40B4-BE49-F238E27FC236}">
              <a16:creationId xmlns:a16="http://schemas.microsoft.com/office/drawing/2014/main" xmlns="" id="{00000000-0008-0000-0600-000095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6" name="直線コネクタ 405">
          <a:extLst>
            <a:ext uri="{FF2B5EF4-FFF2-40B4-BE49-F238E27FC236}">
              <a16:creationId xmlns:a16="http://schemas.microsoft.com/office/drawing/2014/main" xmlns="" id="{00000000-0008-0000-0600-000096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161761</xdr:rowOff>
    </xdr:from>
    <xdr:ext cx="599010" cy="259045"/>
    <xdr:sp macro="" textlink="">
      <xdr:nvSpPr>
        <xdr:cNvPr id="407" name="普通建設事業費 （ うち新規整備　）最大値テキスト">
          <a:extLst>
            <a:ext uri="{FF2B5EF4-FFF2-40B4-BE49-F238E27FC236}">
              <a16:creationId xmlns:a16="http://schemas.microsoft.com/office/drawing/2014/main" xmlns="" id="{00000000-0008-0000-0600-000097010000}"/>
            </a:ext>
          </a:extLst>
        </xdr:cNvPr>
        <xdr:cNvSpPr txBox="1"/>
      </xdr:nvSpPr>
      <xdr:spPr>
        <a:xfrm>
          <a:off x="10528300" y="118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43634</xdr:rowOff>
    </xdr:from>
    <xdr:to>
      <xdr:col>55</xdr:col>
      <xdr:colOff>88900</xdr:colOff>
      <xdr:row>70</xdr:row>
      <xdr:rowOff>43634</xdr:rowOff>
    </xdr:to>
    <xdr:cxnSp macro="">
      <xdr:nvCxnSpPr>
        <xdr:cNvPr id="408" name="直線コネクタ 407">
          <a:extLst>
            <a:ext uri="{FF2B5EF4-FFF2-40B4-BE49-F238E27FC236}">
              <a16:creationId xmlns:a16="http://schemas.microsoft.com/office/drawing/2014/main" xmlns="" id="{00000000-0008-0000-0600-000098010000}"/>
            </a:ext>
          </a:extLst>
        </xdr:cNvPr>
        <xdr:cNvCxnSpPr/>
      </xdr:nvCxnSpPr>
      <xdr:spPr>
        <a:xfrm>
          <a:off x="10388600" y="1204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129369</xdr:rowOff>
    </xdr:from>
    <xdr:to>
      <xdr:col>55</xdr:col>
      <xdr:colOff>0</xdr:colOff>
      <xdr:row>79</xdr:row>
      <xdr:rowOff>60899</xdr:rowOff>
    </xdr:to>
    <xdr:cxnSp macro="">
      <xdr:nvCxnSpPr>
        <xdr:cNvPr id="409" name="直線コネクタ 408">
          <a:extLst>
            <a:ext uri="{FF2B5EF4-FFF2-40B4-BE49-F238E27FC236}">
              <a16:creationId xmlns:a16="http://schemas.microsoft.com/office/drawing/2014/main" xmlns="" id="{00000000-0008-0000-0600-000099010000}"/>
            </a:ext>
          </a:extLst>
        </xdr:cNvPr>
        <xdr:cNvCxnSpPr/>
      </xdr:nvCxnSpPr>
      <xdr:spPr>
        <a:xfrm>
          <a:off x="9639300" y="13502469"/>
          <a:ext cx="838200" cy="10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10943</xdr:rowOff>
    </xdr:from>
    <xdr:ext cx="534377" cy="259045"/>
    <xdr:sp macro="" textlink="">
      <xdr:nvSpPr>
        <xdr:cNvPr id="410" name="普通建設事業費 （ うち新規整備　）平均値テキスト">
          <a:extLst>
            <a:ext uri="{FF2B5EF4-FFF2-40B4-BE49-F238E27FC236}">
              <a16:creationId xmlns:a16="http://schemas.microsoft.com/office/drawing/2014/main" xmlns="" id="{00000000-0008-0000-0600-00009A010000}"/>
            </a:ext>
          </a:extLst>
        </xdr:cNvPr>
        <xdr:cNvSpPr txBox="1"/>
      </xdr:nvSpPr>
      <xdr:spPr>
        <a:xfrm>
          <a:off x="10528300" y="13212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159516</xdr:rowOff>
    </xdr:from>
    <xdr:to>
      <xdr:col>55</xdr:col>
      <xdr:colOff>50800</xdr:colOff>
      <xdr:row>78</xdr:row>
      <xdr:rowOff>89666</xdr:rowOff>
    </xdr:to>
    <xdr:sp macro="" textlink="">
      <xdr:nvSpPr>
        <xdr:cNvPr id="411" name="フローチャート: 判断 410">
          <a:extLst>
            <a:ext uri="{FF2B5EF4-FFF2-40B4-BE49-F238E27FC236}">
              <a16:creationId xmlns:a16="http://schemas.microsoft.com/office/drawing/2014/main" xmlns="" id="{00000000-0008-0000-0600-00009B010000}"/>
            </a:ext>
          </a:extLst>
        </xdr:cNvPr>
        <xdr:cNvSpPr/>
      </xdr:nvSpPr>
      <xdr:spPr>
        <a:xfrm>
          <a:off x="10426700" y="133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129369</xdr:rowOff>
    </xdr:from>
    <xdr:to>
      <xdr:col>50</xdr:col>
      <xdr:colOff>114300</xdr:colOff>
      <xdr:row>79</xdr:row>
      <xdr:rowOff>34968</xdr:rowOff>
    </xdr:to>
    <xdr:cxnSp macro="">
      <xdr:nvCxnSpPr>
        <xdr:cNvPr id="412" name="直線コネクタ 411">
          <a:extLst>
            <a:ext uri="{FF2B5EF4-FFF2-40B4-BE49-F238E27FC236}">
              <a16:creationId xmlns:a16="http://schemas.microsoft.com/office/drawing/2014/main" xmlns="" id="{00000000-0008-0000-0600-00009C010000}"/>
            </a:ext>
          </a:extLst>
        </xdr:cNvPr>
        <xdr:cNvCxnSpPr/>
      </xdr:nvCxnSpPr>
      <xdr:spPr>
        <a:xfrm flipV="1">
          <a:off x="8750300" y="13502469"/>
          <a:ext cx="889000" cy="7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16630</xdr:rowOff>
    </xdr:from>
    <xdr:to>
      <xdr:col>50</xdr:col>
      <xdr:colOff>165100</xdr:colOff>
      <xdr:row>78</xdr:row>
      <xdr:rowOff>118230</xdr:rowOff>
    </xdr:to>
    <xdr:sp macro="" textlink="">
      <xdr:nvSpPr>
        <xdr:cNvPr id="413" name="フローチャート: 判断 412">
          <a:extLst>
            <a:ext uri="{FF2B5EF4-FFF2-40B4-BE49-F238E27FC236}">
              <a16:creationId xmlns:a16="http://schemas.microsoft.com/office/drawing/2014/main" xmlns="" id="{00000000-0008-0000-0600-00009D010000}"/>
            </a:ext>
          </a:extLst>
        </xdr:cNvPr>
        <xdr:cNvSpPr/>
      </xdr:nvSpPr>
      <xdr:spPr>
        <a:xfrm>
          <a:off x="9588500" y="1338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134757</xdr:rowOff>
    </xdr:from>
    <xdr:ext cx="534377" cy="259045"/>
    <xdr:sp macro="" textlink="">
      <xdr:nvSpPr>
        <xdr:cNvPr id="414" name="テキスト ボックス 413">
          <a:extLst>
            <a:ext uri="{FF2B5EF4-FFF2-40B4-BE49-F238E27FC236}">
              <a16:creationId xmlns:a16="http://schemas.microsoft.com/office/drawing/2014/main" xmlns="" id="{00000000-0008-0000-0600-00009E010000}"/>
            </a:ext>
          </a:extLst>
        </xdr:cNvPr>
        <xdr:cNvSpPr txBox="1"/>
      </xdr:nvSpPr>
      <xdr:spPr>
        <a:xfrm>
          <a:off x="9372111" y="13164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7438</xdr:rowOff>
    </xdr:from>
    <xdr:to>
      <xdr:col>45</xdr:col>
      <xdr:colOff>177800</xdr:colOff>
      <xdr:row>79</xdr:row>
      <xdr:rowOff>34968</xdr:rowOff>
    </xdr:to>
    <xdr:cxnSp macro="">
      <xdr:nvCxnSpPr>
        <xdr:cNvPr id="415" name="直線コネクタ 414">
          <a:extLst>
            <a:ext uri="{FF2B5EF4-FFF2-40B4-BE49-F238E27FC236}">
              <a16:creationId xmlns:a16="http://schemas.microsoft.com/office/drawing/2014/main" xmlns="" id="{00000000-0008-0000-0600-00009F010000}"/>
            </a:ext>
          </a:extLst>
        </xdr:cNvPr>
        <xdr:cNvCxnSpPr/>
      </xdr:nvCxnSpPr>
      <xdr:spPr>
        <a:xfrm>
          <a:off x="7861300" y="13551988"/>
          <a:ext cx="889000" cy="27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28691</xdr:rowOff>
    </xdr:from>
    <xdr:to>
      <xdr:col>46</xdr:col>
      <xdr:colOff>38100</xdr:colOff>
      <xdr:row>78</xdr:row>
      <xdr:rowOff>130291</xdr:rowOff>
    </xdr:to>
    <xdr:sp macro="" textlink="">
      <xdr:nvSpPr>
        <xdr:cNvPr id="416" name="フローチャート: 判断 415">
          <a:extLst>
            <a:ext uri="{FF2B5EF4-FFF2-40B4-BE49-F238E27FC236}">
              <a16:creationId xmlns:a16="http://schemas.microsoft.com/office/drawing/2014/main" xmlns="" id="{00000000-0008-0000-0600-0000A0010000}"/>
            </a:ext>
          </a:extLst>
        </xdr:cNvPr>
        <xdr:cNvSpPr/>
      </xdr:nvSpPr>
      <xdr:spPr>
        <a:xfrm>
          <a:off x="86995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146818</xdr:rowOff>
    </xdr:from>
    <xdr:ext cx="534377" cy="259045"/>
    <xdr:sp macro="" textlink="">
      <xdr:nvSpPr>
        <xdr:cNvPr id="417" name="テキスト ボックス 416">
          <a:extLst>
            <a:ext uri="{FF2B5EF4-FFF2-40B4-BE49-F238E27FC236}">
              <a16:creationId xmlns:a16="http://schemas.microsoft.com/office/drawing/2014/main" xmlns="" id="{00000000-0008-0000-0600-0000A1010000}"/>
            </a:ext>
          </a:extLst>
        </xdr:cNvPr>
        <xdr:cNvSpPr txBox="1"/>
      </xdr:nvSpPr>
      <xdr:spPr>
        <a:xfrm>
          <a:off x="8483111" y="131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121576</xdr:rowOff>
    </xdr:from>
    <xdr:to>
      <xdr:col>41</xdr:col>
      <xdr:colOff>50800</xdr:colOff>
      <xdr:row>79</xdr:row>
      <xdr:rowOff>7438</xdr:rowOff>
    </xdr:to>
    <xdr:cxnSp macro="">
      <xdr:nvCxnSpPr>
        <xdr:cNvPr id="418" name="直線コネクタ 417">
          <a:extLst>
            <a:ext uri="{FF2B5EF4-FFF2-40B4-BE49-F238E27FC236}">
              <a16:creationId xmlns:a16="http://schemas.microsoft.com/office/drawing/2014/main" xmlns="" id="{00000000-0008-0000-0600-0000A2010000}"/>
            </a:ext>
          </a:extLst>
        </xdr:cNvPr>
        <xdr:cNvCxnSpPr/>
      </xdr:nvCxnSpPr>
      <xdr:spPr>
        <a:xfrm>
          <a:off x="6972300" y="13494676"/>
          <a:ext cx="889000" cy="57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8280</xdr:rowOff>
    </xdr:from>
    <xdr:to>
      <xdr:col>41</xdr:col>
      <xdr:colOff>101600</xdr:colOff>
      <xdr:row>78</xdr:row>
      <xdr:rowOff>109880</xdr:rowOff>
    </xdr:to>
    <xdr:sp macro="" textlink="">
      <xdr:nvSpPr>
        <xdr:cNvPr id="419" name="フローチャート: 判断 418">
          <a:extLst>
            <a:ext uri="{FF2B5EF4-FFF2-40B4-BE49-F238E27FC236}">
              <a16:creationId xmlns:a16="http://schemas.microsoft.com/office/drawing/2014/main" xmlns="" id="{00000000-0008-0000-0600-0000A3010000}"/>
            </a:ext>
          </a:extLst>
        </xdr:cNvPr>
        <xdr:cNvSpPr/>
      </xdr:nvSpPr>
      <xdr:spPr>
        <a:xfrm>
          <a:off x="7810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126407</xdr:rowOff>
    </xdr:from>
    <xdr:ext cx="534377" cy="259045"/>
    <xdr:sp macro="" textlink="">
      <xdr:nvSpPr>
        <xdr:cNvPr id="420" name="テキスト ボックス 419">
          <a:extLst>
            <a:ext uri="{FF2B5EF4-FFF2-40B4-BE49-F238E27FC236}">
              <a16:creationId xmlns:a16="http://schemas.microsoft.com/office/drawing/2014/main" xmlns="" id="{00000000-0008-0000-0600-0000A4010000}"/>
            </a:ext>
          </a:extLst>
        </xdr:cNvPr>
        <xdr:cNvSpPr txBox="1"/>
      </xdr:nvSpPr>
      <xdr:spPr>
        <a:xfrm>
          <a:off x="7594111" y="1315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157045</xdr:rowOff>
    </xdr:from>
    <xdr:to>
      <xdr:col>36</xdr:col>
      <xdr:colOff>165100</xdr:colOff>
      <xdr:row>78</xdr:row>
      <xdr:rowOff>87195</xdr:rowOff>
    </xdr:to>
    <xdr:sp macro="" textlink="">
      <xdr:nvSpPr>
        <xdr:cNvPr id="421" name="フローチャート: 判断 420">
          <a:extLst>
            <a:ext uri="{FF2B5EF4-FFF2-40B4-BE49-F238E27FC236}">
              <a16:creationId xmlns:a16="http://schemas.microsoft.com/office/drawing/2014/main" xmlns="" id="{00000000-0008-0000-0600-0000A5010000}"/>
            </a:ext>
          </a:extLst>
        </xdr:cNvPr>
        <xdr:cNvSpPr/>
      </xdr:nvSpPr>
      <xdr:spPr>
        <a:xfrm>
          <a:off x="6921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103722</xdr:rowOff>
    </xdr:from>
    <xdr:ext cx="534377" cy="259045"/>
    <xdr:sp macro="" textlink="">
      <xdr:nvSpPr>
        <xdr:cNvPr id="422" name="テキスト ボックス 421">
          <a:extLst>
            <a:ext uri="{FF2B5EF4-FFF2-40B4-BE49-F238E27FC236}">
              <a16:creationId xmlns:a16="http://schemas.microsoft.com/office/drawing/2014/main" xmlns="" id="{00000000-0008-0000-0600-0000A6010000}"/>
            </a:ext>
          </a:extLst>
        </xdr:cNvPr>
        <xdr:cNvSpPr txBox="1"/>
      </xdr:nvSpPr>
      <xdr:spPr>
        <a:xfrm>
          <a:off x="6705111" y="1313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xmlns=""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xmlns=""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xmlns=""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xmlns=""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xmlns=""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10099</xdr:rowOff>
    </xdr:from>
    <xdr:to>
      <xdr:col>55</xdr:col>
      <xdr:colOff>50800</xdr:colOff>
      <xdr:row>79</xdr:row>
      <xdr:rowOff>111699</xdr:rowOff>
    </xdr:to>
    <xdr:sp macro="" textlink="">
      <xdr:nvSpPr>
        <xdr:cNvPr id="428" name="楕円 427">
          <a:extLst>
            <a:ext uri="{FF2B5EF4-FFF2-40B4-BE49-F238E27FC236}">
              <a16:creationId xmlns:a16="http://schemas.microsoft.com/office/drawing/2014/main" xmlns="" id="{00000000-0008-0000-0600-0000AC010000}"/>
            </a:ext>
          </a:extLst>
        </xdr:cNvPr>
        <xdr:cNvSpPr/>
      </xdr:nvSpPr>
      <xdr:spPr>
        <a:xfrm>
          <a:off x="10426700" y="13554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96476</xdr:rowOff>
    </xdr:from>
    <xdr:ext cx="469744" cy="259045"/>
    <xdr:sp macro="" textlink="">
      <xdr:nvSpPr>
        <xdr:cNvPr id="429" name="普通建設事業費 （ うち新規整備　）該当値テキスト">
          <a:extLst>
            <a:ext uri="{FF2B5EF4-FFF2-40B4-BE49-F238E27FC236}">
              <a16:creationId xmlns:a16="http://schemas.microsoft.com/office/drawing/2014/main" xmlns="" id="{00000000-0008-0000-0600-0000AD010000}"/>
            </a:ext>
          </a:extLst>
        </xdr:cNvPr>
        <xdr:cNvSpPr txBox="1"/>
      </xdr:nvSpPr>
      <xdr:spPr>
        <a:xfrm>
          <a:off x="10528300" y="1346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78569</xdr:rowOff>
    </xdr:from>
    <xdr:to>
      <xdr:col>50</xdr:col>
      <xdr:colOff>165100</xdr:colOff>
      <xdr:row>79</xdr:row>
      <xdr:rowOff>8719</xdr:rowOff>
    </xdr:to>
    <xdr:sp macro="" textlink="">
      <xdr:nvSpPr>
        <xdr:cNvPr id="430" name="楕円 429">
          <a:extLst>
            <a:ext uri="{FF2B5EF4-FFF2-40B4-BE49-F238E27FC236}">
              <a16:creationId xmlns:a16="http://schemas.microsoft.com/office/drawing/2014/main" xmlns="" id="{00000000-0008-0000-0600-0000AE010000}"/>
            </a:ext>
          </a:extLst>
        </xdr:cNvPr>
        <xdr:cNvSpPr/>
      </xdr:nvSpPr>
      <xdr:spPr>
        <a:xfrm>
          <a:off x="9588500" y="1345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171296</xdr:rowOff>
    </xdr:from>
    <xdr:ext cx="534377" cy="259045"/>
    <xdr:sp macro="" textlink="">
      <xdr:nvSpPr>
        <xdr:cNvPr id="431" name="テキスト ボックス 430">
          <a:extLst>
            <a:ext uri="{FF2B5EF4-FFF2-40B4-BE49-F238E27FC236}">
              <a16:creationId xmlns:a16="http://schemas.microsoft.com/office/drawing/2014/main" xmlns="" id="{00000000-0008-0000-0600-0000AF010000}"/>
            </a:ext>
          </a:extLst>
        </xdr:cNvPr>
        <xdr:cNvSpPr txBox="1"/>
      </xdr:nvSpPr>
      <xdr:spPr>
        <a:xfrm>
          <a:off x="9372111" y="13544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155618</xdr:rowOff>
    </xdr:from>
    <xdr:to>
      <xdr:col>46</xdr:col>
      <xdr:colOff>38100</xdr:colOff>
      <xdr:row>79</xdr:row>
      <xdr:rowOff>85768</xdr:rowOff>
    </xdr:to>
    <xdr:sp macro="" textlink="">
      <xdr:nvSpPr>
        <xdr:cNvPr id="432" name="楕円 431">
          <a:extLst>
            <a:ext uri="{FF2B5EF4-FFF2-40B4-BE49-F238E27FC236}">
              <a16:creationId xmlns:a16="http://schemas.microsoft.com/office/drawing/2014/main" xmlns="" id="{00000000-0008-0000-0600-0000B0010000}"/>
            </a:ext>
          </a:extLst>
        </xdr:cNvPr>
        <xdr:cNvSpPr/>
      </xdr:nvSpPr>
      <xdr:spPr>
        <a:xfrm>
          <a:off x="8699500" y="1352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76895</xdr:rowOff>
    </xdr:from>
    <xdr:ext cx="469744" cy="259045"/>
    <xdr:sp macro="" textlink="">
      <xdr:nvSpPr>
        <xdr:cNvPr id="433" name="テキスト ボックス 432">
          <a:extLst>
            <a:ext uri="{FF2B5EF4-FFF2-40B4-BE49-F238E27FC236}">
              <a16:creationId xmlns:a16="http://schemas.microsoft.com/office/drawing/2014/main" xmlns="" id="{00000000-0008-0000-0600-0000B1010000}"/>
            </a:ext>
          </a:extLst>
        </xdr:cNvPr>
        <xdr:cNvSpPr txBox="1"/>
      </xdr:nvSpPr>
      <xdr:spPr>
        <a:xfrm>
          <a:off x="8515428" y="1362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128088</xdr:rowOff>
    </xdr:from>
    <xdr:to>
      <xdr:col>41</xdr:col>
      <xdr:colOff>101600</xdr:colOff>
      <xdr:row>79</xdr:row>
      <xdr:rowOff>58238</xdr:rowOff>
    </xdr:to>
    <xdr:sp macro="" textlink="">
      <xdr:nvSpPr>
        <xdr:cNvPr id="434" name="楕円 433">
          <a:extLst>
            <a:ext uri="{FF2B5EF4-FFF2-40B4-BE49-F238E27FC236}">
              <a16:creationId xmlns:a16="http://schemas.microsoft.com/office/drawing/2014/main" xmlns="" id="{00000000-0008-0000-0600-0000B2010000}"/>
            </a:ext>
          </a:extLst>
        </xdr:cNvPr>
        <xdr:cNvSpPr/>
      </xdr:nvSpPr>
      <xdr:spPr>
        <a:xfrm>
          <a:off x="7810500" y="1350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49365</xdr:rowOff>
    </xdr:from>
    <xdr:ext cx="469744" cy="259045"/>
    <xdr:sp macro="" textlink="">
      <xdr:nvSpPr>
        <xdr:cNvPr id="435" name="テキスト ボックス 434">
          <a:extLst>
            <a:ext uri="{FF2B5EF4-FFF2-40B4-BE49-F238E27FC236}">
              <a16:creationId xmlns:a16="http://schemas.microsoft.com/office/drawing/2014/main" xmlns="" id="{00000000-0008-0000-0600-0000B3010000}"/>
            </a:ext>
          </a:extLst>
        </xdr:cNvPr>
        <xdr:cNvSpPr txBox="1"/>
      </xdr:nvSpPr>
      <xdr:spPr>
        <a:xfrm>
          <a:off x="7626428" y="1359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70776</xdr:rowOff>
    </xdr:from>
    <xdr:to>
      <xdr:col>36</xdr:col>
      <xdr:colOff>165100</xdr:colOff>
      <xdr:row>79</xdr:row>
      <xdr:rowOff>926</xdr:rowOff>
    </xdr:to>
    <xdr:sp macro="" textlink="">
      <xdr:nvSpPr>
        <xdr:cNvPr id="436" name="楕円 435">
          <a:extLst>
            <a:ext uri="{FF2B5EF4-FFF2-40B4-BE49-F238E27FC236}">
              <a16:creationId xmlns:a16="http://schemas.microsoft.com/office/drawing/2014/main" xmlns="" id="{00000000-0008-0000-0600-0000B4010000}"/>
            </a:ext>
          </a:extLst>
        </xdr:cNvPr>
        <xdr:cNvSpPr/>
      </xdr:nvSpPr>
      <xdr:spPr>
        <a:xfrm>
          <a:off x="6921500" y="13443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163503</xdr:rowOff>
    </xdr:from>
    <xdr:ext cx="534377" cy="259045"/>
    <xdr:sp macro="" textlink="">
      <xdr:nvSpPr>
        <xdr:cNvPr id="437" name="テキスト ボックス 436">
          <a:extLst>
            <a:ext uri="{FF2B5EF4-FFF2-40B4-BE49-F238E27FC236}">
              <a16:creationId xmlns:a16="http://schemas.microsoft.com/office/drawing/2014/main" xmlns="" id="{00000000-0008-0000-0600-0000B5010000}"/>
            </a:ext>
          </a:extLst>
        </xdr:cNvPr>
        <xdr:cNvSpPr txBox="1"/>
      </xdr:nvSpPr>
      <xdr:spPr>
        <a:xfrm>
          <a:off x="6705111" y="13536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xmlns=""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xmlns=""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xmlns=""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xmlns=""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xmlns=""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xmlns=""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xmlns=""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xmlns=""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xmlns=""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xmlns=""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xmlns="" id="{00000000-0008-0000-06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xmlns="" id="{00000000-0008-0000-06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xmlns="" id="{00000000-0008-0000-06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xmlns="" id="{00000000-0008-0000-06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xmlns=""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xmlns="" id="{00000000-0008-0000-06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xmlns="" id="{00000000-0008-0000-06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xmlns="" id="{00000000-0008-0000-06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xmlns="" id="{00000000-0008-0000-06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xmlns="" id="{00000000-0008-0000-06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xmlns=""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xmlns=""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xmlns=""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130683</xdr:rowOff>
    </xdr:from>
    <xdr:to>
      <xdr:col>54</xdr:col>
      <xdr:colOff>189865</xdr:colOff>
      <xdr:row>98</xdr:row>
      <xdr:rowOff>134379</xdr:rowOff>
    </xdr:to>
    <xdr:cxnSp macro="">
      <xdr:nvCxnSpPr>
        <xdr:cNvPr id="461" name="直線コネクタ 460">
          <a:extLst>
            <a:ext uri="{FF2B5EF4-FFF2-40B4-BE49-F238E27FC236}">
              <a16:creationId xmlns:a16="http://schemas.microsoft.com/office/drawing/2014/main" xmlns="" id="{00000000-0008-0000-0600-0000CD010000}"/>
            </a:ext>
          </a:extLst>
        </xdr:cNvPr>
        <xdr:cNvCxnSpPr/>
      </xdr:nvCxnSpPr>
      <xdr:spPr>
        <a:xfrm flipV="1">
          <a:off x="10475595" y="15389733"/>
          <a:ext cx="1270" cy="1546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138206</xdr:rowOff>
    </xdr:from>
    <xdr:ext cx="469744" cy="259045"/>
    <xdr:sp macro="" textlink="">
      <xdr:nvSpPr>
        <xdr:cNvPr id="462" name="普通建設事業費 （ うち更新整備　）最小値テキスト">
          <a:extLst>
            <a:ext uri="{FF2B5EF4-FFF2-40B4-BE49-F238E27FC236}">
              <a16:creationId xmlns:a16="http://schemas.microsoft.com/office/drawing/2014/main" xmlns="" id="{00000000-0008-0000-0600-0000CE010000}"/>
            </a:ext>
          </a:extLst>
        </xdr:cNvPr>
        <xdr:cNvSpPr txBox="1"/>
      </xdr:nvSpPr>
      <xdr:spPr>
        <a:xfrm>
          <a:off x="10528300" y="169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134379</xdr:rowOff>
    </xdr:from>
    <xdr:to>
      <xdr:col>55</xdr:col>
      <xdr:colOff>88900</xdr:colOff>
      <xdr:row>98</xdr:row>
      <xdr:rowOff>134379</xdr:rowOff>
    </xdr:to>
    <xdr:cxnSp macro="">
      <xdr:nvCxnSpPr>
        <xdr:cNvPr id="463" name="直線コネクタ 462">
          <a:extLst>
            <a:ext uri="{FF2B5EF4-FFF2-40B4-BE49-F238E27FC236}">
              <a16:creationId xmlns:a16="http://schemas.microsoft.com/office/drawing/2014/main" xmlns="" id="{00000000-0008-0000-0600-0000CF010000}"/>
            </a:ext>
          </a:extLst>
        </xdr:cNvPr>
        <xdr:cNvCxnSpPr/>
      </xdr:nvCxnSpPr>
      <xdr:spPr>
        <a:xfrm>
          <a:off x="10388600" y="169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77360</xdr:rowOff>
    </xdr:from>
    <xdr:ext cx="599010" cy="259045"/>
    <xdr:sp macro="" textlink="">
      <xdr:nvSpPr>
        <xdr:cNvPr id="464" name="普通建設事業費 （ うち更新整備　）最大値テキスト">
          <a:extLst>
            <a:ext uri="{FF2B5EF4-FFF2-40B4-BE49-F238E27FC236}">
              <a16:creationId xmlns:a16="http://schemas.microsoft.com/office/drawing/2014/main" xmlns="" id="{00000000-0008-0000-0600-0000D0010000}"/>
            </a:ext>
          </a:extLst>
        </xdr:cNvPr>
        <xdr:cNvSpPr txBox="1"/>
      </xdr:nvSpPr>
      <xdr:spPr>
        <a:xfrm>
          <a:off x="10528300" y="15164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130683</xdr:rowOff>
    </xdr:from>
    <xdr:to>
      <xdr:col>55</xdr:col>
      <xdr:colOff>88900</xdr:colOff>
      <xdr:row>89</xdr:row>
      <xdr:rowOff>130683</xdr:rowOff>
    </xdr:to>
    <xdr:cxnSp macro="">
      <xdr:nvCxnSpPr>
        <xdr:cNvPr id="465" name="直線コネクタ 464">
          <a:extLst>
            <a:ext uri="{FF2B5EF4-FFF2-40B4-BE49-F238E27FC236}">
              <a16:creationId xmlns:a16="http://schemas.microsoft.com/office/drawing/2014/main" xmlns="" id="{00000000-0008-0000-0600-0000D1010000}"/>
            </a:ext>
          </a:extLst>
        </xdr:cNvPr>
        <xdr:cNvCxnSpPr/>
      </xdr:nvCxnSpPr>
      <xdr:spPr>
        <a:xfrm>
          <a:off x="10388600" y="15389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131763</xdr:rowOff>
    </xdr:from>
    <xdr:to>
      <xdr:col>55</xdr:col>
      <xdr:colOff>0</xdr:colOff>
      <xdr:row>93</xdr:row>
      <xdr:rowOff>83147</xdr:rowOff>
    </xdr:to>
    <xdr:cxnSp macro="">
      <xdr:nvCxnSpPr>
        <xdr:cNvPr id="466" name="直線コネクタ 465">
          <a:extLst>
            <a:ext uri="{FF2B5EF4-FFF2-40B4-BE49-F238E27FC236}">
              <a16:creationId xmlns:a16="http://schemas.microsoft.com/office/drawing/2014/main" xmlns="" id="{00000000-0008-0000-0600-0000D2010000}"/>
            </a:ext>
          </a:extLst>
        </xdr:cNvPr>
        <xdr:cNvCxnSpPr/>
      </xdr:nvCxnSpPr>
      <xdr:spPr>
        <a:xfrm flipV="1">
          <a:off x="9639300" y="15562263"/>
          <a:ext cx="838200" cy="465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88789</xdr:rowOff>
    </xdr:from>
    <xdr:ext cx="534377" cy="259045"/>
    <xdr:sp macro="" textlink="">
      <xdr:nvSpPr>
        <xdr:cNvPr id="467" name="普通建設事業費 （ うち更新整備　）平均値テキスト">
          <a:extLst>
            <a:ext uri="{FF2B5EF4-FFF2-40B4-BE49-F238E27FC236}">
              <a16:creationId xmlns:a16="http://schemas.microsoft.com/office/drawing/2014/main" xmlns="" id="{00000000-0008-0000-0600-0000D3010000}"/>
            </a:ext>
          </a:extLst>
        </xdr:cNvPr>
        <xdr:cNvSpPr txBox="1"/>
      </xdr:nvSpPr>
      <xdr:spPr>
        <a:xfrm>
          <a:off x="10528300" y="16376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110362</xdr:rowOff>
    </xdr:from>
    <xdr:to>
      <xdr:col>55</xdr:col>
      <xdr:colOff>50800</xdr:colOff>
      <xdr:row>96</xdr:row>
      <xdr:rowOff>40512</xdr:rowOff>
    </xdr:to>
    <xdr:sp macro="" textlink="">
      <xdr:nvSpPr>
        <xdr:cNvPr id="468" name="フローチャート: 判断 467">
          <a:extLst>
            <a:ext uri="{FF2B5EF4-FFF2-40B4-BE49-F238E27FC236}">
              <a16:creationId xmlns:a16="http://schemas.microsoft.com/office/drawing/2014/main" xmlns="" id="{00000000-0008-0000-0600-0000D4010000}"/>
            </a:ext>
          </a:extLst>
        </xdr:cNvPr>
        <xdr:cNvSpPr/>
      </xdr:nvSpPr>
      <xdr:spPr>
        <a:xfrm>
          <a:off x="10426700" y="16398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83147</xdr:rowOff>
    </xdr:from>
    <xdr:to>
      <xdr:col>50</xdr:col>
      <xdr:colOff>114300</xdr:colOff>
      <xdr:row>94</xdr:row>
      <xdr:rowOff>114275</xdr:rowOff>
    </xdr:to>
    <xdr:cxnSp macro="">
      <xdr:nvCxnSpPr>
        <xdr:cNvPr id="469" name="直線コネクタ 468">
          <a:extLst>
            <a:ext uri="{FF2B5EF4-FFF2-40B4-BE49-F238E27FC236}">
              <a16:creationId xmlns:a16="http://schemas.microsoft.com/office/drawing/2014/main" xmlns="" id="{00000000-0008-0000-0600-0000D5010000}"/>
            </a:ext>
          </a:extLst>
        </xdr:cNvPr>
        <xdr:cNvCxnSpPr/>
      </xdr:nvCxnSpPr>
      <xdr:spPr>
        <a:xfrm flipV="1">
          <a:off x="8750300" y="16027997"/>
          <a:ext cx="889000" cy="20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129121</xdr:rowOff>
    </xdr:from>
    <xdr:to>
      <xdr:col>50</xdr:col>
      <xdr:colOff>165100</xdr:colOff>
      <xdr:row>96</xdr:row>
      <xdr:rowOff>59271</xdr:rowOff>
    </xdr:to>
    <xdr:sp macro="" textlink="">
      <xdr:nvSpPr>
        <xdr:cNvPr id="470" name="フローチャート: 判断 469">
          <a:extLst>
            <a:ext uri="{FF2B5EF4-FFF2-40B4-BE49-F238E27FC236}">
              <a16:creationId xmlns:a16="http://schemas.microsoft.com/office/drawing/2014/main" xmlns="" id="{00000000-0008-0000-0600-0000D6010000}"/>
            </a:ext>
          </a:extLst>
        </xdr:cNvPr>
        <xdr:cNvSpPr/>
      </xdr:nvSpPr>
      <xdr:spPr>
        <a:xfrm>
          <a:off x="9588500" y="1641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50398</xdr:rowOff>
    </xdr:from>
    <xdr:ext cx="534377" cy="259045"/>
    <xdr:sp macro="" textlink="">
      <xdr:nvSpPr>
        <xdr:cNvPr id="471" name="テキスト ボックス 470">
          <a:extLst>
            <a:ext uri="{FF2B5EF4-FFF2-40B4-BE49-F238E27FC236}">
              <a16:creationId xmlns:a16="http://schemas.microsoft.com/office/drawing/2014/main" xmlns="" id="{00000000-0008-0000-0600-0000D7010000}"/>
            </a:ext>
          </a:extLst>
        </xdr:cNvPr>
        <xdr:cNvSpPr txBox="1"/>
      </xdr:nvSpPr>
      <xdr:spPr>
        <a:xfrm>
          <a:off x="9372111" y="16509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114275</xdr:rowOff>
    </xdr:from>
    <xdr:to>
      <xdr:col>45</xdr:col>
      <xdr:colOff>177800</xdr:colOff>
      <xdr:row>95</xdr:row>
      <xdr:rowOff>95135</xdr:rowOff>
    </xdr:to>
    <xdr:cxnSp macro="">
      <xdr:nvCxnSpPr>
        <xdr:cNvPr id="472" name="直線コネクタ 471">
          <a:extLst>
            <a:ext uri="{FF2B5EF4-FFF2-40B4-BE49-F238E27FC236}">
              <a16:creationId xmlns:a16="http://schemas.microsoft.com/office/drawing/2014/main" xmlns="" id="{00000000-0008-0000-0600-0000D8010000}"/>
            </a:ext>
          </a:extLst>
        </xdr:cNvPr>
        <xdr:cNvCxnSpPr/>
      </xdr:nvCxnSpPr>
      <xdr:spPr>
        <a:xfrm flipV="1">
          <a:off x="7861300" y="16230575"/>
          <a:ext cx="889000" cy="152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163982</xdr:rowOff>
    </xdr:from>
    <xdr:to>
      <xdr:col>46</xdr:col>
      <xdr:colOff>38100</xdr:colOff>
      <xdr:row>96</xdr:row>
      <xdr:rowOff>94132</xdr:rowOff>
    </xdr:to>
    <xdr:sp macro="" textlink="">
      <xdr:nvSpPr>
        <xdr:cNvPr id="473" name="フローチャート: 判断 472">
          <a:extLst>
            <a:ext uri="{FF2B5EF4-FFF2-40B4-BE49-F238E27FC236}">
              <a16:creationId xmlns:a16="http://schemas.microsoft.com/office/drawing/2014/main" xmlns="" id="{00000000-0008-0000-0600-0000D9010000}"/>
            </a:ext>
          </a:extLst>
        </xdr:cNvPr>
        <xdr:cNvSpPr/>
      </xdr:nvSpPr>
      <xdr:spPr>
        <a:xfrm>
          <a:off x="8699500" y="1645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85259</xdr:rowOff>
    </xdr:from>
    <xdr:ext cx="534377" cy="259045"/>
    <xdr:sp macro="" textlink="">
      <xdr:nvSpPr>
        <xdr:cNvPr id="474" name="テキスト ボックス 473">
          <a:extLst>
            <a:ext uri="{FF2B5EF4-FFF2-40B4-BE49-F238E27FC236}">
              <a16:creationId xmlns:a16="http://schemas.microsoft.com/office/drawing/2014/main" xmlns="" id="{00000000-0008-0000-0600-0000DA010000}"/>
            </a:ext>
          </a:extLst>
        </xdr:cNvPr>
        <xdr:cNvSpPr txBox="1"/>
      </xdr:nvSpPr>
      <xdr:spPr>
        <a:xfrm>
          <a:off x="8483111" y="1654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95135</xdr:rowOff>
    </xdr:from>
    <xdr:to>
      <xdr:col>41</xdr:col>
      <xdr:colOff>50800</xdr:colOff>
      <xdr:row>95</xdr:row>
      <xdr:rowOff>110274</xdr:rowOff>
    </xdr:to>
    <xdr:cxnSp macro="">
      <xdr:nvCxnSpPr>
        <xdr:cNvPr id="475" name="直線コネクタ 474">
          <a:extLst>
            <a:ext uri="{FF2B5EF4-FFF2-40B4-BE49-F238E27FC236}">
              <a16:creationId xmlns:a16="http://schemas.microsoft.com/office/drawing/2014/main" xmlns="" id="{00000000-0008-0000-0600-0000DB010000}"/>
            </a:ext>
          </a:extLst>
        </xdr:cNvPr>
        <xdr:cNvCxnSpPr/>
      </xdr:nvCxnSpPr>
      <xdr:spPr>
        <a:xfrm flipV="1">
          <a:off x="6972300" y="16382885"/>
          <a:ext cx="889000" cy="15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17284</xdr:rowOff>
    </xdr:from>
    <xdr:to>
      <xdr:col>41</xdr:col>
      <xdr:colOff>101600</xdr:colOff>
      <xdr:row>96</xdr:row>
      <xdr:rowOff>118884</xdr:rowOff>
    </xdr:to>
    <xdr:sp macro="" textlink="">
      <xdr:nvSpPr>
        <xdr:cNvPr id="476" name="フローチャート: 判断 475">
          <a:extLst>
            <a:ext uri="{FF2B5EF4-FFF2-40B4-BE49-F238E27FC236}">
              <a16:creationId xmlns:a16="http://schemas.microsoft.com/office/drawing/2014/main" xmlns="" id="{00000000-0008-0000-0600-0000DC010000}"/>
            </a:ext>
          </a:extLst>
        </xdr:cNvPr>
        <xdr:cNvSpPr/>
      </xdr:nvSpPr>
      <xdr:spPr>
        <a:xfrm>
          <a:off x="7810500" y="164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110011</xdr:rowOff>
    </xdr:from>
    <xdr:ext cx="534377" cy="259045"/>
    <xdr:sp macro="" textlink="">
      <xdr:nvSpPr>
        <xdr:cNvPr id="477" name="テキスト ボックス 476">
          <a:extLst>
            <a:ext uri="{FF2B5EF4-FFF2-40B4-BE49-F238E27FC236}">
              <a16:creationId xmlns:a16="http://schemas.microsoft.com/office/drawing/2014/main" xmlns="" id="{00000000-0008-0000-0600-0000DD010000}"/>
            </a:ext>
          </a:extLst>
        </xdr:cNvPr>
        <xdr:cNvSpPr txBox="1"/>
      </xdr:nvSpPr>
      <xdr:spPr>
        <a:xfrm>
          <a:off x="7594111" y="1656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129426</xdr:rowOff>
    </xdr:from>
    <xdr:to>
      <xdr:col>36</xdr:col>
      <xdr:colOff>165100</xdr:colOff>
      <xdr:row>96</xdr:row>
      <xdr:rowOff>59576</xdr:rowOff>
    </xdr:to>
    <xdr:sp macro="" textlink="">
      <xdr:nvSpPr>
        <xdr:cNvPr id="478" name="フローチャート: 判断 477">
          <a:extLst>
            <a:ext uri="{FF2B5EF4-FFF2-40B4-BE49-F238E27FC236}">
              <a16:creationId xmlns:a16="http://schemas.microsoft.com/office/drawing/2014/main" xmlns="" id="{00000000-0008-0000-0600-0000DE010000}"/>
            </a:ext>
          </a:extLst>
        </xdr:cNvPr>
        <xdr:cNvSpPr/>
      </xdr:nvSpPr>
      <xdr:spPr>
        <a:xfrm>
          <a:off x="6921500" y="1641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50703</xdr:rowOff>
    </xdr:from>
    <xdr:ext cx="534377" cy="259045"/>
    <xdr:sp macro="" textlink="">
      <xdr:nvSpPr>
        <xdr:cNvPr id="479" name="テキスト ボックス 478">
          <a:extLst>
            <a:ext uri="{FF2B5EF4-FFF2-40B4-BE49-F238E27FC236}">
              <a16:creationId xmlns:a16="http://schemas.microsoft.com/office/drawing/2014/main" xmlns="" id="{00000000-0008-0000-0600-0000DF010000}"/>
            </a:ext>
          </a:extLst>
        </xdr:cNvPr>
        <xdr:cNvSpPr txBox="1"/>
      </xdr:nvSpPr>
      <xdr:spPr>
        <a:xfrm>
          <a:off x="6705111" y="1650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xmlns=""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xmlns=""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xmlns=""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xmlns=""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xmlns=""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80963</xdr:rowOff>
    </xdr:from>
    <xdr:to>
      <xdr:col>55</xdr:col>
      <xdr:colOff>50800</xdr:colOff>
      <xdr:row>91</xdr:row>
      <xdr:rowOff>11113</xdr:rowOff>
    </xdr:to>
    <xdr:sp macro="" textlink="">
      <xdr:nvSpPr>
        <xdr:cNvPr id="485" name="楕円 484">
          <a:extLst>
            <a:ext uri="{FF2B5EF4-FFF2-40B4-BE49-F238E27FC236}">
              <a16:creationId xmlns:a16="http://schemas.microsoft.com/office/drawing/2014/main" xmlns="" id="{00000000-0008-0000-0600-0000E5010000}"/>
            </a:ext>
          </a:extLst>
        </xdr:cNvPr>
        <xdr:cNvSpPr/>
      </xdr:nvSpPr>
      <xdr:spPr>
        <a:xfrm>
          <a:off x="10426700" y="1551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89</xdr:row>
      <xdr:rowOff>103840</xdr:rowOff>
    </xdr:from>
    <xdr:ext cx="599010" cy="259045"/>
    <xdr:sp macro="" textlink="">
      <xdr:nvSpPr>
        <xdr:cNvPr id="486" name="普通建設事業費 （ うち更新整備　）該当値テキスト">
          <a:extLst>
            <a:ext uri="{FF2B5EF4-FFF2-40B4-BE49-F238E27FC236}">
              <a16:creationId xmlns:a16="http://schemas.microsoft.com/office/drawing/2014/main" xmlns="" id="{00000000-0008-0000-0600-0000E6010000}"/>
            </a:ext>
          </a:extLst>
        </xdr:cNvPr>
        <xdr:cNvSpPr txBox="1"/>
      </xdr:nvSpPr>
      <xdr:spPr>
        <a:xfrm>
          <a:off x="10528300" y="15362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32347</xdr:rowOff>
    </xdr:from>
    <xdr:to>
      <xdr:col>50</xdr:col>
      <xdr:colOff>165100</xdr:colOff>
      <xdr:row>93</xdr:row>
      <xdr:rowOff>133947</xdr:rowOff>
    </xdr:to>
    <xdr:sp macro="" textlink="">
      <xdr:nvSpPr>
        <xdr:cNvPr id="487" name="楕円 486">
          <a:extLst>
            <a:ext uri="{FF2B5EF4-FFF2-40B4-BE49-F238E27FC236}">
              <a16:creationId xmlns:a16="http://schemas.microsoft.com/office/drawing/2014/main" xmlns="" id="{00000000-0008-0000-0600-0000E7010000}"/>
            </a:ext>
          </a:extLst>
        </xdr:cNvPr>
        <xdr:cNvSpPr/>
      </xdr:nvSpPr>
      <xdr:spPr>
        <a:xfrm>
          <a:off x="9588500" y="1597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150474</xdr:rowOff>
    </xdr:from>
    <xdr:ext cx="534377" cy="259045"/>
    <xdr:sp macro="" textlink="">
      <xdr:nvSpPr>
        <xdr:cNvPr id="488" name="テキスト ボックス 487">
          <a:extLst>
            <a:ext uri="{FF2B5EF4-FFF2-40B4-BE49-F238E27FC236}">
              <a16:creationId xmlns:a16="http://schemas.microsoft.com/office/drawing/2014/main" xmlns="" id="{00000000-0008-0000-0600-0000E8010000}"/>
            </a:ext>
          </a:extLst>
        </xdr:cNvPr>
        <xdr:cNvSpPr txBox="1"/>
      </xdr:nvSpPr>
      <xdr:spPr>
        <a:xfrm>
          <a:off x="9372111" y="15752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63475</xdr:rowOff>
    </xdr:from>
    <xdr:to>
      <xdr:col>46</xdr:col>
      <xdr:colOff>38100</xdr:colOff>
      <xdr:row>94</xdr:row>
      <xdr:rowOff>165075</xdr:rowOff>
    </xdr:to>
    <xdr:sp macro="" textlink="">
      <xdr:nvSpPr>
        <xdr:cNvPr id="489" name="楕円 488">
          <a:extLst>
            <a:ext uri="{FF2B5EF4-FFF2-40B4-BE49-F238E27FC236}">
              <a16:creationId xmlns:a16="http://schemas.microsoft.com/office/drawing/2014/main" xmlns="" id="{00000000-0008-0000-0600-0000E9010000}"/>
            </a:ext>
          </a:extLst>
        </xdr:cNvPr>
        <xdr:cNvSpPr/>
      </xdr:nvSpPr>
      <xdr:spPr>
        <a:xfrm>
          <a:off x="8699500" y="1617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10152</xdr:rowOff>
    </xdr:from>
    <xdr:ext cx="534377" cy="259045"/>
    <xdr:sp macro="" textlink="">
      <xdr:nvSpPr>
        <xdr:cNvPr id="490" name="テキスト ボックス 489">
          <a:extLst>
            <a:ext uri="{FF2B5EF4-FFF2-40B4-BE49-F238E27FC236}">
              <a16:creationId xmlns:a16="http://schemas.microsoft.com/office/drawing/2014/main" xmlns="" id="{00000000-0008-0000-0600-0000EA010000}"/>
            </a:ext>
          </a:extLst>
        </xdr:cNvPr>
        <xdr:cNvSpPr txBox="1"/>
      </xdr:nvSpPr>
      <xdr:spPr>
        <a:xfrm>
          <a:off x="8483111" y="15955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44335</xdr:rowOff>
    </xdr:from>
    <xdr:to>
      <xdr:col>41</xdr:col>
      <xdr:colOff>101600</xdr:colOff>
      <xdr:row>95</xdr:row>
      <xdr:rowOff>145935</xdr:rowOff>
    </xdr:to>
    <xdr:sp macro="" textlink="">
      <xdr:nvSpPr>
        <xdr:cNvPr id="491" name="楕円 490">
          <a:extLst>
            <a:ext uri="{FF2B5EF4-FFF2-40B4-BE49-F238E27FC236}">
              <a16:creationId xmlns:a16="http://schemas.microsoft.com/office/drawing/2014/main" xmlns="" id="{00000000-0008-0000-0600-0000EB010000}"/>
            </a:ext>
          </a:extLst>
        </xdr:cNvPr>
        <xdr:cNvSpPr/>
      </xdr:nvSpPr>
      <xdr:spPr>
        <a:xfrm>
          <a:off x="7810500" y="1633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162462</xdr:rowOff>
    </xdr:from>
    <xdr:ext cx="534377" cy="259045"/>
    <xdr:sp macro="" textlink="">
      <xdr:nvSpPr>
        <xdr:cNvPr id="492" name="テキスト ボックス 491">
          <a:extLst>
            <a:ext uri="{FF2B5EF4-FFF2-40B4-BE49-F238E27FC236}">
              <a16:creationId xmlns:a16="http://schemas.microsoft.com/office/drawing/2014/main" xmlns="" id="{00000000-0008-0000-0600-0000EC010000}"/>
            </a:ext>
          </a:extLst>
        </xdr:cNvPr>
        <xdr:cNvSpPr txBox="1"/>
      </xdr:nvSpPr>
      <xdr:spPr>
        <a:xfrm>
          <a:off x="7594111" y="1610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59474</xdr:rowOff>
    </xdr:from>
    <xdr:to>
      <xdr:col>36</xdr:col>
      <xdr:colOff>165100</xdr:colOff>
      <xdr:row>95</xdr:row>
      <xdr:rowOff>161074</xdr:rowOff>
    </xdr:to>
    <xdr:sp macro="" textlink="">
      <xdr:nvSpPr>
        <xdr:cNvPr id="493" name="楕円 492">
          <a:extLst>
            <a:ext uri="{FF2B5EF4-FFF2-40B4-BE49-F238E27FC236}">
              <a16:creationId xmlns:a16="http://schemas.microsoft.com/office/drawing/2014/main" xmlns="" id="{00000000-0008-0000-0600-0000ED010000}"/>
            </a:ext>
          </a:extLst>
        </xdr:cNvPr>
        <xdr:cNvSpPr/>
      </xdr:nvSpPr>
      <xdr:spPr>
        <a:xfrm>
          <a:off x="6921500" y="1634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6151</xdr:rowOff>
    </xdr:from>
    <xdr:ext cx="534377" cy="259045"/>
    <xdr:sp macro="" textlink="">
      <xdr:nvSpPr>
        <xdr:cNvPr id="494" name="テキスト ボックス 493">
          <a:extLst>
            <a:ext uri="{FF2B5EF4-FFF2-40B4-BE49-F238E27FC236}">
              <a16:creationId xmlns:a16="http://schemas.microsoft.com/office/drawing/2014/main" xmlns="" id="{00000000-0008-0000-0600-0000EE010000}"/>
            </a:ext>
          </a:extLst>
        </xdr:cNvPr>
        <xdr:cNvSpPr txBox="1"/>
      </xdr:nvSpPr>
      <xdr:spPr>
        <a:xfrm>
          <a:off x="6705111" y="16122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xmlns=""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xmlns=""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xmlns=""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xmlns=""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xmlns=""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xmlns=""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xmlns=""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xmlns=""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xmlns=""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xmlns=""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xmlns="" id="{00000000-0008-0000-06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a:extLst>
            <a:ext uri="{FF2B5EF4-FFF2-40B4-BE49-F238E27FC236}">
              <a16:creationId xmlns:a16="http://schemas.microsoft.com/office/drawing/2014/main" xmlns="" id="{00000000-0008-0000-0600-0000FA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xmlns="" id="{00000000-0008-0000-06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8" name="テキスト ボックス 507">
          <a:extLst>
            <a:ext uri="{FF2B5EF4-FFF2-40B4-BE49-F238E27FC236}">
              <a16:creationId xmlns:a16="http://schemas.microsoft.com/office/drawing/2014/main" xmlns="" id="{00000000-0008-0000-0600-0000F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xmlns="" id="{00000000-0008-0000-06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0" name="テキスト ボックス 509">
          <a:extLst>
            <a:ext uri="{FF2B5EF4-FFF2-40B4-BE49-F238E27FC236}">
              <a16:creationId xmlns:a16="http://schemas.microsoft.com/office/drawing/2014/main" xmlns="" id="{00000000-0008-0000-0600-0000F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xmlns="" id="{00000000-0008-0000-06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2" name="テキスト ボックス 511">
          <a:extLst>
            <a:ext uri="{FF2B5EF4-FFF2-40B4-BE49-F238E27FC236}">
              <a16:creationId xmlns:a16="http://schemas.microsoft.com/office/drawing/2014/main" xmlns="" id="{00000000-0008-0000-0600-000000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xmlns="" id="{00000000-0008-0000-06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4" name="テキスト ボックス 513">
          <a:extLst>
            <a:ext uri="{FF2B5EF4-FFF2-40B4-BE49-F238E27FC236}">
              <a16:creationId xmlns:a16="http://schemas.microsoft.com/office/drawing/2014/main" xmlns="" id="{00000000-0008-0000-0600-000002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xmlns=""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xmlns="" id="{00000000-0008-0000-06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xmlns=""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52489</xdr:rowOff>
    </xdr:from>
    <xdr:to>
      <xdr:col>85</xdr:col>
      <xdr:colOff>126364</xdr:colOff>
      <xdr:row>39</xdr:row>
      <xdr:rowOff>44450</xdr:rowOff>
    </xdr:to>
    <xdr:cxnSp macro="">
      <xdr:nvCxnSpPr>
        <xdr:cNvPr id="518" name="直線コネクタ 517">
          <a:extLst>
            <a:ext uri="{FF2B5EF4-FFF2-40B4-BE49-F238E27FC236}">
              <a16:creationId xmlns:a16="http://schemas.microsoft.com/office/drawing/2014/main" xmlns="" id="{00000000-0008-0000-0600-000006020000}"/>
            </a:ext>
          </a:extLst>
        </xdr:cNvPr>
        <xdr:cNvCxnSpPr/>
      </xdr:nvCxnSpPr>
      <xdr:spPr>
        <a:xfrm flipV="1">
          <a:off x="16317595" y="5195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a:extLst>
            <a:ext uri="{FF2B5EF4-FFF2-40B4-BE49-F238E27FC236}">
              <a16:creationId xmlns:a16="http://schemas.microsoft.com/office/drawing/2014/main" xmlns="" id="{00000000-0008-0000-0600-000007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a:extLst>
            <a:ext uri="{FF2B5EF4-FFF2-40B4-BE49-F238E27FC236}">
              <a16:creationId xmlns:a16="http://schemas.microsoft.com/office/drawing/2014/main" xmlns="" id="{00000000-0008-0000-0600-000008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170616</xdr:rowOff>
    </xdr:from>
    <xdr:ext cx="534377" cy="259045"/>
    <xdr:sp macro="" textlink="">
      <xdr:nvSpPr>
        <xdr:cNvPr id="521" name="災害復旧事業費最大値テキスト">
          <a:extLst>
            <a:ext uri="{FF2B5EF4-FFF2-40B4-BE49-F238E27FC236}">
              <a16:creationId xmlns:a16="http://schemas.microsoft.com/office/drawing/2014/main" xmlns="" id="{00000000-0008-0000-0600-000009020000}"/>
            </a:ext>
          </a:extLst>
        </xdr:cNvPr>
        <xdr:cNvSpPr txBox="1"/>
      </xdr:nvSpPr>
      <xdr:spPr>
        <a:xfrm>
          <a:off x="16370300" y="497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52489</xdr:rowOff>
    </xdr:from>
    <xdr:to>
      <xdr:col>86</xdr:col>
      <xdr:colOff>25400</xdr:colOff>
      <xdr:row>30</xdr:row>
      <xdr:rowOff>52489</xdr:rowOff>
    </xdr:to>
    <xdr:cxnSp macro="">
      <xdr:nvCxnSpPr>
        <xdr:cNvPr id="522" name="直線コネクタ 521">
          <a:extLst>
            <a:ext uri="{FF2B5EF4-FFF2-40B4-BE49-F238E27FC236}">
              <a16:creationId xmlns:a16="http://schemas.microsoft.com/office/drawing/2014/main" xmlns="" id="{00000000-0008-0000-0600-00000A020000}"/>
            </a:ext>
          </a:extLst>
        </xdr:cNvPr>
        <xdr:cNvCxnSpPr/>
      </xdr:nvCxnSpPr>
      <xdr:spPr>
        <a:xfrm>
          <a:off x="16230600" y="5195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163055</xdr:rowOff>
    </xdr:from>
    <xdr:to>
      <xdr:col>85</xdr:col>
      <xdr:colOff>127000</xdr:colOff>
      <xdr:row>39</xdr:row>
      <xdr:rowOff>44450</xdr:rowOff>
    </xdr:to>
    <xdr:cxnSp macro="">
      <xdr:nvCxnSpPr>
        <xdr:cNvPr id="523" name="直線コネクタ 522">
          <a:extLst>
            <a:ext uri="{FF2B5EF4-FFF2-40B4-BE49-F238E27FC236}">
              <a16:creationId xmlns:a16="http://schemas.microsoft.com/office/drawing/2014/main" xmlns="" id="{00000000-0008-0000-0600-00000B020000}"/>
            </a:ext>
          </a:extLst>
        </xdr:cNvPr>
        <xdr:cNvCxnSpPr/>
      </xdr:nvCxnSpPr>
      <xdr:spPr>
        <a:xfrm>
          <a:off x="15481300" y="6678155"/>
          <a:ext cx="838200" cy="52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23004</xdr:rowOff>
    </xdr:from>
    <xdr:ext cx="469744" cy="259045"/>
    <xdr:sp macro="" textlink="">
      <xdr:nvSpPr>
        <xdr:cNvPr id="524" name="災害復旧事業費平均値テキスト">
          <a:extLst>
            <a:ext uri="{FF2B5EF4-FFF2-40B4-BE49-F238E27FC236}">
              <a16:creationId xmlns:a16="http://schemas.microsoft.com/office/drawing/2014/main" xmlns="" id="{00000000-0008-0000-0600-00000C020000}"/>
            </a:ext>
          </a:extLst>
        </xdr:cNvPr>
        <xdr:cNvSpPr txBox="1"/>
      </xdr:nvSpPr>
      <xdr:spPr>
        <a:xfrm>
          <a:off x="16370300" y="63666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xdr:rowOff>
    </xdr:from>
    <xdr:to>
      <xdr:col>85</xdr:col>
      <xdr:colOff>177800</xdr:colOff>
      <xdr:row>38</xdr:row>
      <xdr:rowOff>101727</xdr:rowOff>
    </xdr:to>
    <xdr:sp macro="" textlink="">
      <xdr:nvSpPr>
        <xdr:cNvPr id="525" name="フローチャート: 判断 524">
          <a:extLst>
            <a:ext uri="{FF2B5EF4-FFF2-40B4-BE49-F238E27FC236}">
              <a16:creationId xmlns:a16="http://schemas.microsoft.com/office/drawing/2014/main" xmlns="" id="{00000000-0008-0000-0600-00000D020000}"/>
            </a:ext>
          </a:extLst>
        </xdr:cNvPr>
        <xdr:cNvSpPr/>
      </xdr:nvSpPr>
      <xdr:spPr>
        <a:xfrm>
          <a:off x="16268700" y="651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163055</xdr:rowOff>
    </xdr:from>
    <xdr:to>
      <xdr:col>81</xdr:col>
      <xdr:colOff>50800</xdr:colOff>
      <xdr:row>39</xdr:row>
      <xdr:rowOff>7150</xdr:rowOff>
    </xdr:to>
    <xdr:cxnSp macro="">
      <xdr:nvCxnSpPr>
        <xdr:cNvPr id="526" name="直線コネクタ 525">
          <a:extLst>
            <a:ext uri="{FF2B5EF4-FFF2-40B4-BE49-F238E27FC236}">
              <a16:creationId xmlns:a16="http://schemas.microsoft.com/office/drawing/2014/main" xmlns="" id="{00000000-0008-0000-0600-00000E020000}"/>
            </a:ext>
          </a:extLst>
        </xdr:cNvPr>
        <xdr:cNvCxnSpPr/>
      </xdr:nvCxnSpPr>
      <xdr:spPr>
        <a:xfrm flipV="1">
          <a:off x="14592300" y="6678155"/>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12662</xdr:rowOff>
    </xdr:from>
    <xdr:to>
      <xdr:col>81</xdr:col>
      <xdr:colOff>101600</xdr:colOff>
      <xdr:row>38</xdr:row>
      <xdr:rowOff>114262</xdr:rowOff>
    </xdr:to>
    <xdr:sp macro="" textlink="">
      <xdr:nvSpPr>
        <xdr:cNvPr id="527" name="フローチャート: 判断 526">
          <a:extLst>
            <a:ext uri="{FF2B5EF4-FFF2-40B4-BE49-F238E27FC236}">
              <a16:creationId xmlns:a16="http://schemas.microsoft.com/office/drawing/2014/main" xmlns="" id="{00000000-0008-0000-0600-00000F020000}"/>
            </a:ext>
          </a:extLst>
        </xdr:cNvPr>
        <xdr:cNvSpPr/>
      </xdr:nvSpPr>
      <xdr:spPr>
        <a:xfrm>
          <a:off x="15430500" y="65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130789</xdr:rowOff>
    </xdr:from>
    <xdr:ext cx="469744" cy="259045"/>
    <xdr:sp macro="" textlink="">
      <xdr:nvSpPr>
        <xdr:cNvPr id="528" name="テキスト ボックス 527">
          <a:extLst>
            <a:ext uri="{FF2B5EF4-FFF2-40B4-BE49-F238E27FC236}">
              <a16:creationId xmlns:a16="http://schemas.microsoft.com/office/drawing/2014/main" xmlns="" id="{00000000-0008-0000-0600-000010020000}"/>
            </a:ext>
          </a:extLst>
        </xdr:cNvPr>
        <xdr:cNvSpPr txBox="1"/>
      </xdr:nvSpPr>
      <xdr:spPr>
        <a:xfrm>
          <a:off x="15246428" y="6302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157493</xdr:rowOff>
    </xdr:from>
    <xdr:to>
      <xdr:col>76</xdr:col>
      <xdr:colOff>114300</xdr:colOff>
      <xdr:row>39</xdr:row>
      <xdr:rowOff>7150</xdr:rowOff>
    </xdr:to>
    <xdr:cxnSp macro="">
      <xdr:nvCxnSpPr>
        <xdr:cNvPr id="529" name="直線コネクタ 528">
          <a:extLst>
            <a:ext uri="{FF2B5EF4-FFF2-40B4-BE49-F238E27FC236}">
              <a16:creationId xmlns:a16="http://schemas.microsoft.com/office/drawing/2014/main" xmlns="" id="{00000000-0008-0000-0600-000011020000}"/>
            </a:ext>
          </a:extLst>
        </xdr:cNvPr>
        <xdr:cNvCxnSpPr/>
      </xdr:nvCxnSpPr>
      <xdr:spPr>
        <a:xfrm>
          <a:off x="13703300" y="6672593"/>
          <a:ext cx="889000" cy="21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32703</xdr:rowOff>
    </xdr:from>
    <xdr:to>
      <xdr:col>76</xdr:col>
      <xdr:colOff>165100</xdr:colOff>
      <xdr:row>38</xdr:row>
      <xdr:rowOff>134303</xdr:rowOff>
    </xdr:to>
    <xdr:sp macro="" textlink="">
      <xdr:nvSpPr>
        <xdr:cNvPr id="530" name="フローチャート: 判断 529">
          <a:extLst>
            <a:ext uri="{FF2B5EF4-FFF2-40B4-BE49-F238E27FC236}">
              <a16:creationId xmlns:a16="http://schemas.microsoft.com/office/drawing/2014/main" xmlns="" id="{00000000-0008-0000-0600-000012020000}"/>
            </a:ext>
          </a:extLst>
        </xdr:cNvPr>
        <xdr:cNvSpPr/>
      </xdr:nvSpPr>
      <xdr:spPr>
        <a:xfrm>
          <a:off x="14541500" y="654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150830</xdr:rowOff>
    </xdr:from>
    <xdr:ext cx="469744" cy="259045"/>
    <xdr:sp macro="" textlink="">
      <xdr:nvSpPr>
        <xdr:cNvPr id="531" name="テキスト ボックス 530">
          <a:extLst>
            <a:ext uri="{FF2B5EF4-FFF2-40B4-BE49-F238E27FC236}">
              <a16:creationId xmlns:a16="http://schemas.microsoft.com/office/drawing/2014/main" xmlns="" id="{00000000-0008-0000-0600-000013020000}"/>
            </a:ext>
          </a:extLst>
        </xdr:cNvPr>
        <xdr:cNvSpPr txBox="1"/>
      </xdr:nvSpPr>
      <xdr:spPr>
        <a:xfrm>
          <a:off x="14357428" y="6323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157493</xdr:rowOff>
    </xdr:from>
    <xdr:to>
      <xdr:col>71</xdr:col>
      <xdr:colOff>177800</xdr:colOff>
      <xdr:row>39</xdr:row>
      <xdr:rowOff>1663</xdr:rowOff>
    </xdr:to>
    <xdr:cxnSp macro="">
      <xdr:nvCxnSpPr>
        <xdr:cNvPr id="532" name="直線コネクタ 531">
          <a:extLst>
            <a:ext uri="{FF2B5EF4-FFF2-40B4-BE49-F238E27FC236}">
              <a16:creationId xmlns:a16="http://schemas.microsoft.com/office/drawing/2014/main" xmlns="" id="{00000000-0008-0000-0600-000014020000}"/>
            </a:ext>
          </a:extLst>
        </xdr:cNvPr>
        <xdr:cNvCxnSpPr/>
      </xdr:nvCxnSpPr>
      <xdr:spPr>
        <a:xfrm flipV="1">
          <a:off x="12814300" y="6672593"/>
          <a:ext cx="889000" cy="1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9919</xdr:rowOff>
    </xdr:from>
    <xdr:to>
      <xdr:col>72</xdr:col>
      <xdr:colOff>38100</xdr:colOff>
      <xdr:row>38</xdr:row>
      <xdr:rowOff>111519</xdr:rowOff>
    </xdr:to>
    <xdr:sp macro="" textlink="">
      <xdr:nvSpPr>
        <xdr:cNvPr id="533" name="フローチャート: 判断 532">
          <a:extLst>
            <a:ext uri="{FF2B5EF4-FFF2-40B4-BE49-F238E27FC236}">
              <a16:creationId xmlns:a16="http://schemas.microsoft.com/office/drawing/2014/main" xmlns="" id="{00000000-0008-0000-0600-000015020000}"/>
            </a:ext>
          </a:extLst>
        </xdr:cNvPr>
        <xdr:cNvSpPr/>
      </xdr:nvSpPr>
      <xdr:spPr>
        <a:xfrm>
          <a:off x="13652500" y="65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128046</xdr:rowOff>
    </xdr:from>
    <xdr:ext cx="469744" cy="259045"/>
    <xdr:sp macro="" textlink="">
      <xdr:nvSpPr>
        <xdr:cNvPr id="534" name="テキスト ボックス 533">
          <a:extLst>
            <a:ext uri="{FF2B5EF4-FFF2-40B4-BE49-F238E27FC236}">
              <a16:creationId xmlns:a16="http://schemas.microsoft.com/office/drawing/2014/main" xmlns="" id="{00000000-0008-0000-0600-000016020000}"/>
            </a:ext>
          </a:extLst>
        </xdr:cNvPr>
        <xdr:cNvSpPr txBox="1"/>
      </xdr:nvSpPr>
      <xdr:spPr>
        <a:xfrm>
          <a:off x="13468428" y="6300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90919</xdr:rowOff>
    </xdr:from>
    <xdr:to>
      <xdr:col>67</xdr:col>
      <xdr:colOff>101600</xdr:colOff>
      <xdr:row>38</xdr:row>
      <xdr:rowOff>21069</xdr:rowOff>
    </xdr:to>
    <xdr:sp macro="" textlink="">
      <xdr:nvSpPr>
        <xdr:cNvPr id="535" name="フローチャート: 判断 534">
          <a:extLst>
            <a:ext uri="{FF2B5EF4-FFF2-40B4-BE49-F238E27FC236}">
              <a16:creationId xmlns:a16="http://schemas.microsoft.com/office/drawing/2014/main" xmlns="" id="{00000000-0008-0000-0600-000017020000}"/>
            </a:ext>
          </a:extLst>
        </xdr:cNvPr>
        <xdr:cNvSpPr/>
      </xdr:nvSpPr>
      <xdr:spPr>
        <a:xfrm>
          <a:off x="12763500" y="643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37596</xdr:rowOff>
    </xdr:from>
    <xdr:ext cx="469744" cy="259045"/>
    <xdr:sp macro="" textlink="">
      <xdr:nvSpPr>
        <xdr:cNvPr id="536" name="テキスト ボックス 535">
          <a:extLst>
            <a:ext uri="{FF2B5EF4-FFF2-40B4-BE49-F238E27FC236}">
              <a16:creationId xmlns:a16="http://schemas.microsoft.com/office/drawing/2014/main" xmlns="" id="{00000000-0008-0000-0600-000018020000}"/>
            </a:ext>
          </a:extLst>
        </xdr:cNvPr>
        <xdr:cNvSpPr txBox="1"/>
      </xdr:nvSpPr>
      <xdr:spPr>
        <a:xfrm>
          <a:off x="12579428" y="620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xmlns=""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xmlns=""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xmlns=""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xmlns=""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xmlns=""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2" name="楕円 541">
          <a:extLst>
            <a:ext uri="{FF2B5EF4-FFF2-40B4-BE49-F238E27FC236}">
              <a16:creationId xmlns:a16="http://schemas.microsoft.com/office/drawing/2014/main" xmlns="" id="{00000000-0008-0000-0600-00001E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3" name="災害復旧事業費該当値テキスト">
          <a:extLst>
            <a:ext uri="{FF2B5EF4-FFF2-40B4-BE49-F238E27FC236}">
              <a16:creationId xmlns:a16="http://schemas.microsoft.com/office/drawing/2014/main" xmlns="" id="{00000000-0008-0000-0600-00001F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112255</xdr:rowOff>
    </xdr:from>
    <xdr:to>
      <xdr:col>81</xdr:col>
      <xdr:colOff>101600</xdr:colOff>
      <xdr:row>39</xdr:row>
      <xdr:rowOff>42405</xdr:rowOff>
    </xdr:to>
    <xdr:sp macro="" textlink="">
      <xdr:nvSpPr>
        <xdr:cNvPr id="544" name="楕円 543">
          <a:extLst>
            <a:ext uri="{FF2B5EF4-FFF2-40B4-BE49-F238E27FC236}">
              <a16:creationId xmlns:a16="http://schemas.microsoft.com/office/drawing/2014/main" xmlns="" id="{00000000-0008-0000-0600-000020020000}"/>
            </a:ext>
          </a:extLst>
        </xdr:cNvPr>
        <xdr:cNvSpPr/>
      </xdr:nvSpPr>
      <xdr:spPr>
        <a:xfrm>
          <a:off x="15430500" y="662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33532</xdr:rowOff>
    </xdr:from>
    <xdr:ext cx="469744" cy="259045"/>
    <xdr:sp macro="" textlink="">
      <xdr:nvSpPr>
        <xdr:cNvPr id="545" name="テキスト ボックス 544">
          <a:extLst>
            <a:ext uri="{FF2B5EF4-FFF2-40B4-BE49-F238E27FC236}">
              <a16:creationId xmlns:a16="http://schemas.microsoft.com/office/drawing/2014/main" xmlns="" id="{00000000-0008-0000-0600-000021020000}"/>
            </a:ext>
          </a:extLst>
        </xdr:cNvPr>
        <xdr:cNvSpPr txBox="1"/>
      </xdr:nvSpPr>
      <xdr:spPr>
        <a:xfrm>
          <a:off x="15246428" y="6720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127800</xdr:rowOff>
    </xdr:from>
    <xdr:to>
      <xdr:col>76</xdr:col>
      <xdr:colOff>165100</xdr:colOff>
      <xdr:row>39</xdr:row>
      <xdr:rowOff>57950</xdr:rowOff>
    </xdr:to>
    <xdr:sp macro="" textlink="">
      <xdr:nvSpPr>
        <xdr:cNvPr id="546" name="楕円 545">
          <a:extLst>
            <a:ext uri="{FF2B5EF4-FFF2-40B4-BE49-F238E27FC236}">
              <a16:creationId xmlns:a16="http://schemas.microsoft.com/office/drawing/2014/main" xmlns="" id="{00000000-0008-0000-0600-000022020000}"/>
            </a:ext>
          </a:extLst>
        </xdr:cNvPr>
        <xdr:cNvSpPr/>
      </xdr:nvSpPr>
      <xdr:spPr>
        <a:xfrm>
          <a:off x="14541500" y="664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49077</xdr:rowOff>
    </xdr:from>
    <xdr:ext cx="378565" cy="259045"/>
    <xdr:sp macro="" textlink="">
      <xdr:nvSpPr>
        <xdr:cNvPr id="547" name="テキスト ボックス 546">
          <a:extLst>
            <a:ext uri="{FF2B5EF4-FFF2-40B4-BE49-F238E27FC236}">
              <a16:creationId xmlns:a16="http://schemas.microsoft.com/office/drawing/2014/main" xmlns="" id="{00000000-0008-0000-0600-000023020000}"/>
            </a:ext>
          </a:extLst>
        </xdr:cNvPr>
        <xdr:cNvSpPr txBox="1"/>
      </xdr:nvSpPr>
      <xdr:spPr>
        <a:xfrm>
          <a:off x="14403017" y="6735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106693</xdr:rowOff>
    </xdr:from>
    <xdr:to>
      <xdr:col>72</xdr:col>
      <xdr:colOff>38100</xdr:colOff>
      <xdr:row>39</xdr:row>
      <xdr:rowOff>36843</xdr:rowOff>
    </xdr:to>
    <xdr:sp macro="" textlink="">
      <xdr:nvSpPr>
        <xdr:cNvPr id="548" name="楕円 547">
          <a:extLst>
            <a:ext uri="{FF2B5EF4-FFF2-40B4-BE49-F238E27FC236}">
              <a16:creationId xmlns:a16="http://schemas.microsoft.com/office/drawing/2014/main" xmlns="" id="{00000000-0008-0000-0600-000024020000}"/>
            </a:ext>
          </a:extLst>
        </xdr:cNvPr>
        <xdr:cNvSpPr/>
      </xdr:nvSpPr>
      <xdr:spPr>
        <a:xfrm>
          <a:off x="13652500" y="6621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27970</xdr:rowOff>
    </xdr:from>
    <xdr:ext cx="469744" cy="259045"/>
    <xdr:sp macro="" textlink="">
      <xdr:nvSpPr>
        <xdr:cNvPr id="549" name="テキスト ボックス 548">
          <a:extLst>
            <a:ext uri="{FF2B5EF4-FFF2-40B4-BE49-F238E27FC236}">
              <a16:creationId xmlns:a16="http://schemas.microsoft.com/office/drawing/2014/main" xmlns="" id="{00000000-0008-0000-0600-000025020000}"/>
            </a:ext>
          </a:extLst>
        </xdr:cNvPr>
        <xdr:cNvSpPr txBox="1"/>
      </xdr:nvSpPr>
      <xdr:spPr>
        <a:xfrm>
          <a:off x="13468428" y="6714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122313</xdr:rowOff>
    </xdr:from>
    <xdr:to>
      <xdr:col>67</xdr:col>
      <xdr:colOff>101600</xdr:colOff>
      <xdr:row>39</xdr:row>
      <xdr:rowOff>52463</xdr:rowOff>
    </xdr:to>
    <xdr:sp macro="" textlink="">
      <xdr:nvSpPr>
        <xdr:cNvPr id="550" name="楕円 549">
          <a:extLst>
            <a:ext uri="{FF2B5EF4-FFF2-40B4-BE49-F238E27FC236}">
              <a16:creationId xmlns:a16="http://schemas.microsoft.com/office/drawing/2014/main" xmlns="" id="{00000000-0008-0000-0600-000026020000}"/>
            </a:ext>
          </a:extLst>
        </xdr:cNvPr>
        <xdr:cNvSpPr/>
      </xdr:nvSpPr>
      <xdr:spPr>
        <a:xfrm>
          <a:off x="12763500" y="663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43590</xdr:rowOff>
    </xdr:from>
    <xdr:ext cx="469744" cy="259045"/>
    <xdr:sp macro="" textlink="">
      <xdr:nvSpPr>
        <xdr:cNvPr id="551" name="テキスト ボックス 550">
          <a:extLst>
            <a:ext uri="{FF2B5EF4-FFF2-40B4-BE49-F238E27FC236}">
              <a16:creationId xmlns:a16="http://schemas.microsoft.com/office/drawing/2014/main" xmlns="" id="{00000000-0008-0000-0600-000027020000}"/>
            </a:ext>
          </a:extLst>
        </xdr:cNvPr>
        <xdr:cNvSpPr txBox="1"/>
      </xdr:nvSpPr>
      <xdr:spPr>
        <a:xfrm>
          <a:off x="12579428" y="673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xmlns=""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xmlns=""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xmlns=""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xmlns=""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xmlns=""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xmlns=""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xmlns=""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xmlns=""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xmlns=""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xmlns=""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xmlns=""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xmlns=""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xmlns=""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xmlns=""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xmlns=""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xmlns=""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xmlns=""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xmlns=""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xmlns=""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xmlns=""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xmlns=""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xmlns=""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xmlns=""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xmlns=""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xmlns=""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xmlns=""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xmlns=""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xmlns=""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xmlns=""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xmlns=""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xmlns=""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xmlns=""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xmlns=""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xmlns=""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xmlns=""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xmlns=""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xmlns=""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xmlns=""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xmlns=""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xmlns=""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xmlns=""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xmlns=""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xmlns=""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xmlns=""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xmlns=""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xmlns=""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xmlns=""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xmlns=""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xmlns=""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xmlns=""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xmlns=""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xmlns=""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xmlns=""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xmlns=""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xmlns=""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xmlns=""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xmlns=""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xmlns=""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xmlns=""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1" name="テキスト ボックス 610">
          <a:extLst>
            <a:ext uri="{FF2B5EF4-FFF2-40B4-BE49-F238E27FC236}">
              <a16:creationId xmlns:a16="http://schemas.microsoft.com/office/drawing/2014/main" xmlns="" id="{00000000-0008-0000-0600-000063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xmlns=""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3" name="テキスト ボックス 612">
          <a:extLst>
            <a:ext uri="{FF2B5EF4-FFF2-40B4-BE49-F238E27FC236}">
              <a16:creationId xmlns:a16="http://schemas.microsoft.com/office/drawing/2014/main" xmlns="" id="{00000000-0008-0000-0600-000065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xmlns=""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a:extLst>
            <a:ext uri="{FF2B5EF4-FFF2-40B4-BE49-F238E27FC236}">
              <a16:creationId xmlns:a16="http://schemas.microsoft.com/office/drawing/2014/main" xmlns="" id="{00000000-0008-0000-0600-000067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xmlns=""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a:extLst>
            <a:ext uri="{FF2B5EF4-FFF2-40B4-BE49-F238E27FC236}">
              <a16:creationId xmlns:a16="http://schemas.microsoft.com/office/drawing/2014/main" xmlns="" id="{00000000-0008-0000-0600-000069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xmlns=""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a:extLst>
            <a:ext uri="{FF2B5EF4-FFF2-40B4-BE49-F238E27FC236}">
              <a16:creationId xmlns:a16="http://schemas.microsoft.com/office/drawing/2014/main" xmlns="" id="{00000000-0008-0000-0600-00006B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xmlns=""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1" name="テキスト ボックス 620">
          <a:extLst>
            <a:ext uri="{FF2B5EF4-FFF2-40B4-BE49-F238E27FC236}">
              <a16:creationId xmlns:a16="http://schemas.microsoft.com/office/drawing/2014/main" xmlns="" id="{00000000-0008-0000-0600-00006D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xmlns=""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a:extLst>
            <a:ext uri="{FF2B5EF4-FFF2-40B4-BE49-F238E27FC236}">
              <a16:creationId xmlns:a16="http://schemas.microsoft.com/office/drawing/2014/main" xmlns="" id="{00000000-0008-0000-0600-00006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xmlns=""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xmlns=""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xmlns=""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93621</xdr:rowOff>
    </xdr:from>
    <xdr:to>
      <xdr:col>85</xdr:col>
      <xdr:colOff>126364</xdr:colOff>
      <xdr:row>79</xdr:row>
      <xdr:rowOff>102846</xdr:rowOff>
    </xdr:to>
    <xdr:cxnSp macro="">
      <xdr:nvCxnSpPr>
        <xdr:cNvPr id="627" name="直線コネクタ 626">
          <a:extLst>
            <a:ext uri="{FF2B5EF4-FFF2-40B4-BE49-F238E27FC236}">
              <a16:creationId xmlns:a16="http://schemas.microsoft.com/office/drawing/2014/main" xmlns="" id="{00000000-0008-0000-0600-000073020000}"/>
            </a:ext>
          </a:extLst>
        </xdr:cNvPr>
        <xdr:cNvCxnSpPr/>
      </xdr:nvCxnSpPr>
      <xdr:spPr>
        <a:xfrm flipV="1">
          <a:off x="16317595" y="12095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106673</xdr:rowOff>
    </xdr:from>
    <xdr:ext cx="534377" cy="259045"/>
    <xdr:sp macro="" textlink="">
      <xdr:nvSpPr>
        <xdr:cNvPr id="628" name="公債費最小値テキスト">
          <a:extLst>
            <a:ext uri="{FF2B5EF4-FFF2-40B4-BE49-F238E27FC236}">
              <a16:creationId xmlns:a16="http://schemas.microsoft.com/office/drawing/2014/main" xmlns="" id="{00000000-0008-0000-0600-000074020000}"/>
            </a:ext>
          </a:extLst>
        </xdr:cNvPr>
        <xdr:cNvSpPr txBox="1"/>
      </xdr:nvSpPr>
      <xdr:spPr>
        <a:xfrm>
          <a:off x="16370300" y="1365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102846</xdr:rowOff>
    </xdr:from>
    <xdr:to>
      <xdr:col>86</xdr:col>
      <xdr:colOff>25400</xdr:colOff>
      <xdr:row>79</xdr:row>
      <xdr:rowOff>102846</xdr:rowOff>
    </xdr:to>
    <xdr:cxnSp macro="">
      <xdr:nvCxnSpPr>
        <xdr:cNvPr id="629" name="直線コネクタ 628">
          <a:extLst>
            <a:ext uri="{FF2B5EF4-FFF2-40B4-BE49-F238E27FC236}">
              <a16:creationId xmlns:a16="http://schemas.microsoft.com/office/drawing/2014/main" xmlns="" id="{00000000-0008-0000-0600-000075020000}"/>
            </a:ext>
          </a:extLst>
        </xdr:cNvPr>
        <xdr:cNvCxnSpPr/>
      </xdr:nvCxnSpPr>
      <xdr:spPr>
        <a:xfrm>
          <a:off x="16230600" y="13647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40298</xdr:rowOff>
    </xdr:from>
    <xdr:ext cx="599010" cy="259045"/>
    <xdr:sp macro="" textlink="">
      <xdr:nvSpPr>
        <xdr:cNvPr id="630" name="公債費最大値テキスト">
          <a:extLst>
            <a:ext uri="{FF2B5EF4-FFF2-40B4-BE49-F238E27FC236}">
              <a16:creationId xmlns:a16="http://schemas.microsoft.com/office/drawing/2014/main" xmlns="" id="{00000000-0008-0000-0600-000076020000}"/>
            </a:ext>
          </a:extLst>
        </xdr:cNvPr>
        <xdr:cNvSpPr txBox="1"/>
      </xdr:nvSpPr>
      <xdr:spPr>
        <a:xfrm>
          <a:off x="16370300" y="11870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93621</xdr:rowOff>
    </xdr:from>
    <xdr:to>
      <xdr:col>86</xdr:col>
      <xdr:colOff>25400</xdr:colOff>
      <xdr:row>70</xdr:row>
      <xdr:rowOff>93621</xdr:rowOff>
    </xdr:to>
    <xdr:cxnSp macro="">
      <xdr:nvCxnSpPr>
        <xdr:cNvPr id="631" name="直線コネクタ 630">
          <a:extLst>
            <a:ext uri="{FF2B5EF4-FFF2-40B4-BE49-F238E27FC236}">
              <a16:creationId xmlns:a16="http://schemas.microsoft.com/office/drawing/2014/main" xmlns="" id="{00000000-0008-0000-0600-000077020000}"/>
            </a:ext>
          </a:extLst>
        </xdr:cNvPr>
        <xdr:cNvCxnSpPr/>
      </xdr:nvCxnSpPr>
      <xdr:spPr>
        <a:xfrm>
          <a:off x="16230600" y="1209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12484</xdr:rowOff>
    </xdr:from>
    <xdr:to>
      <xdr:col>85</xdr:col>
      <xdr:colOff>127000</xdr:colOff>
      <xdr:row>74</xdr:row>
      <xdr:rowOff>63952</xdr:rowOff>
    </xdr:to>
    <xdr:cxnSp macro="">
      <xdr:nvCxnSpPr>
        <xdr:cNvPr id="632" name="直線コネクタ 631">
          <a:extLst>
            <a:ext uri="{FF2B5EF4-FFF2-40B4-BE49-F238E27FC236}">
              <a16:creationId xmlns:a16="http://schemas.microsoft.com/office/drawing/2014/main" xmlns="" id="{00000000-0008-0000-0600-000078020000}"/>
            </a:ext>
          </a:extLst>
        </xdr:cNvPr>
        <xdr:cNvCxnSpPr/>
      </xdr:nvCxnSpPr>
      <xdr:spPr>
        <a:xfrm flipV="1">
          <a:off x="15481300" y="12699784"/>
          <a:ext cx="838200" cy="51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104638</xdr:rowOff>
    </xdr:from>
    <xdr:ext cx="534377" cy="259045"/>
    <xdr:sp macro="" textlink="">
      <xdr:nvSpPr>
        <xdr:cNvPr id="633" name="公債費平均値テキスト">
          <a:extLst>
            <a:ext uri="{FF2B5EF4-FFF2-40B4-BE49-F238E27FC236}">
              <a16:creationId xmlns:a16="http://schemas.microsoft.com/office/drawing/2014/main" xmlns="" id="{00000000-0008-0000-0600-000079020000}"/>
            </a:ext>
          </a:extLst>
        </xdr:cNvPr>
        <xdr:cNvSpPr txBox="1"/>
      </xdr:nvSpPr>
      <xdr:spPr>
        <a:xfrm>
          <a:off x="16370300" y="12963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126211</xdr:rowOff>
    </xdr:from>
    <xdr:to>
      <xdr:col>85</xdr:col>
      <xdr:colOff>177800</xdr:colOff>
      <xdr:row>76</xdr:row>
      <xdr:rowOff>56361</xdr:rowOff>
    </xdr:to>
    <xdr:sp macro="" textlink="">
      <xdr:nvSpPr>
        <xdr:cNvPr id="634" name="フローチャート: 判断 633">
          <a:extLst>
            <a:ext uri="{FF2B5EF4-FFF2-40B4-BE49-F238E27FC236}">
              <a16:creationId xmlns:a16="http://schemas.microsoft.com/office/drawing/2014/main" xmlns="" id="{00000000-0008-0000-0600-00007A020000}"/>
            </a:ext>
          </a:extLst>
        </xdr:cNvPr>
        <xdr:cNvSpPr/>
      </xdr:nvSpPr>
      <xdr:spPr>
        <a:xfrm>
          <a:off x="16268700" y="1298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63952</xdr:rowOff>
    </xdr:from>
    <xdr:to>
      <xdr:col>81</xdr:col>
      <xdr:colOff>50800</xdr:colOff>
      <xdr:row>74</xdr:row>
      <xdr:rowOff>73063</xdr:rowOff>
    </xdr:to>
    <xdr:cxnSp macro="">
      <xdr:nvCxnSpPr>
        <xdr:cNvPr id="635" name="直線コネクタ 634">
          <a:extLst>
            <a:ext uri="{FF2B5EF4-FFF2-40B4-BE49-F238E27FC236}">
              <a16:creationId xmlns:a16="http://schemas.microsoft.com/office/drawing/2014/main" xmlns="" id="{00000000-0008-0000-0600-00007B020000}"/>
            </a:ext>
          </a:extLst>
        </xdr:cNvPr>
        <xdr:cNvCxnSpPr/>
      </xdr:nvCxnSpPr>
      <xdr:spPr>
        <a:xfrm flipV="1">
          <a:off x="14592300" y="12751252"/>
          <a:ext cx="889000" cy="9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124610</xdr:rowOff>
    </xdr:from>
    <xdr:to>
      <xdr:col>81</xdr:col>
      <xdr:colOff>101600</xdr:colOff>
      <xdr:row>76</xdr:row>
      <xdr:rowOff>54759</xdr:rowOff>
    </xdr:to>
    <xdr:sp macro="" textlink="">
      <xdr:nvSpPr>
        <xdr:cNvPr id="636" name="フローチャート: 判断 635">
          <a:extLst>
            <a:ext uri="{FF2B5EF4-FFF2-40B4-BE49-F238E27FC236}">
              <a16:creationId xmlns:a16="http://schemas.microsoft.com/office/drawing/2014/main" xmlns="" id="{00000000-0008-0000-0600-00007C020000}"/>
            </a:ext>
          </a:extLst>
        </xdr:cNvPr>
        <xdr:cNvSpPr/>
      </xdr:nvSpPr>
      <xdr:spPr>
        <a:xfrm>
          <a:off x="15430500" y="1298336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45888</xdr:rowOff>
    </xdr:from>
    <xdr:ext cx="534377" cy="259045"/>
    <xdr:sp macro="" textlink="">
      <xdr:nvSpPr>
        <xdr:cNvPr id="637" name="テキスト ボックス 636">
          <a:extLst>
            <a:ext uri="{FF2B5EF4-FFF2-40B4-BE49-F238E27FC236}">
              <a16:creationId xmlns:a16="http://schemas.microsoft.com/office/drawing/2014/main" xmlns="" id="{00000000-0008-0000-0600-00007D020000}"/>
            </a:ext>
          </a:extLst>
        </xdr:cNvPr>
        <xdr:cNvSpPr txBox="1"/>
      </xdr:nvSpPr>
      <xdr:spPr>
        <a:xfrm>
          <a:off x="15214111" y="13076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73063</xdr:rowOff>
    </xdr:from>
    <xdr:to>
      <xdr:col>76</xdr:col>
      <xdr:colOff>114300</xdr:colOff>
      <xdr:row>74</xdr:row>
      <xdr:rowOff>112986</xdr:rowOff>
    </xdr:to>
    <xdr:cxnSp macro="">
      <xdr:nvCxnSpPr>
        <xdr:cNvPr id="638" name="直線コネクタ 637">
          <a:extLst>
            <a:ext uri="{FF2B5EF4-FFF2-40B4-BE49-F238E27FC236}">
              <a16:creationId xmlns:a16="http://schemas.microsoft.com/office/drawing/2014/main" xmlns="" id="{00000000-0008-0000-0600-00007E020000}"/>
            </a:ext>
          </a:extLst>
        </xdr:cNvPr>
        <xdr:cNvCxnSpPr/>
      </xdr:nvCxnSpPr>
      <xdr:spPr>
        <a:xfrm flipV="1">
          <a:off x="13703300" y="12760363"/>
          <a:ext cx="889000" cy="39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142964</xdr:rowOff>
    </xdr:from>
    <xdr:to>
      <xdr:col>76</xdr:col>
      <xdr:colOff>165100</xdr:colOff>
      <xdr:row>76</xdr:row>
      <xdr:rowOff>73115</xdr:rowOff>
    </xdr:to>
    <xdr:sp macro="" textlink="">
      <xdr:nvSpPr>
        <xdr:cNvPr id="639" name="フローチャート: 判断 638">
          <a:extLst>
            <a:ext uri="{FF2B5EF4-FFF2-40B4-BE49-F238E27FC236}">
              <a16:creationId xmlns:a16="http://schemas.microsoft.com/office/drawing/2014/main" xmlns="" id="{00000000-0008-0000-0600-00007F020000}"/>
            </a:ext>
          </a:extLst>
        </xdr:cNvPr>
        <xdr:cNvSpPr/>
      </xdr:nvSpPr>
      <xdr:spPr>
        <a:xfrm>
          <a:off x="14541500" y="130017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64240</xdr:rowOff>
    </xdr:from>
    <xdr:ext cx="534377" cy="259045"/>
    <xdr:sp macro="" textlink="">
      <xdr:nvSpPr>
        <xdr:cNvPr id="640" name="テキスト ボックス 639">
          <a:extLst>
            <a:ext uri="{FF2B5EF4-FFF2-40B4-BE49-F238E27FC236}">
              <a16:creationId xmlns:a16="http://schemas.microsoft.com/office/drawing/2014/main" xmlns="" id="{00000000-0008-0000-0600-000080020000}"/>
            </a:ext>
          </a:extLst>
        </xdr:cNvPr>
        <xdr:cNvSpPr txBox="1"/>
      </xdr:nvSpPr>
      <xdr:spPr>
        <a:xfrm>
          <a:off x="14325111" y="13094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112986</xdr:rowOff>
    </xdr:from>
    <xdr:to>
      <xdr:col>71</xdr:col>
      <xdr:colOff>177800</xdr:colOff>
      <xdr:row>74</xdr:row>
      <xdr:rowOff>154346</xdr:rowOff>
    </xdr:to>
    <xdr:cxnSp macro="">
      <xdr:nvCxnSpPr>
        <xdr:cNvPr id="641" name="直線コネクタ 640">
          <a:extLst>
            <a:ext uri="{FF2B5EF4-FFF2-40B4-BE49-F238E27FC236}">
              <a16:creationId xmlns:a16="http://schemas.microsoft.com/office/drawing/2014/main" xmlns="" id="{00000000-0008-0000-0600-000081020000}"/>
            </a:ext>
          </a:extLst>
        </xdr:cNvPr>
        <xdr:cNvCxnSpPr/>
      </xdr:nvCxnSpPr>
      <xdr:spPr>
        <a:xfrm flipV="1">
          <a:off x="12814300" y="12800286"/>
          <a:ext cx="889000" cy="41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150475</xdr:rowOff>
    </xdr:from>
    <xdr:to>
      <xdr:col>72</xdr:col>
      <xdr:colOff>38100</xdr:colOff>
      <xdr:row>76</xdr:row>
      <xdr:rowOff>80625</xdr:rowOff>
    </xdr:to>
    <xdr:sp macro="" textlink="">
      <xdr:nvSpPr>
        <xdr:cNvPr id="642" name="フローチャート: 判断 641">
          <a:extLst>
            <a:ext uri="{FF2B5EF4-FFF2-40B4-BE49-F238E27FC236}">
              <a16:creationId xmlns:a16="http://schemas.microsoft.com/office/drawing/2014/main" xmlns="" id="{00000000-0008-0000-0600-000082020000}"/>
            </a:ext>
          </a:extLst>
        </xdr:cNvPr>
        <xdr:cNvSpPr/>
      </xdr:nvSpPr>
      <xdr:spPr>
        <a:xfrm>
          <a:off x="13652500" y="1300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71752</xdr:rowOff>
    </xdr:from>
    <xdr:ext cx="534377" cy="259045"/>
    <xdr:sp macro="" textlink="">
      <xdr:nvSpPr>
        <xdr:cNvPr id="643" name="テキスト ボックス 642">
          <a:extLst>
            <a:ext uri="{FF2B5EF4-FFF2-40B4-BE49-F238E27FC236}">
              <a16:creationId xmlns:a16="http://schemas.microsoft.com/office/drawing/2014/main" xmlns="" id="{00000000-0008-0000-0600-000083020000}"/>
            </a:ext>
          </a:extLst>
        </xdr:cNvPr>
        <xdr:cNvSpPr txBox="1"/>
      </xdr:nvSpPr>
      <xdr:spPr>
        <a:xfrm>
          <a:off x="13436111" y="13101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164714</xdr:rowOff>
    </xdr:from>
    <xdr:to>
      <xdr:col>67</xdr:col>
      <xdr:colOff>101600</xdr:colOff>
      <xdr:row>76</xdr:row>
      <xdr:rowOff>94864</xdr:rowOff>
    </xdr:to>
    <xdr:sp macro="" textlink="">
      <xdr:nvSpPr>
        <xdr:cNvPr id="644" name="フローチャート: 判断 643">
          <a:extLst>
            <a:ext uri="{FF2B5EF4-FFF2-40B4-BE49-F238E27FC236}">
              <a16:creationId xmlns:a16="http://schemas.microsoft.com/office/drawing/2014/main" xmlns="" id="{00000000-0008-0000-0600-000084020000}"/>
            </a:ext>
          </a:extLst>
        </xdr:cNvPr>
        <xdr:cNvSpPr/>
      </xdr:nvSpPr>
      <xdr:spPr>
        <a:xfrm>
          <a:off x="12763500" y="1302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85991</xdr:rowOff>
    </xdr:from>
    <xdr:ext cx="534377" cy="259045"/>
    <xdr:sp macro="" textlink="">
      <xdr:nvSpPr>
        <xdr:cNvPr id="645" name="テキスト ボックス 644">
          <a:extLst>
            <a:ext uri="{FF2B5EF4-FFF2-40B4-BE49-F238E27FC236}">
              <a16:creationId xmlns:a16="http://schemas.microsoft.com/office/drawing/2014/main" xmlns="" id="{00000000-0008-0000-0600-000085020000}"/>
            </a:ext>
          </a:extLst>
        </xdr:cNvPr>
        <xdr:cNvSpPr txBox="1"/>
      </xdr:nvSpPr>
      <xdr:spPr>
        <a:xfrm>
          <a:off x="12547111" y="1311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xmlns=""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xmlns=""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xmlns=""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xmlns=""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xmlns=""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133134</xdr:rowOff>
    </xdr:from>
    <xdr:to>
      <xdr:col>85</xdr:col>
      <xdr:colOff>177800</xdr:colOff>
      <xdr:row>74</xdr:row>
      <xdr:rowOff>63284</xdr:rowOff>
    </xdr:to>
    <xdr:sp macro="" textlink="">
      <xdr:nvSpPr>
        <xdr:cNvPr id="651" name="楕円 650">
          <a:extLst>
            <a:ext uri="{FF2B5EF4-FFF2-40B4-BE49-F238E27FC236}">
              <a16:creationId xmlns:a16="http://schemas.microsoft.com/office/drawing/2014/main" xmlns="" id="{00000000-0008-0000-0600-00008B020000}"/>
            </a:ext>
          </a:extLst>
        </xdr:cNvPr>
        <xdr:cNvSpPr/>
      </xdr:nvSpPr>
      <xdr:spPr>
        <a:xfrm>
          <a:off x="16268700" y="126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156011</xdr:rowOff>
    </xdr:from>
    <xdr:ext cx="534377" cy="259045"/>
    <xdr:sp macro="" textlink="">
      <xdr:nvSpPr>
        <xdr:cNvPr id="652" name="公債費該当値テキスト">
          <a:extLst>
            <a:ext uri="{FF2B5EF4-FFF2-40B4-BE49-F238E27FC236}">
              <a16:creationId xmlns:a16="http://schemas.microsoft.com/office/drawing/2014/main" xmlns="" id="{00000000-0008-0000-0600-00008C020000}"/>
            </a:ext>
          </a:extLst>
        </xdr:cNvPr>
        <xdr:cNvSpPr txBox="1"/>
      </xdr:nvSpPr>
      <xdr:spPr>
        <a:xfrm>
          <a:off x="16370300" y="12500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13152</xdr:rowOff>
    </xdr:from>
    <xdr:to>
      <xdr:col>81</xdr:col>
      <xdr:colOff>101600</xdr:colOff>
      <xdr:row>74</xdr:row>
      <xdr:rowOff>114752</xdr:rowOff>
    </xdr:to>
    <xdr:sp macro="" textlink="">
      <xdr:nvSpPr>
        <xdr:cNvPr id="653" name="楕円 652">
          <a:extLst>
            <a:ext uri="{FF2B5EF4-FFF2-40B4-BE49-F238E27FC236}">
              <a16:creationId xmlns:a16="http://schemas.microsoft.com/office/drawing/2014/main" xmlns="" id="{00000000-0008-0000-0600-00008D020000}"/>
            </a:ext>
          </a:extLst>
        </xdr:cNvPr>
        <xdr:cNvSpPr/>
      </xdr:nvSpPr>
      <xdr:spPr>
        <a:xfrm>
          <a:off x="15430500" y="12700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131279</xdr:rowOff>
    </xdr:from>
    <xdr:ext cx="534377" cy="259045"/>
    <xdr:sp macro="" textlink="">
      <xdr:nvSpPr>
        <xdr:cNvPr id="654" name="テキスト ボックス 653">
          <a:extLst>
            <a:ext uri="{FF2B5EF4-FFF2-40B4-BE49-F238E27FC236}">
              <a16:creationId xmlns:a16="http://schemas.microsoft.com/office/drawing/2014/main" xmlns="" id="{00000000-0008-0000-0600-00008E020000}"/>
            </a:ext>
          </a:extLst>
        </xdr:cNvPr>
        <xdr:cNvSpPr txBox="1"/>
      </xdr:nvSpPr>
      <xdr:spPr>
        <a:xfrm>
          <a:off x="15214111" y="12475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22263</xdr:rowOff>
    </xdr:from>
    <xdr:to>
      <xdr:col>76</xdr:col>
      <xdr:colOff>165100</xdr:colOff>
      <xdr:row>74</xdr:row>
      <xdr:rowOff>123863</xdr:rowOff>
    </xdr:to>
    <xdr:sp macro="" textlink="">
      <xdr:nvSpPr>
        <xdr:cNvPr id="655" name="楕円 654">
          <a:extLst>
            <a:ext uri="{FF2B5EF4-FFF2-40B4-BE49-F238E27FC236}">
              <a16:creationId xmlns:a16="http://schemas.microsoft.com/office/drawing/2014/main" xmlns="" id="{00000000-0008-0000-0600-00008F020000}"/>
            </a:ext>
          </a:extLst>
        </xdr:cNvPr>
        <xdr:cNvSpPr/>
      </xdr:nvSpPr>
      <xdr:spPr>
        <a:xfrm>
          <a:off x="14541500" y="1270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140390</xdr:rowOff>
    </xdr:from>
    <xdr:ext cx="534377" cy="259045"/>
    <xdr:sp macro="" textlink="">
      <xdr:nvSpPr>
        <xdr:cNvPr id="656" name="テキスト ボックス 655">
          <a:extLst>
            <a:ext uri="{FF2B5EF4-FFF2-40B4-BE49-F238E27FC236}">
              <a16:creationId xmlns:a16="http://schemas.microsoft.com/office/drawing/2014/main" xmlns="" id="{00000000-0008-0000-0600-000090020000}"/>
            </a:ext>
          </a:extLst>
        </xdr:cNvPr>
        <xdr:cNvSpPr txBox="1"/>
      </xdr:nvSpPr>
      <xdr:spPr>
        <a:xfrm>
          <a:off x="14325111" y="12484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62186</xdr:rowOff>
    </xdr:from>
    <xdr:to>
      <xdr:col>72</xdr:col>
      <xdr:colOff>38100</xdr:colOff>
      <xdr:row>74</xdr:row>
      <xdr:rowOff>163786</xdr:rowOff>
    </xdr:to>
    <xdr:sp macro="" textlink="">
      <xdr:nvSpPr>
        <xdr:cNvPr id="657" name="楕円 656">
          <a:extLst>
            <a:ext uri="{FF2B5EF4-FFF2-40B4-BE49-F238E27FC236}">
              <a16:creationId xmlns:a16="http://schemas.microsoft.com/office/drawing/2014/main" xmlns="" id="{00000000-0008-0000-0600-000091020000}"/>
            </a:ext>
          </a:extLst>
        </xdr:cNvPr>
        <xdr:cNvSpPr/>
      </xdr:nvSpPr>
      <xdr:spPr>
        <a:xfrm>
          <a:off x="13652500" y="1274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8863</xdr:rowOff>
    </xdr:from>
    <xdr:ext cx="534377" cy="259045"/>
    <xdr:sp macro="" textlink="">
      <xdr:nvSpPr>
        <xdr:cNvPr id="658" name="テキスト ボックス 657">
          <a:extLst>
            <a:ext uri="{FF2B5EF4-FFF2-40B4-BE49-F238E27FC236}">
              <a16:creationId xmlns:a16="http://schemas.microsoft.com/office/drawing/2014/main" xmlns="" id="{00000000-0008-0000-0600-000092020000}"/>
            </a:ext>
          </a:extLst>
        </xdr:cNvPr>
        <xdr:cNvSpPr txBox="1"/>
      </xdr:nvSpPr>
      <xdr:spPr>
        <a:xfrm>
          <a:off x="13436111" y="1252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103546</xdr:rowOff>
    </xdr:from>
    <xdr:to>
      <xdr:col>67</xdr:col>
      <xdr:colOff>101600</xdr:colOff>
      <xdr:row>75</xdr:row>
      <xdr:rowOff>33696</xdr:rowOff>
    </xdr:to>
    <xdr:sp macro="" textlink="">
      <xdr:nvSpPr>
        <xdr:cNvPr id="659" name="楕円 658">
          <a:extLst>
            <a:ext uri="{FF2B5EF4-FFF2-40B4-BE49-F238E27FC236}">
              <a16:creationId xmlns:a16="http://schemas.microsoft.com/office/drawing/2014/main" xmlns="" id="{00000000-0008-0000-0600-000093020000}"/>
            </a:ext>
          </a:extLst>
        </xdr:cNvPr>
        <xdr:cNvSpPr/>
      </xdr:nvSpPr>
      <xdr:spPr>
        <a:xfrm>
          <a:off x="12763500" y="1279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50223</xdr:rowOff>
    </xdr:from>
    <xdr:ext cx="534377" cy="259045"/>
    <xdr:sp macro="" textlink="">
      <xdr:nvSpPr>
        <xdr:cNvPr id="660" name="テキスト ボックス 659">
          <a:extLst>
            <a:ext uri="{FF2B5EF4-FFF2-40B4-BE49-F238E27FC236}">
              <a16:creationId xmlns:a16="http://schemas.microsoft.com/office/drawing/2014/main" xmlns="" id="{00000000-0008-0000-0600-000094020000}"/>
            </a:ext>
          </a:extLst>
        </xdr:cNvPr>
        <xdr:cNvSpPr txBox="1"/>
      </xdr:nvSpPr>
      <xdr:spPr>
        <a:xfrm>
          <a:off x="12547111" y="1256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xmlns=""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xmlns=""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xmlns=""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xmlns=""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xmlns=""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xmlns=""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xmlns=""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xmlns=""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xmlns=""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xmlns=""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xmlns=""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xmlns=""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xmlns=""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a:extLst>
            <a:ext uri="{FF2B5EF4-FFF2-40B4-BE49-F238E27FC236}">
              <a16:creationId xmlns:a16="http://schemas.microsoft.com/office/drawing/2014/main" xmlns="" id="{00000000-0008-0000-0600-0000A2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xmlns=""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xmlns="" id="{00000000-0008-0000-06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xmlns=""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xmlns="" id="{00000000-0008-0000-06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xmlns=""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xmlns=""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xmlns=""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95845</xdr:rowOff>
    </xdr:from>
    <xdr:to>
      <xdr:col>85</xdr:col>
      <xdr:colOff>126364</xdr:colOff>
      <xdr:row>98</xdr:row>
      <xdr:rowOff>113978</xdr:rowOff>
    </xdr:to>
    <xdr:cxnSp macro="">
      <xdr:nvCxnSpPr>
        <xdr:cNvPr id="682" name="直線コネクタ 681">
          <a:extLst>
            <a:ext uri="{FF2B5EF4-FFF2-40B4-BE49-F238E27FC236}">
              <a16:creationId xmlns:a16="http://schemas.microsoft.com/office/drawing/2014/main" xmlns="" id="{00000000-0008-0000-0600-0000AA020000}"/>
            </a:ext>
          </a:extLst>
        </xdr:cNvPr>
        <xdr:cNvCxnSpPr/>
      </xdr:nvCxnSpPr>
      <xdr:spPr>
        <a:xfrm flipV="1">
          <a:off x="16317595" y="15526345"/>
          <a:ext cx="1269" cy="1389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117805</xdr:rowOff>
    </xdr:from>
    <xdr:ext cx="469744" cy="259045"/>
    <xdr:sp macro="" textlink="">
      <xdr:nvSpPr>
        <xdr:cNvPr id="683" name="積立金最小値テキスト">
          <a:extLst>
            <a:ext uri="{FF2B5EF4-FFF2-40B4-BE49-F238E27FC236}">
              <a16:creationId xmlns:a16="http://schemas.microsoft.com/office/drawing/2014/main" xmlns="" id="{00000000-0008-0000-0600-0000AB020000}"/>
            </a:ext>
          </a:extLst>
        </xdr:cNvPr>
        <xdr:cNvSpPr txBox="1"/>
      </xdr:nvSpPr>
      <xdr:spPr>
        <a:xfrm>
          <a:off x="16370300" y="16919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113978</xdr:rowOff>
    </xdr:from>
    <xdr:to>
      <xdr:col>86</xdr:col>
      <xdr:colOff>25400</xdr:colOff>
      <xdr:row>98</xdr:row>
      <xdr:rowOff>113978</xdr:rowOff>
    </xdr:to>
    <xdr:cxnSp macro="">
      <xdr:nvCxnSpPr>
        <xdr:cNvPr id="684" name="直線コネクタ 683">
          <a:extLst>
            <a:ext uri="{FF2B5EF4-FFF2-40B4-BE49-F238E27FC236}">
              <a16:creationId xmlns:a16="http://schemas.microsoft.com/office/drawing/2014/main" xmlns="" id="{00000000-0008-0000-0600-0000AC020000}"/>
            </a:ext>
          </a:extLst>
        </xdr:cNvPr>
        <xdr:cNvCxnSpPr/>
      </xdr:nvCxnSpPr>
      <xdr:spPr>
        <a:xfrm>
          <a:off x="16230600" y="16916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42522</xdr:rowOff>
    </xdr:from>
    <xdr:ext cx="599010" cy="259045"/>
    <xdr:sp macro="" textlink="">
      <xdr:nvSpPr>
        <xdr:cNvPr id="685" name="積立金最大値テキスト">
          <a:extLst>
            <a:ext uri="{FF2B5EF4-FFF2-40B4-BE49-F238E27FC236}">
              <a16:creationId xmlns:a16="http://schemas.microsoft.com/office/drawing/2014/main" xmlns="" id="{00000000-0008-0000-0600-0000AD020000}"/>
            </a:ext>
          </a:extLst>
        </xdr:cNvPr>
        <xdr:cNvSpPr txBox="1"/>
      </xdr:nvSpPr>
      <xdr:spPr>
        <a:xfrm>
          <a:off x="16370300" y="1530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95845</xdr:rowOff>
    </xdr:from>
    <xdr:to>
      <xdr:col>86</xdr:col>
      <xdr:colOff>25400</xdr:colOff>
      <xdr:row>90</xdr:row>
      <xdr:rowOff>95845</xdr:rowOff>
    </xdr:to>
    <xdr:cxnSp macro="">
      <xdr:nvCxnSpPr>
        <xdr:cNvPr id="686" name="直線コネクタ 685">
          <a:extLst>
            <a:ext uri="{FF2B5EF4-FFF2-40B4-BE49-F238E27FC236}">
              <a16:creationId xmlns:a16="http://schemas.microsoft.com/office/drawing/2014/main" xmlns="" id="{00000000-0008-0000-0600-0000AE020000}"/>
            </a:ext>
          </a:extLst>
        </xdr:cNvPr>
        <xdr:cNvCxnSpPr/>
      </xdr:nvCxnSpPr>
      <xdr:spPr>
        <a:xfrm>
          <a:off x="16230600" y="1552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25482</xdr:rowOff>
    </xdr:from>
    <xdr:to>
      <xdr:col>85</xdr:col>
      <xdr:colOff>127000</xdr:colOff>
      <xdr:row>96</xdr:row>
      <xdr:rowOff>110201</xdr:rowOff>
    </xdr:to>
    <xdr:cxnSp macro="">
      <xdr:nvCxnSpPr>
        <xdr:cNvPr id="687" name="直線コネクタ 686">
          <a:extLst>
            <a:ext uri="{FF2B5EF4-FFF2-40B4-BE49-F238E27FC236}">
              <a16:creationId xmlns:a16="http://schemas.microsoft.com/office/drawing/2014/main" xmlns="" id="{00000000-0008-0000-0600-0000AF020000}"/>
            </a:ext>
          </a:extLst>
        </xdr:cNvPr>
        <xdr:cNvCxnSpPr/>
      </xdr:nvCxnSpPr>
      <xdr:spPr>
        <a:xfrm>
          <a:off x="15481300" y="16484682"/>
          <a:ext cx="838200" cy="84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158428</xdr:rowOff>
    </xdr:from>
    <xdr:ext cx="534377" cy="259045"/>
    <xdr:sp macro="" textlink="">
      <xdr:nvSpPr>
        <xdr:cNvPr id="688" name="積立金平均値テキスト">
          <a:extLst>
            <a:ext uri="{FF2B5EF4-FFF2-40B4-BE49-F238E27FC236}">
              <a16:creationId xmlns:a16="http://schemas.microsoft.com/office/drawing/2014/main" xmlns="" id="{00000000-0008-0000-0600-0000B0020000}"/>
            </a:ext>
          </a:extLst>
        </xdr:cNvPr>
        <xdr:cNvSpPr txBox="1"/>
      </xdr:nvSpPr>
      <xdr:spPr>
        <a:xfrm>
          <a:off x="16370300" y="166176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8551</xdr:rowOff>
    </xdr:from>
    <xdr:to>
      <xdr:col>85</xdr:col>
      <xdr:colOff>177800</xdr:colOff>
      <xdr:row>97</xdr:row>
      <xdr:rowOff>110151</xdr:rowOff>
    </xdr:to>
    <xdr:sp macro="" textlink="">
      <xdr:nvSpPr>
        <xdr:cNvPr id="689" name="フローチャート: 判断 688">
          <a:extLst>
            <a:ext uri="{FF2B5EF4-FFF2-40B4-BE49-F238E27FC236}">
              <a16:creationId xmlns:a16="http://schemas.microsoft.com/office/drawing/2014/main" xmlns="" id="{00000000-0008-0000-0600-0000B1020000}"/>
            </a:ext>
          </a:extLst>
        </xdr:cNvPr>
        <xdr:cNvSpPr/>
      </xdr:nvSpPr>
      <xdr:spPr>
        <a:xfrm>
          <a:off x="16268700" y="16639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25482</xdr:rowOff>
    </xdr:from>
    <xdr:to>
      <xdr:col>81</xdr:col>
      <xdr:colOff>50800</xdr:colOff>
      <xdr:row>96</xdr:row>
      <xdr:rowOff>121110</xdr:rowOff>
    </xdr:to>
    <xdr:cxnSp macro="">
      <xdr:nvCxnSpPr>
        <xdr:cNvPr id="690" name="直線コネクタ 689">
          <a:extLst>
            <a:ext uri="{FF2B5EF4-FFF2-40B4-BE49-F238E27FC236}">
              <a16:creationId xmlns:a16="http://schemas.microsoft.com/office/drawing/2014/main" xmlns="" id="{00000000-0008-0000-0600-0000B2020000}"/>
            </a:ext>
          </a:extLst>
        </xdr:cNvPr>
        <xdr:cNvCxnSpPr/>
      </xdr:nvCxnSpPr>
      <xdr:spPr>
        <a:xfrm flipV="1">
          <a:off x="14592300" y="16484682"/>
          <a:ext cx="889000" cy="95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23895</xdr:rowOff>
    </xdr:from>
    <xdr:to>
      <xdr:col>81</xdr:col>
      <xdr:colOff>101600</xdr:colOff>
      <xdr:row>97</xdr:row>
      <xdr:rowOff>125495</xdr:rowOff>
    </xdr:to>
    <xdr:sp macro="" textlink="">
      <xdr:nvSpPr>
        <xdr:cNvPr id="691" name="フローチャート: 判断 690">
          <a:extLst>
            <a:ext uri="{FF2B5EF4-FFF2-40B4-BE49-F238E27FC236}">
              <a16:creationId xmlns:a16="http://schemas.microsoft.com/office/drawing/2014/main" xmlns="" id="{00000000-0008-0000-0600-0000B3020000}"/>
            </a:ext>
          </a:extLst>
        </xdr:cNvPr>
        <xdr:cNvSpPr/>
      </xdr:nvSpPr>
      <xdr:spPr>
        <a:xfrm>
          <a:off x="15430500" y="1665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116622</xdr:rowOff>
    </xdr:from>
    <xdr:ext cx="534377" cy="259045"/>
    <xdr:sp macro="" textlink="">
      <xdr:nvSpPr>
        <xdr:cNvPr id="692" name="テキスト ボックス 691">
          <a:extLst>
            <a:ext uri="{FF2B5EF4-FFF2-40B4-BE49-F238E27FC236}">
              <a16:creationId xmlns:a16="http://schemas.microsoft.com/office/drawing/2014/main" xmlns="" id="{00000000-0008-0000-0600-0000B4020000}"/>
            </a:ext>
          </a:extLst>
        </xdr:cNvPr>
        <xdr:cNvSpPr txBox="1"/>
      </xdr:nvSpPr>
      <xdr:spPr>
        <a:xfrm>
          <a:off x="15214111" y="1674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121110</xdr:rowOff>
    </xdr:from>
    <xdr:to>
      <xdr:col>76</xdr:col>
      <xdr:colOff>114300</xdr:colOff>
      <xdr:row>96</xdr:row>
      <xdr:rowOff>148158</xdr:rowOff>
    </xdr:to>
    <xdr:cxnSp macro="">
      <xdr:nvCxnSpPr>
        <xdr:cNvPr id="693" name="直線コネクタ 692">
          <a:extLst>
            <a:ext uri="{FF2B5EF4-FFF2-40B4-BE49-F238E27FC236}">
              <a16:creationId xmlns:a16="http://schemas.microsoft.com/office/drawing/2014/main" xmlns="" id="{00000000-0008-0000-0600-0000B5020000}"/>
            </a:ext>
          </a:extLst>
        </xdr:cNvPr>
        <xdr:cNvCxnSpPr/>
      </xdr:nvCxnSpPr>
      <xdr:spPr>
        <a:xfrm flipV="1">
          <a:off x="13703300" y="16580310"/>
          <a:ext cx="889000" cy="27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21792</xdr:rowOff>
    </xdr:from>
    <xdr:to>
      <xdr:col>76</xdr:col>
      <xdr:colOff>165100</xdr:colOff>
      <xdr:row>97</xdr:row>
      <xdr:rowOff>123392</xdr:rowOff>
    </xdr:to>
    <xdr:sp macro="" textlink="">
      <xdr:nvSpPr>
        <xdr:cNvPr id="694" name="フローチャート: 判断 693">
          <a:extLst>
            <a:ext uri="{FF2B5EF4-FFF2-40B4-BE49-F238E27FC236}">
              <a16:creationId xmlns:a16="http://schemas.microsoft.com/office/drawing/2014/main" xmlns="" id="{00000000-0008-0000-0600-0000B6020000}"/>
            </a:ext>
          </a:extLst>
        </xdr:cNvPr>
        <xdr:cNvSpPr/>
      </xdr:nvSpPr>
      <xdr:spPr>
        <a:xfrm>
          <a:off x="14541500" y="1665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114519</xdr:rowOff>
    </xdr:from>
    <xdr:ext cx="534377" cy="259045"/>
    <xdr:sp macro="" textlink="">
      <xdr:nvSpPr>
        <xdr:cNvPr id="695" name="テキスト ボックス 694">
          <a:extLst>
            <a:ext uri="{FF2B5EF4-FFF2-40B4-BE49-F238E27FC236}">
              <a16:creationId xmlns:a16="http://schemas.microsoft.com/office/drawing/2014/main" xmlns="" id="{00000000-0008-0000-0600-0000B7020000}"/>
            </a:ext>
          </a:extLst>
        </xdr:cNvPr>
        <xdr:cNvSpPr txBox="1"/>
      </xdr:nvSpPr>
      <xdr:spPr>
        <a:xfrm>
          <a:off x="14325111" y="1674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66494</xdr:rowOff>
    </xdr:from>
    <xdr:to>
      <xdr:col>71</xdr:col>
      <xdr:colOff>177800</xdr:colOff>
      <xdr:row>96</xdr:row>
      <xdr:rowOff>148158</xdr:rowOff>
    </xdr:to>
    <xdr:cxnSp macro="">
      <xdr:nvCxnSpPr>
        <xdr:cNvPr id="696" name="直線コネクタ 695">
          <a:extLst>
            <a:ext uri="{FF2B5EF4-FFF2-40B4-BE49-F238E27FC236}">
              <a16:creationId xmlns:a16="http://schemas.microsoft.com/office/drawing/2014/main" xmlns="" id="{00000000-0008-0000-0600-0000B8020000}"/>
            </a:ext>
          </a:extLst>
        </xdr:cNvPr>
        <xdr:cNvCxnSpPr/>
      </xdr:nvCxnSpPr>
      <xdr:spPr>
        <a:xfrm>
          <a:off x="12814300" y="16525694"/>
          <a:ext cx="889000" cy="81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165517</xdr:rowOff>
    </xdr:from>
    <xdr:to>
      <xdr:col>72</xdr:col>
      <xdr:colOff>38100</xdr:colOff>
      <xdr:row>97</xdr:row>
      <xdr:rowOff>95667</xdr:rowOff>
    </xdr:to>
    <xdr:sp macro="" textlink="">
      <xdr:nvSpPr>
        <xdr:cNvPr id="697" name="フローチャート: 判断 696">
          <a:extLst>
            <a:ext uri="{FF2B5EF4-FFF2-40B4-BE49-F238E27FC236}">
              <a16:creationId xmlns:a16="http://schemas.microsoft.com/office/drawing/2014/main" xmlns="" id="{00000000-0008-0000-0600-0000B9020000}"/>
            </a:ext>
          </a:extLst>
        </xdr:cNvPr>
        <xdr:cNvSpPr/>
      </xdr:nvSpPr>
      <xdr:spPr>
        <a:xfrm>
          <a:off x="13652500" y="1662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86794</xdr:rowOff>
    </xdr:from>
    <xdr:ext cx="534377" cy="259045"/>
    <xdr:sp macro="" textlink="">
      <xdr:nvSpPr>
        <xdr:cNvPr id="698" name="テキスト ボックス 697">
          <a:extLst>
            <a:ext uri="{FF2B5EF4-FFF2-40B4-BE49-F238E27FC236}">
              <a16:creationId xmlns:a16="http://schemas.microsoft.com/office/drawing/2014/main" xmlns="" id="{00000000-0008-0000-0600-0000BA020000}"/>
            </a:ext>
          </a:extLst>
        </xdr:cNvPr>
        <xdr:cNvSpPr txBox="1"/>
      </xdr:nvSpPr>
      <xdr:spPr>
        <a:xfrm>
          <a:off x="13436111" y="1671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65821</xdr:rowOff>
    </xdr:from>
    <xdr:to>
      <xdr:col>67</xdr:col>
      <xdr:colOff>101600</xdr:colOff>
      <xdr:row>97</xdr:row>
      <xdr:rowOff>167421</xdr:rowOff>
    </xdr:to>
    <xdr:sp macro="" textlink="">
      <xdr:nvSpPr>
        <xdr:cNvPr id="699" name="フローチャート: 判断 698">
          <a:extLst>
            <a:ext uri="{FF2B5EF4-FFF2-40B4-BE49-F238E27FC236}">
              <a16:creationId xmlns:a16="http://schemas.microsoft.com/office/drawing/2014/main" xmlns="" id="{00000000-0008-0000-0600-0000BB020000}"/>
            </a:ext>
          </a:extLst>
        </xdr:cNvPr>
        <xdr:cNvSpPr/>
      </xdr:nvSpPr>
      <xdr:spPr>
        <a:xfrm>
          <a:off x="12763500" y="1669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158548</xdr:rowOff>
    </xdr:from>
    <xdr:ext cx="534377" cy="259045"/>
    <xdr:sp macro="" textlink="">
      <xdr:nvSpPr>
        <xdr:cNvPr id="700" name="テキスト ボックス 699">
          <a:extLst>
            <a:ext uri="{FF2B5EF4-FFF2-40B4-BE49-F238E27FC236}">
              <a16:creationId xmlns:a16="http://schemas.microsoft.com/office/drawing/2014/main" xmlns="" id="{00000000-0008-0000-0600-0000BC020000}"/>
            </a:ext>
          </a:extLst>
        </xdr:cNvPr>
        <xdr:cNvSpPr txBox="1"/>
      </xdr:nvSpPr>
      <xdr:spPr>
        <a:xfrm>
          <a:off x="12547111" y="1678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xmlns=""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xmlns=""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xmlns=""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xmlns=""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xmlns=""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59401</xdr:rowOff>
    </xdr:from>
    <xdr:to>
      <xdr:col>85</xdr:col>
      <xdr:colOff>177800</xdr:colOff>
      <xdr:row>96</xdr:row>
      <xdr:rowOff>161001</xdr:rowOff>
    </xdr:to>
    <xdr:sp macro="" textlink="">
      <xdr:nvSpPr>
        <xdr:cNvPr id="706" name="楕円 705">
          <a:extLst>
            <a:ext uri="{FF2B5EF4-FFF2-40B4-BE49-F238E27FC236}">
              <a16:creationId xmlns:a16="http://schemas.microsoft.com/office/drawing/2014/main" xmlns="" id="{00000000-0008-0000-0600-0000C2020000}"/>
            </a:ext>
          </a:extLst>
        </xdr:cNvPr>
        <xdr:cNvSpPr/>
      </xdr:nvSpPr>
      <xdr:spPr>
        <a:xfrm>
          <a:off x="16268700" y="16518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82278</xdr:rowOff>
    </xdr:from>
    <xdr:ext cx="534377" cy="259045"/>
    <xdr:sp macro="" textlink="">
      <xdr:nvSpPr>
        <xdr:cNvPr id="707" name="積立金該当値テキスト">
          <a:extLst>
            <a:ext uri="{FF2B5EF4-FFF2-40B4-BE49-F238E27FC236}">
              <a16:creationId xmlns:a16="http://schemas.microsoft.com/office/drawing/2014/main" xmlns="" id="{00000000-0008-0000-0600-0000C3020000}"/>
            </a:ext>
          </a:extLst>
        </xdr:cNvPr>
        <xdr:cNvSpPr txBox="1"/>
      </xdr:nvSpPr>
      <xdr:spPr>
        <a:xfrm>
          <a:off x="16370300" y="16370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146132</xdr:rowOff>
    </xdr:from>
    <xdr:to>
      <xdr:col>81</xdr:col>
      <xdr:colOff>101600</xdr:colOff>
      <xdr:row>96</xdr:row>
      <xdr:rowOff>76282</xdr:rowOff>
    </xdr:to>
    <xdr:sp macro="" textlink="">
      <xdr:nvSpPr>
        <xdr:cNvPr id="708" name="楕円 707">
          <a:extLst>
            <a:ext uri="{FF2B5EF4-FFF2-40B4-BE49-F238E27FC236}">
              <a16:creationId xmlns:a16="http://schemas.microsoft.com/office/drawing/2014/main" xmlns="" id="{00000000-0008-0000-0600-0000C4020000}"/>
            </a:ext>
          </a:extLst>
        </xdr:cNvPr>
        <xdr:cNvSpPr/>
      </xdr:nvSpPr>
      <xdr:spPr>
        <a:xfrm>
          <a:off x="15430500" y="1643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92809</xdr:rowOff>
    </xdr:from>
    <xdr:ext cx="534377" cy="259045"/>
    <xdr:sp macro="" textlink="">
      <xdr:nvSpPr>
        <xdr:cNvPr id="709" name="テキスト ボックス 708">
          <a:extLst>
            <a:ext uri="{FF2B5EF4-FFF2-40B4-BE49-F238E27FC236}">
              <a16:creationId xmlns:a16="http://schemas.microsoft.com/office/drawing/2014/main" xmlns="" id="{00000000-0008-0000-0600-0000C5020000}"/>
            </a:ext>
          </a:extLst>
        </xdr:cNvPr>
        <xdr:cNvSpPr txBox="1"/>
      </xdr:nvSpPr>
      <xdr:spPr>
        <a:xfrm>
          <a:off x="15214111" y="16209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70310</xdr:rowOff>
    </xdr:from>
    <xdr:to>
      <xdr:col>76</xdr:col>
      <xdr:colOff>165100</xdr:colOff>
      <xdr:row>97</xdr:row>
      <xdr:rowOff>460</xdr:rowOff>
    </xdr:to>
    <xdr:sp macro="" textlink="">
      <xdr:nvSpPr>
        <xdr:cNvPr id="710" name="楕円 709">
          <a:extLst>
            <a:ext uri="{FF2B5EF4-FFF2-40B4-BE49-F238E27FC236}">
              <a16:creationId xmlns:a16="http://schemas.microsoft.com/office/drawing/2014/main" xmlns="" id="{00000000-0008-0000-0600-0000C6020000}"/>
            </a:ext>
          </a:extLst>
        </xdr:cNvPr>
        <xdr:cNvSpPr/>
      </xdr:nvSpPr>
      <xdr:spPr>
        <a:xfrm>
          <a:off x="14541500" y="1652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16987</xdr:rowOff>
    </xdr:from>
    <xdr:ext cx="534377" cy="259045"/>
    <xdr:sp macro="" textlink="">
      <xdr:nvSpPr>
        <xdr:cNvPr id="711" name="テキスト ボックス 710">
          <a:extLst>
            <a:ext uri="{FF2B5EF4-FFF2-40B4-BE49-F238E27FC236}">
              <a16:creationId xmlns:a16="http://schemas.microsoft.com/office/drawing/2014/main" xmlns="" id="{00000000-0008-0000-0600-0000C7020000}"/>
            </a:ext>
          </a:extLst>
        </xdr:cNvPr>
        <xdr:cNvSpPr txBox="1"/>
      </xdr:nvSpPr>
      <xdr:spPr>
        <a:xfrm>
          <a:off x="14325111" y="1630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97358</xdr:rowOff>
    </xdr:from>
    <xdr:to>
      <xdr:col>72</xdr:col>
      <xdr:colOff>38100</xdr:colOff>
      <xdr:row>97</xdr:row>
      <xdr:rowOff>27508</xdr:rowOff>
    </xdr:to>
    <xdr:sp macro="" textlink="">
      <xdr:nvSpPr>
        <xdr:cNvPr id="712" name="楕円 711">
          <a:extLst>
            <a:ext uri="{FF2B5EF4-FFF2-40B4-BE49-F238E27FC236}">
              <a16:creationId xmlns:a16="http://schemas.microsoft.com/office/drawing/2014/main" xmlns="" id="{00000000-0008-0000-0600-0000C8020000}"/>
            </a:ext>
          </a:extLst>
        </xdr:cNvPr>
        <xdr:cNvSpPr/>
      </xdr:nvSpPr>
      <xdr:spPr>
        <a:xfrm>
          <a:off x="13652500" y="1655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44035</xdr:rowOff>
    </xdr:from>
    <xdr:ext cx="534377" cy="259045"/>
    <xdr:sp macro="" textlink="">
      <xdr:nvSpPr>
        <xdr:cNvPr id="713" name="テキスト ボックス 712">
          <a:extLst>
            <a:ext uri="{FF2B5EF4-FFF2-40B4-BE49-F238E27FC236}">
              <a16:creationId xmlns:a16="http://schemas.microsoft.com/office/drawing/2014/main" xmlns="" id="{00000000-0008-0000-0600-0000C9020000}"/>
            </a:ext>
          </a:extLst>
        </xdr:cNvPr>
        <xdr:cNvSpPr txBox="1"/>
      </xdr:nvSpPr>
      <xdr:spPr>
        <a:xfrm>
          <a:off x="13436111" y="1633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15694</xdr:rowOff>
    </xdr:from>
    <xdr:to>
      <xdr:col>67</xdr:col>
      <xdr:colOff>101600</xdr:colOff>
      <xdr:row>96</xdr:row>
      <xdr:rowOff>117294</xdr:rowOff>
    </xdr:to>
    <xdr:sp macro="" textlink="">
      <xdr:nvSpPr>
        <xdr:cNvPr id="714" name="楕円 713">
          <a:extLst>
            <a:ext uri="{FF2B5EF4-FFF2-40B4-BE49-F238E27FC236}">
              <a16:creationId xmlns:a16="http://schemas.microsoft.com/office/drawing/2014/main" xmlns="" id="{00000000-0008-0000-0600-0000CA020000}"/>
            </a:ext>
          </a:extLst>
        </xdr:cNvPr>
        <xdr:cNvSpPr/>
      </xdr:nvSpPr>
      <xdr:spPr>
        <a:xfrm>
          <a:off x="12763500" y="1647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133821</xdr:rowOff>
    </xdr:from>
    <xdr:ext cx="534377" cy="259045"/>
    <xdr:sp macro="" textlink="">
      <xdr:nvSpPr>
        <xdr:cNvPr id="715" name="テキスト ボックス 714">
          <a:extLst>
            <a:ext uri="{FF2B5EF4-FFF2-40B4-BE49-F238E27FC236}">
              <a16:creationId xmlns:a16="http://schemas.microsoft.com/office/drawing/2014/main" xmlns="" id="{00000000-0008-0000-0600-0000CB020000}"/>
            </a:ext>
          </a:extLst>
        </xdr:cNvPr>
        <xdr:cNvSpPr txBox="1"/>
      </xdr:nvSpPr>
      <xdr:spPr>
        <a:xfrm>
          <a:off x="12547111" y="16250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xmlns=""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xmlns=""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xmlns=""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xmlns=""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xmlns=""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xmlns=""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xmlns=""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xmlns=""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xmlns=""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xmlns=""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a:extLst>
            <a:ext uri="{FF2B5EF4-FFF2-40B4-BE49-F238E27FC236}">
              <a16:creationId xmlns:a16="http://schemas.microsoft.com/office/drawing/2014/main" xmlns="" id="{00000000-0008-0000-0600-0000D6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a:extLst>
            <a:ext uri="{FF2B5EF4-FFF2-40B4-BE49-F238E27FC236}">
              <a16:creationId xmlns:a16="http://schemas.microsoft.com/office/drawing/2014/main" xmlns="" id="{00000000-0008-0000-0600-0000D7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a:extLst>
            <a:ext uri="{FF2B5EF4-FFF2-40B4-BE49-F238E27FC236}">
              <a16:creationId xmlns:a16="http://schemas.microsoft.com/office/drawing/2014/main" xmlns="" id="{00000000-0008-0000-0600-0000D8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9" name="テキスト ボックス 728">
          <a:extLst>
            <a:ext uri="{FF2B5EF4-FFF2-40B4-BE49-F238E27FC236}">
              <a16:creationId xmlns:a16="http://schemas.microsoft.com/office/drawing/2014/main" xmlns="" id="{00000000-0008-0000-0600-0000D9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a:extLst>
            <a:ext uri="{FF2B5EF4-FFF2-40B4-BE49-F238E27FC236}">
              <a16:creationId xmlns:a16="http://schemas.microsoft.com/office/drawing/2014/main" xmlns="" id="{00000000-0008-0000-0600-0000DA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1" name="テキスト ボックス 730">
          <a:extLst>
            <a:ext uri="{FF2B5EF4-FFF2-40B4-BE49-F238E27FC236}">
              <a16:creationId xmlns:a16="http://schemas.microsoft.com/office/drawing/2014/main" xmlns="" id="{00000000-0008-0000-0600-0000DB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a:extLst>
            <a:ext uri="{FF2B5EF4-FFF2-40B4-BE49-F238E27FC236}">
              <a16:creationId xmlns:a16="http://schemas.microsoft.com/office/drawing/2014/main" xmlns="" id="{00000000-0008-0000-0600-0000DC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3" name="テキスト ボックス 732">
          <a:extLst>
            <a:ext uri="{FF2B5EF4-FFF2-40B4-BE49-F238E27FC236}">
              <a16:creationId xmlns:a16="http://schemas.microsoft.com/office/drawing/2014/main" xmlns="" id="{00000000-0008-0000-0600-0000DD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xmlns=""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xmlns=""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xmlns=""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5695</xdr:rowOff>
    </xdr:from>
    <xdr:to>
      <xdr:col>116</xdr:col>
      <xdr:colOff>62864</xdr:colOff>
      <xdr:row>38</xdr:row>
      <xdr:rowOff>139700</xdr:rowOff>
    </xdr:to>
    <xdr:cxnSp macro="">
      <xdr:nvCxnSpPr>
        <xdr:cNvPr id="737" name="直線コネクタ 736">
          <a:extLst>
            <a:ext uri="{FF2B5EF4-FFF2-40B4-BE49-F238E27FC236}">
              <a16:creationId xmlns:a16="http://schemas.microsoft.com/office/drawing/2014/main" xmlns="" id="{00000000-0008-0000-0600-0000E1020000}"/>
            </a:ext>
          </a:extLst>
        </xdr:cNvPr>
        <xdr:cNvCxnSpPr/>
      </xdr:nvCxnSpPr>
      <xdr:spPr>
        <a:xfrm flipV="1">
          <a:off x="22159595" y="5149195"/>
          <a:ext cx="1269" cy="1505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8" name="投資及び出資金最小値テキスト">
          <a:extLst>
            <a:ext uri="{FF2B5EF4-FFF2-40B4-BE49-F238E27FC236}">
              <a16:creationId xmlns:a16="http://schemas.microsoft.com/office/drawing/2014/main" xmlns="" id="{00000000-0008-0000-0600-0000E2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a:extLst>
            <a:ext uri="{FF2B5EF4-FFF2-40B4-BE49-F238E27FC236}">
              <a16:creationId xmlns:a16="http://schemas.microsoft.com/office/drawing/2014/main" xmlns="" id="{00000000-0008-0000-0600-0000E3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123822</xdr:rowOff>
    </xdr:from>
    <xdr:ext cx="534377" cy="259045"/>
    <xdr:sp macro="" textlink="">
      <xdr:nvSpPr>
        <xdr:cNvPr id="740" name="投資及び出資金最大値テキスト">
          <a:extLst>
            <a:ext uri="{FF2B5EF4-FFF2-40B4-BE49-F238E27FC236}">
              <a16:creationId xmlns:a16="http://schemas.microsoft.com/office/drawing/2014/main" xmlns="" id="{00000000-0008-0000-0600-0000E4020000}"/>
            </a:ext>
          </a:extLst>
        </xdr:cNvPr>
        <xdr:cNvSpPr txBox="1"/>
      </xdr:nvSpPr>
      <xdr:spPr>
        <a:xfrm>
          <a:off x="22212300" y="492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5695</xdr:rowOff>
    </xdr:from>
    <xdr:to>
      <xdr:col>116</xdr:col>
      <xdr:colOff>152400</xdr:colOff>
      <xdr:row>30</xdr:row>
      <xdr:rowOff>5695</xdr:rowOff>
    </xdr:to>
    <xdr:cxnSp macro="">
      <xdr:nvCxnSpPr>
        <xdr:cNvPr id="741" name="直線コネクタ 740">
          <a:extLst>
            <a:ext uri="{FF2B5EF4-FFF2-40B4-BE49-F238E27FC236}">
              <a16:creationId xmlns:a16="http://schemas.microsoft.com/office/drawing/2014/main" xmlns="" id="{00000000-0008-0000-0600-0000E5020000}"/>
            </a:ext>
          </a:extLst>
        </xdr:cNvPr>
        <xdr:cNvCxnSpPr/>
      </xdr:nvCxnSpPr>
      <xdr:spPr>
        <a:xfrm>
          <a:off x="22072600" y="5149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132705</xdr:rowOff>
    </xdr:from>
    <xdr:to>
      <xdr:col>116</xdr:col>
      <xdr:colOff>63500</xdr:colOff>
      <xdr:row>38</xdr:row>
      <xdr:rowOff>136682</xdr:rowOff>
    </xdr:to>
    <xdr:cxnSp macro="">
      <xdr:nvCxnSpPr>
        <xdr:cNvPr id="742" name="直線コネクタ 741">
          <a:extLst>
            <a:ext uri="{FF2B5EF4-FFF2-40B4-BE49-F238E27FC236}">
              <a16:creationId xmlns:a16="http://schemas.microsoft.com/office/drawing/2014/main" xmlns="" id="{00000000-0008-0000-0600-0000E6020000}"/>
            </a:ext>
          </a:extLst>
        </xdr:cNvPr>
        <xdr:cNvCxnSpPr/>
      </xdr:nvCxnSpPr>
      <xdr:spPr>
        <a:xfrm>
          <a:off x="21323300" y="6647805"/>
          <a:ext cx="838200" cy="3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49872</xdr:rowOff>
    </xdr:from>
    <xdr:ext cx="469744" cy="259045"/>
    <xdr:sp macro="" textlink="">
      <xdr:nvSpPr>
        <xdr:cNvPr id="743" name="投資及び出資金平均値テキスト">
          <a:extLst>
            <a:ext uri="{FF2B5EF4-FFF2-40B4-BE49-F238E27FC236}">
              <a16:creationId xmlns:a16="http://schemas.microsoft.com/office/drawing/2014/main" xmlns="" id="{00000000-0008-0000-0600-0000E7020000}"/>
            </a:ext>
          </a:extLst>
        </xdr:cNvPr>
        <xdr:cNvSpPr txBox="1"/>
      </xdr:nvSpPr>
      <xdr:spPr>
        <a:xfrm>
          <a:off x="22212300" y="6222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26995</xdr:rowOff>
    </xdr:from>
    <xdr:to>
      <xdr:col>116</xdr:col>
      <xdr:colOff>114300</xdr:colOff>
      <xdr:row>37</xdr:row>
      <xdr:rowOff>128595</xdr:rowOff>
    </xdr:to>
    <xdr:sp macro="" textlink="">
      <xdr:nvSpPr>
        <xdr:cNvPr id="744" name="フローチャート: 判断 743">
          <a:extLst>
            <a:ext uri="{FF2B5EF4-FFF2-40B4-BE49-F238E27FC236}">
              <a16:creationId xmlns:a16="http://schemas.microsoft.com/office/drawing/2014/main" xmlns="" id="{00000000-0008-0000-0600-0000E8020000}"/>
            </a:ext>
          </a:extLst>
        </xdr:cNvPr>
        <xdr:cNvSpPr/>
      </xdr:nvSpPr>
      <xdr:spPr>
        <a:xfrm>
          <a:off x="22110700" y="637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73680</xdr:rowOff>
    </xdr:from>
    <xdr:to>
      <xdr:col>111</xdr:col>
      <xdr:colOff>177800</xdr:colOff>
      <xdr:row>38</xdr:row>
      <xdr:rowOff>132705</xdr:rowOff>
    </xdr:to>
    <xdr:cxnSp macro="">
      <xdr:nvCxnSpPr>
        <xdr:cNvPr id="745" name="直線コネクタ 744">
          <a:extLst>
            <a:ext uri="{FF2B5EF4-FFF2-40B4-BE49-F238E27FC236}">
              <a16:creationId xmlns:a16="http://schemas.microsoft.com/office/drawing/2014/main" xmlns="" id="{00000000-0008-0000-0600-0000E9020000}"/>
            </a:ext>
          </a:extLst>
        </xdr:cNvPr>
        <xdr:cNvCxnSpPr/>
      </xdr:nvCxnSpPr>
      <xdr:spPr>
        <a:xfrm>
          <a:off x="20434300" y="6588780"/>
          <a:ext cx="889000" cy="59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1620</xdr:rowOff>
    </xdr:from>
    <xdr:to>
      <xdr:col>112</xdr:col>
      <xdr:colOff>38100</xdr:colOff>
      <xdr:row>37</xdr:row>
      <xdr:rowOff>103220</xdr:rowOff>
    </xdr:to>
    <xdr:sp macro="" textlink="">
      <xdr:nvSpPr>
        <xdr:cNvPr id="746" name="フローチャート: 判断 745">
          <a:extLst>
            <a:ext uri="{FF2B5EF4-FFF2-40B4-BE49-F238E27FC236}">
              <a16:creationId xmlns:a16="http://schemas.microsoft.com/office/drawing/2014/main" xmlns="" id="{00000000-0008-0000-0600-0000EA020000}"/>
            </a:ext>
          </a:extLst>
        </xdr:cNvPr>
        <xdr:cNvSpPr/>
      </xdr:nvSpPr>
      <xdr:spPr>
        <a:xfrm>
          <a:off x="21272500" y="634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119747</xdr:rowOff>
    </xdr:from>
    <xdr:ext cx="469744" cy="259045"/>
    <xdr:sp macro="" textlink="">
      <xdr:nvSpPr>
        <xdr:cNvPr id="747" name="テキスト ボックス 746">
          <a:extLst>
            <a:ext uri="{FF2B5EF4-FFF2-40B4-BE49-F238E27FC236}">
              <a16:creationId xmlns:a16="http://schemas.microsoft.com/office/drawing/2014/main" xmlns="" id="{00000000-0008-0000-0600-0000EB020000}"/>
            </a:ext>
          </a:extLst>
        </xdr:cNvPr>
        <xdr:cNvSpPr txBox="1"/>
      </xdr:nvSpPr>
      <xdr:spPr>
        <a:xfrm>
          <a:off x="21088428" y="612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73680</xdr:rowOff>
    </xdr:from>
    <xdr:to>
      <xdr:col>107</xdr:col>
      <xdr:colOff>50800</xdr:colOff>
      <xdr:row>38</xdr:row>
      <xdr:rowOff>136774</xdr:rowOff>
    </xdr:to>
    <xdr:cxnSp macro="">
      <xdr:nvCxnSpPr>
        <xdr:cNvPr id="748" name="直線コネクタ 747">
          <a:extLst>
            <a:ext uri="{FF2B5EF4-FFF2-40B4-BE49-F238E27FC236}">
              <a16:creationId xmlns:a16="http://schemas.microsoft.com/office/drawing/2014/main" xmlns="" id="{00000000-0008-0000-0600-0000EC020000}"/>
            </a:ext>
          </a:extLst>
        </xdr:cNvPr>
        <xdr:cNvCxnSpPr/>
      </xdr:nvCxnSpPr>
      <xdr:spPr>
        <a:xfrm flipV="1">
          <a:off x="19545300" y="6588780"/>
          <a:ext cx="889000" cy="63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4592</xdr:rowOff>
    </xdr:from>
    <xdr:to>
      <xdr:col>107</xdr:col>
      <xdr:colOff>101600</xdr:colOff>
      <xdr:row>37</xdr:row>
      <xdr:rowOff>106192</xdr:rowOff>
    </xdr:to>
    <xdr:sp macro="" textlink="">
      <xdr:nvSpPr>
        <xdr:cNvPr id="749" name="フローチャート: 判断 748">
          <a:extLst>
            <a:ext uri="{FF2B5EF4-FFF2-40B4-BE49-F238E27FC236}">
              <a16:creationId xmlns:a16="http://schemas.microsoft.com/office/drawing/2014/main" xmlns="" id="{00000000-0008-0000-0600-0000ED020000}"/>
            </a:ext>
          </a:extLst>
        </xdr:cNvPr>
        <xdr:cNvSpPr/>
      </xdr:nvSpPr>
      <xdr:spPr>
        <a:xfrm>
          <a:off x="20383500" y="634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122719</xdr:rowOff>
    </xdr:from>
    <xdr:ext cx="469744" cy="259045"/>
    <xdr:sp macro="" textlink="">
      <xdr:nvSpPr>
        <xdr:cNvPr id="750" name="テキスト ボックス 749">
          <a:extLst>
            <a:ext uri="{FF2B5EF4-FFF2-40B4-BE49-F238E27FC236}">
              <a16:creationId xmlns:a16="http://schemas.microsoft.com/office/drawing/2014/main" xmlns="" id="{00000000-0008-0000-0600-0000EE020000}"/>
            </a:ext>
          </a:extLst>
        </xdr:cNvPr>
        <xdr:cNvSpPr txBox="1"/>
      </xdr:nvSpPr>
      <xdr:spPr>
        <a:xfrm>
          <a:off x="20199428" y="612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136774</xdr:rowOff>
    </xdr:from>
    <xdr:to>
      <xdr:col>102</xdr:col>
      <xdr:colOff>114300</xdr:colOff>
      <xdr:row>38</xdr:row>
      <xdr:rowOff>136820</xdr:rowOff>
    </xdr:to>
    <xdr:cxnSp macro="">
      <xdr:nvCxnSpPr>
        <xdr:cNvPr id="751" name="直線コネクタ 750">
          <a:extLst>
            <a:ext uri="{FF2B5EF4-FFF2-40B4-BE49-F238E27FC236}">
              <a16:creationId xmlns:a16="http://schemas.microsoft.com/office/drawing/2014/main" xmlns="" id="{00000000-0008-0000-0600-0000EF020000}"/>
            </a:ext>
          </a:extLst>
        </xdr:cNvPr>
        <xdr:cNvCxnSpPr/>
      </xdr:nvCxnSpPr>
      <xdr:spPr>
        <a:xfrm flipV="1">
          <a:off x="18656300" y="6651874"/>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27544</xdr:rowOff>
    </xdr:from>
    <xdr:to>
      <xdr:col>102</xdr:col>
      <xdr:colOff>165100</xdr:colOff>
      <xdr:row>37</xdr:row>
      <xdr:rowOff>129144</xdr:rowOff>
    </xdr:to>
    <xdr:sp macro="" textlink="">
      <xdr:nvSpPr>
        <xdr:cNvPr id="752" name="フローチャート: 判断 751">
          <a:extLst>
            <a:ext uri="{FF2B5EF4-FFF2-40B4-BE49-F238E27FC236}">
              <a16:creationId xmlns:a16="http://schemas.microsoft.com/office/drawing/2014/main" xmlns="" id="{00000000-0008-0000-0600-0000F0020000}"/>
            </a:ext>
          </a:extLst>
        </xdr:cNvPr>
        <xdr:cNvSpPr/>
      </xdr:nvSpPr>
      <xdr:spPr>
        <a:xfrm>
          <a:off x="19494500" y="637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145671</xdr:rowOff>
    </xdr:from>
    <xdr:ext cx="469744" cy="259045"/>
    <xdr:sp macro="" textlink="">
      <xdr:nvSpPr>
        <xdr:cNvPr id="753" name="テキスト ボックス 752">
          <a:extLst>
            <a:ext uri="{FF2B5EF4-FFF2-40B4-BE49-F238E27FC236}">
              <a16:creationId xmlns:a16="http://schemas.microsoft.com/office/drawing/2014/main" xmlns="" id="{00000000-0008-0000-0600-0000F1020000}"/>
            </a:ext>
          </a:extLst>
        </xdr:cNvPr>
        <xdr:cNvSpPr txBox="1"/>
      </xdr:nvSpPr>
      <xdr:spPr>
        <a:xfrm>
          <a:off x="19310428" y="6146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50267</xdr:rowOff>
    </xdr:from>
    <xdr:to>
      <xdr:col>98</xdr:col>
      <xdr:colOff>38100</xdr:colOff>
      <xdr:row>37</xdr:row>
      <xdr:rowOff>151867</xdr:rowOff>
    </xdr:to>
    <xdr:sp macro="" textlink="">
      <xdr:nvSpPr>
        <xdr:cNvPr id="754" name="フローチャート: 判断 753">
          <a:extLst>
            <a:ext uri="{FF2B5EF4-FFF2-40B4-BE49-F238E27FC236}">
              <a16:creationId xmlns:a16="http://schemas.microsoft.com/office/drawing/2014/main" xmlns="" id="{00000000-0008-0000-0600-0000F2020000}"/>
            </a:ext>
          </a:extLst>
        </xdr:cNvPr>
        <xdr:cNvSpPr/>
      </xdr:nvSpPr>
      <xdr:spPr>
        <a:xfrm>
          <a:off x="18605500" y="639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168394</xdr:rowOff>
    </xdr:from>
    <xdr:ext cx="469744" cy="259045"/>
    <xdr:sp macro="" textlink="">
      <xdr:nvSpPr>
        <xdr:cNvPr id="755" name="テキスト ボックス 754">
          <a:extLst>
            <a:ext uri="{FF2B5EF4-FFF2-40B4-BE49-F238E27FC236}">
              <a16:creationId xmlns:a16="http://schemas.microsoft.com/office/drawing/2014/main" xmlns="" id="{00000000-0008-0000-0600-0000F3020000}"/>
            </a:ext>
          </a:extLst>
        </xdr:cNvPr>
        <xdr:cNvSpPr txBox="1"/>
      </xdr:nvSpPr>
      <xdr:spPr>
        <a:xfrm>
          <a:off x="18421428" y="6169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xmlns=""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xmlns=""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xmlns=""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xmlns=""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xmlns=""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85882</xdr:rowOff>
    </xdr:from>
    <xdr:to>
      <xdr:col>116</xdr:col>
      <xdr:colOff>114300</xdr:colOff>
      <xdr:row>39</xdr:row>
      <xdr:rowOff>16032</xdr:rowOff>
    </xdr:to>
    <xdr:sp macro="" textlink="">
      <xdr:nvSpPr>
        <xdr:cNvPr id="761" name="楕円 760">
          <a:extLst>
            <a:ext uri="{FF2B5EF4-FFF2-40B4-BE49-F238E27FC236}">
              <a16:creationId xmlns:a16="http://schemas.microsoft.com/office/drawing/2014/main" xmlns="" id="{00000000-0008-0000-0600-0000F9020000}"/>
            </a:ext>
          </a:extLst>
        </xdr:cNvPr>
        <xdr:cNvSpPr/>
      </xdr:nvSpPr>
      <xdr:spPr>
        <a:xfrm>
          <a:off x="22110700" y="6600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809</xdr:rowOff>
    </xdr:from>
    <xdr:ext cx="313932" cy="259045"/>
    <xdr:sp macro="" textlink="">
      <xdr:nvSpPr>
        <xdr:cNvPr id="762" name="投資及び出資金該当値テキスト">
          <a:extLst>
            <a:ext uri="{FF2B5EF4-FFF2-40B4-BE49-F238E27FC236}">
              <a16:creationId xmlns:a16="http://schemas.microsoft.com/office/drawing/2014/main" xmlns="" id="{00000000-0008-0000-0600-0000FA020000}"/>
            </a:ext>
          </a:extLst>
        </xdr:cNvPr>
        <xdr:cNvSpPr txBox="1"/>
      </xdr:nvSpPr>
      <xdr:spPr>
        <a:xfrm>
          <a:off x="22212300" y="65159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81905</xdr:rowOff>
    </xdr:from>
    <xdr:to>
      <xdr:col>112</xdr:col>
      <xdr:colOff>38100</xdr:colOff>
      <xdr:row>39</xdr:row>
      <xdr:rowOff>12055</xdr:rowOff>
    </xdr:to>
    <xdr:sp macro="" textlink="">
      <xdr:nvSpPr>
        <xdr:cNvPr id="763" name="楕円 762">
          <a:extLst>
            <a:ext uri="{FF2B5EF4-FFF2-40B4-BE49-F238E27FC236}">
              <a16:creationId xmlns:a16="http://schemas.microsoft.com/office/drawing/2014/main" xmlns="" id="{00000000-0008-0000-0600-0000FB020000}"/>
            </a:ext>
          </a:extLst>
        </xdr:cNvPr>
        <xdr:cNvSpPr/>
      </xdr:nvSpPr>
      <xdr:spPr>
        <a:xfrm>
          <a:off x="21272500" y="659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3182</xdr:rowOff>
    </xdr:from>
    <xdr:ext cx="378565" cy="259045"/>
    <xdr:sp macro="" textlink="">
      <xdr:nvSpPr>
        <xdr:cNvPr id="764" name="テキスト ボックス 763">
          <a:extLst>
            <a:ext uri="{FF2B5EF4-FFF2-40B4-BE49-F238E27FC236}">
              <a16:creationId xmlns:a16="http://schemas.microsoft.com/office/drawing/2014/main" xmlns="" id="{00000000-0008-0000-0600-0000FC020000}"/>
            </a:ext>
          </a:extLst>
        </xdr:cNvPr>
        <xdr:cNvSpPr txBox="1"/>
      </xdr:nvSpPr>
      <xdr:spPr>
        <a:xfrm>
          <a:off x="21134017" y="66897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22880</xdr:rowOff>
    </xdr:from>
    <xdr:to>
      <xdr:col>107</xdr:col>
      <xdr:colOff>101600</xdr:colOff>
      <xdr:row>38</xdr:row>
      <xdr:rowOff>124480</xdr:rowOff>
    </xdr:to>
    <xdr:sp macro="" textlink="">
      <xdr:nvSpPr>
        <xdr:cNvPr id="765" name="楕円 764">
          <a:extLst>
            <a:ext uri="{FF2B5EF4-FFF2-40B4-BE49-F238E27FC236}">
              <a16:creationId xmlns:a16="http://schemas.microsoft.com/office/drawing/2014/main" xmlns="" id="{00000000-0008-0000-0600-0000FD020000}"/>
            </a:ext>
          </a:extLst>
        </xdr:cNvPr>
        <xdr:cNvSpPr/>
      </xdr:nvSpPr>
      <xdr:spPr>
        <a:xfrm>
          <a:off x="20383500" y="653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115607</xdr:rowOff>
    </xdr:from>
    <xdr:ext cx="469744" cy="259045"/>
    <xdr:sp macro="" textlink="">
      <xdr:nvSpPr>
        <xdr:cNvPr id="766" name="テキスト ボックス 765">
          <a:extLst>
            <a:ext uri="{FF2B5EF4-FFF2-40B4-BE49-F238E27FC236}">
              <a16:creationId xmlns:a16="http://schemas.microsoft.com/office/drawing/2014/main" xmlns="" id="{00000000-0008-0000-0600-0000FE020000}"/>
            </a:ext>
          </a:extLst>
        </xdr:cNvPr>
        <xdr:cNvSpPr txBox="1"/>
      </xdr:nvSpPr>
      <xdr:spPr>
        <a:xfrm>
          <a:off x="20199428" y="663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85974</xdr:rowOff>
    </xdr:from>
    <xdr:to>
      <xdr:col>102</xdr:col>
      <xdr:colOff>165100</xdr:colOff>
      <xdr:row>39</xdr:row>
      <xdr:rowOff>16124</xdr:rowOff>
    </xdr:to>
    <xdr:sp macro="" textlink="">
      <xdr:nvSpPr>
        <xdr:cNvPr id="767" name="楕円 766">
          <a:extLst>
            <a:ext uri="{FF2B5EF4-FFF2-40B4-BE49-F238E27FC236}">
              <a16:creationId xmlns:a16="http://schemas.microsoft.com/office/drawing/2014/main" xmlns="" id="{00000000-0008-0000-0600-0000FF020000}"/>
            </a:ext>
          </a:extLst>
        </xdr:cNvPr>
        <xdr:cNvSpPr/>
      </xdr:nvSpPr>
      <xdr:spPr>
        <a:xfrm>
          <a:off x="19494500" y="660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7251</xdr:rowOff>
    </xdr:from>
    <xdr:ext cx="313932" cy="259045"/>
    <xdr:sp macro="" textlink="">
      <xdr:nvSpPr>
        <xdr:cNvPr id="768" name="テキスト ボックス 767">
          <a:extLst>
            <a:ext uri="{FF2B5EF4-FFF2-40B4-BE49-F238E27FC236}">
              <a16:creationId xmlns:a16="http://schemas.microsoft.com/office/drawing/2014/main" xmlns="" id="{00000000-0008-0000-0600-000000030000}"/>
            </a:ext>
          </a:extLst>
        </xdr:cNvPr>
        <xdr:cNvSpPr txBox="1"/>
      </xdr:nvSpPr>
      <xdr:spPr>
        <a:xfrm>
          <a:off x="19388333" y="66938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86020</xdr:rowOff>
    </xdr:from>
    <xdr:to>
      <xdr:col>98</xdr:col>
      <xdr:colOff>38100</xdr:colOff>
      <xdr:row>39</xdr:row>
      <xdr:rowOff>16170</xdr:rowOff>
    </xdr:to>
    <xdr:sp macro="" textlink="">
      <xdr:nvSpPr>
        <xdr:cNvPr id="769" name="楕円 768">
          <a:extLst>
            <a:ext uri="{FF2B5EF4-FFF2-40B4-BE49-F238E27FC236}">
              <a16:creationId xmlns:a16="http://schemas.microsoft.com/office/drawing/2014/main" xmlns="" id="{00000000-0008-0000-0600-000001030000}"/>
            </a:ext>
          </a:extLst>
        </xdr:cNvPr>
        <xdr:cNvSpPr/>
      </xdr:nvSpPr>
      <xdr:spPr>
        <a:xfrm>
          <a:off x="18605500" y="660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7297</xdr:rowOff>
    </xdr:from>
    <xdr:ext cx="313932" cy="259045"/>
    <xdr:sp macro="" textlink="">
      <xdr:nvSpPr>
        <xdr:cNvPr id="770" name="テキスト ボックス 769">
          <a:extLst>
            <a:ext uri="{FF2B5EF4-FFF2-40B4-BE49-F238E27FC236}">
              <a16:creationId xmlns:a16="http://schemas.microsoft.com/office/drawing/2014/main" xmlns="" id="{00000000-0008-0000-0600-000002030000}"/>
            </a:ext>
          </a:extLst>
        </xdr:cNvPr>
        <xdr:cNvSpPr txBox="1"/>
      </xdr:nvSpPr>
      <xdr:spPr>
        <a:xfrm>
          <a:off x="18499333" y="66938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xmlns=""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xmlns=""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xmlns=""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xmlns=""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xmlns=""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xmlns=""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xmlns=""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xmlns=""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xmlns=""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xmlns=""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1" name="直線コネクタ 780">
          <a:extLst>
            <a:ext uri="{FF2B5EF4-FFF2-40B4-BE49-F238E27FC236}">
              <a16:creationId xmlns:a16="http://schemas.microsoft.com/office/drawing/2014/main" xmlns="" id="{00000000-0008-0000-0600-00000D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2" name="テキスト ボックス 781">
          <a:extLst>
            <a:ext uri="{FF2B5EF4-FFF2-40B4-BE49-F238E27FC236}">
              <a16:creationId xmlns:a16="http://schemas.microsoft.com/office/drawing/2014/main" xmlns="" id="{00000000-0008-0000-0600-00000E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3" name="直線コネクタ 782">
          <a:extLst>
            <a:ext uri="{FF2B5EF4-FFF2-40B4-BE49-F238E27FC236}">
              <a16:creationId xmlns:a16="http://schemas.microsoft.com/office/drawing/2014/main" xmlns="" id="{00000000-0008-0000-0600-00000F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4" name="テキスト ボックス 783">
          <a:extLst>
            <a:ext uri="{FF2B5EF4-FFF2-40B4-BE49-F238E27FC236}">
              <a16:creationId xmlns:a16="http://schemas.microsoft.com/office/drawing/2014/main" xmlns="" id="{00000000-0008-0000-0600-000010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xmlns="" id="{00000000-0008-0000-06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6" name="テキスト ボックス 785">
          <a:extLst>
            <a:ext uri="{FF2B5EF4-FFF2-40B4-BE49-F238E27FC236}">
              <a16:creationId xmlns:a16="http://schemas.microsoft.com/office/drawing/2014/main" xmlns="" id="{00000000-0008-0000-0600-00001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7" name="直線コネクタ 786">
          <a:extLst>
            <a:ext uri="{FF2B5EF4-FFF2-40B4-BE49-F238E27FC236}">
              <a16:creationId xmlns:a16="http://schemas.microsoft.com/office/drawing/2014/main" xmlns="" id="{00000000-0008-0000-0600-00001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8" name="テキスト ボックス 787">
          <a:extLst>
            <a:ext uri="{FF2B5EF4-FFF2-40B4-BE49-F238E27FC236}">
              <a16:creationId xmlns:a16="http://schemas.microsoft.com/office/drawing/2014/main" xmlns="" id="{00000000-0008-0000-0600-00001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9" name="直線コネクタ 788">
          <a:extLst>
            <a:ext uri="{FF2B5EF4-FFF2-40B4-BE49-F238E27FC236}">
              <a16:creationId xmlns:a16="http://schemas.microsoft.com/office/drawing/2014/main" xmlns="" id="{00000000-0008-0000-0600-00001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0" name="テキスト ボックス 789">
          <a:extLst>
            <a:ext uri="{FF2B5EF4-FFF2-40B4-BE49-F238E27FC236}">
              <a16:creationId xmlns:a16="http://schemas.microsoft.com/office/drawing/2014/main" xmlns="" id="{00000000-0008-0000-0600-00001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xmlns=""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xmlns=""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xmlns=""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153606</xdr:rowOff>
    </xdr:from>
    <xdr:to>
      <xdr:col>116</xdr:col>
      <xdr:colOff>62864</xdr:colOff>
      <xdr:row>59</xdr:row>
      <xdr:rowOff>44450</xdr:rowOff>
    </xdr:to>
    <xdr:cxnSp macro="">
      <xdr:nvCxnSpPr>
        <xdr:cNvPr id="794" name="直線コネクタ 793">
          <a:extLst>
            <a:ext uri="{FF2B5EF4-FFF2-40B4-BE49-F238E27FC236}">
              <a16:creationId xmlns:a16="http://schemas.microsoft.com/office/drawing/2014/main" xmlns="" id="{00000000-0008-0000-0600-00001A030000}"/>
            </a:ext>
          </a:extLst>
        </xdr:cNvPr>
        <xdr:cNvCxnSpPr/>
      </xdr:nvCxnSpPr>
      <xdr:spPr>
        <a:xfrm flipV="1">
          <a:off x="22159595" y="8897556"/>
          <a:ext cx="1269" cy="1262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5" name="貸付金最小値テキスト">
          <a:extLst>
            <a:ext uri="{FF2B5EF4-FFF2-40B4-BE49-F238E27FC236}">
              <a16:creationId xmlns:a16="http://schemas.microsoft.com/office/drawing/2014/main" xmlns="" id="{00000000-0008-0000-0600-00001B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6" name="直線コネクタ 795">
          <a:extLst>
            <a:ext uri="{FF2B5EF4-FFF2-40B4-BE49-F238E27FC236}">
              <a16:creationId xmlns:a16="http://schemas.microsoft.com/office/drawing/2014/main" xmlns="" id="{00000000-0008-0000-0600-00001C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100283</xdr:rowOff>
    </xdr:from>
    <xdr:ext cx="534377" cy="259045"/>
    <xdr:sp macro="" textlink="">
      <xdr:nvSpPr>
        <xdr:cNvPr id="797" name="貸付金最大値テキスト">
          <a:extLst>
            <a:ext uri="{FF2B5EF4-FFF2-40B4-BE49-F238E27FC236}">
              <a16:creationId xmlns:a16="http://schemas.microsoft.com/office/drawing/2014/main" xmlns="" id="{00000000-0008-0000-0600-00001D030000}"/>
            </a:ext>
          </a:extLst>
        </xdr:cNvPr>
        <xdr:cNvSpPr txBox="1"/>
      </xdr:nvSpPr>
      <xdr:spPr>
        <a:xfrm>
          <a:off x="22212300" y="867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153606</xdr:rowOff>
    </xdr:from>
    <xdr:to>
      <xdr:col>116</xdr:col>
      <xdr:colOff>152400</xdr:colOff>
      <xdr:row>51</xdr:row>
      <xdr:rowOff>153606</xdr:rowOff>
    </xdr:to>
    <xdr:cxnSp macro="">
      <xdr:nvCxnSpPr>
        <xdr:cNvPr id="798" name="直線コネクタ 797">
          <a:extLst>
            <a:ext uri="{FF2B5EF4-FFF2-40B4-BE49-F238E27FC236}">
              <a16:creationId xmlns:a16="http://schemas.microsoft.com/office/drawing/2014/main" xmlns="" id="{00000000-0008-0000-0600-00001E030000}"/>
            </a:ext>
          </a:extLst>
        </xdr:cNvPr>
        <xdr:cNvCxnSpPr/>
      </xdr:nvCxnSpPr>
      <xdr:spPr>
        <a:xfrm>
          <a:off x="22072600" y="8897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32220</xdr:rowOff>
    </xdr:from>
    <xdr:to>
      <xdr:col>116</xdr:col>
      <xdr:colOff>63500</xdr:colOff>
      <xdr:row>59</xdr:row>
      <xdr:rowOff>40221</xdr:rowOff>
    </xdr:to>
    <xdr:cxnSp macro="">
      <xdr:nvCxnSpPr>
        <xdr:cNvPr id="799" name="直線コネクタ 798">
          <a:extLst>
            <a:ext uri="{FF2B5EF4-FFF2-40B4-BE49-F238E27FC236}">
              <a16:creationId xmlns:a16="http://schemas.microsoft.com/office/drawing/2014/main" xmlns="" id="{00000000-0008-0000-0600-00001F030000}"/>
            </a:ext>
          </a:extLst>
        </xdr:cNvPr>
        <xdr:cNvCxnSpPr/>
      </xdr:nvCxnSpPr>
      <xdr:spPr>
        <a:xfrm>
          <a:off x="21323300" y="10147770"/>
          <a:ext cx="8382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165460</xdr:rowOff>
    </xdr:from>
    <xdr:ext cx="469744" cy="259045"/>
    <xdr:sp macro="" textlink="">
      <xdr:nvSpPr>
        <xdr:cNvPr id="800" name="貸付金平均値テキスト">
          <a:extLst>
            <a:ext uri="{FF2B5EF4-FFF2-40B4-BE49-F238E27FC236}">
              <a16:creationId xmlns:a16="http://schemas.microsoft.com/office/drawing/2014/main" xmlns="" id="{00000000-0008-0000-0600-000020030000}"/>
            </a:ext>
          </a:extLst>
        </xdr:cNvPr>
        <xdr:cNvSpPr txBox="1"/>
      </xdr:nvSpPr>
      <xdr:spPr>
        <a:xfrm>
          <a:off x="22212300" y="9766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142583</xdr:rowOff>
    </xdr:from>
    <xdr:to>
      <xdr:col>116</xdr:col>
      <xdr:colOff>114300</xdr:colOff>
      <xdr:row>58</xdr:row>
      <xdr:rowOff>72733</xdr:rowOff>
    </xdr:to>
    <xdr:sp macro="" textlink="">
      <xdr:nvSpPr>
        <xdr:cNvPr id="801" name="フローチャート: 判断 800">
          <a:extLst>
            <a:ext uri="{FF2B5EF4-FFF2-40B4-BE49-F238E27FC236}">
              <a16:creationId xmlns:a16="http://schemas.microsoft.com/office/drawing/2014/main" xmlns="" id="{00000000-0008-0000-0600-000021030000}"/>
            </a:ext>
          </a:extLst>
        </xdr:cNvPr>
        <xdr:cNvSpPr/>
      </xdr:nvSpPr>
      <xdr:spPr>
        <a:xfrm>
          <a:off x="22110700" y="9915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32220</xdr:rowOff>
    </xdr:from>
    <xdr:to>
      <xdr:col>111</xdr:col>
      <xdr:colOff>177800</xdr:colOff>
      <xdr:row>59</xdr:row>
      <xdr:rowOff>33782</xdr:rowOff>
    </xdr:to>
    <xdr:cxnSp macro="">
      <xdr:nvCxnSpPr>
        <xdr:cNvPr id="802" name="直線コネクタ 801">
          <a:extLst>
            <a:ext uri="{FF2B5EF4-FFF2-40B4-BE49-F238E27FC236}">
              <a16:creationId xmlns:a16="http://schemas.microsoft.com/office/drawing/2014/main" xmlns="" id="{00000000-0008-0000-0600-000022030000}"/>
            </a:ext>
          </a:extLst>
        </xdr:cNvPr>
        <xdr:cNvCxnSpPr/>
      </xdr:nvCxnSpPr>
      <xdr:spPr>
        <a:xfrm flipV="1">
          <a:off x="20434300" y="10147770"/>
          <a:ext cx="889000" cy="1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123609</xdr:rowOff>
    </xdr:from>
    <xdr:to>
      <xdr:col>112</xdr:col>
      <xdr:colOff>38100</xdr:colOff>
      <xdr:row>58</xdr:row>
      <xdr:rowOff>53759</xdr:rowOff>
    </xdr:to>
    <xdr:sp macro="" textlink="">
      <xdr:nvSpPr>
        <xdr:cNvPr id="803" name="フローチャート: 判断 802">
          <a:extLst>
            <a:ext uri="{FF2B5EF4-FFF2-40B4-BE49-F238E27FC236}">
              <a16:creationId xmlns:a16="http://schemas.microsoft.com/office/drawing/2014/main" xmlns="" id="{00000000-0008-0000-0600-000023030000}"/>
            </a:ext>
          </a:extLst>
        </xdr:cNvPr>
        <xdr:cNvSpPr/>
      </xdr:nvSpPr>
      <xdr:spPr>
        <a:xfrm>
          <a:off x="21272500" y="989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70286</xdr:rowOff>
    </xdr:from>
    <xdr:ext cx="469744" cy="259045"/>
    <xdr:sp macro="" textlink="">
      <xdr:nvSpPr>
        <xdr:cNvPr id="804" name="テキスト ボックス 803">
          <a:extLst>
            <a:ext uri="{FF2B5EF4-FFF2-40B4-BE49-F238E27FC236}">
              <a16:creationId xmlns:a16="http://schemas.microsoft.com/office/drawing/2014/main" xmlns="" id="{00000000-0008-0000-0600-000024030000}"/>
            </a:ext>
          </a:extLst>
        </xdr:cNvPr>
        <xdr:cNvSpPr txBox="1"/>
      </xdr:nvSpPr>
      <xdr:spPr>
        <a:xfrm>
          <a:off x="21088428" y="9671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30658</xdr:rowOff>
    </xdr:from>
    <xdr:to>
      <xdr:col>107</xdr:col>
      <xdr:colOff>50800</xdr:colOff>
      <xdr:row>59</xdr:row>
      <xdr:rowOff>33782</xdr:rowOff>
    </xdr:to>
    <xdr:cxnSp macro="">
      <xdr:nvCxnSpPr>
        <xdr:cNvPr id="805" name="直線コネクタ 804">
          <a:extLst>
            <a:ext uri="{FF2B5EF4-FFF2-40B4-BE49-F238E27FC236}">
              <a16:creationId xmlns:a16="http://schemas.microsoft.com/office/drawing/2014/main" xmlns="" id="{00000000-0008-0000-0600-000025030000}"/>
            </a:ext>
          </a:extLst>
        </xdr:cNvPr>
        <xdr:cNvCxnSpPr/>
      </xdr:nvCxnSpPr>
      <xdr:spPr>
        <a:xfrm>
          <a:off x="19545300" y="10146208"/>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138240</xdr:rowOff>
    </xdr:from>
    <xdr:to>
      <xdr:col>107</xdr:col>
      <xdr:colOff>101600</xdr:colOff>
      <xdr:row>58</xdr:row>
      <xdr:rowOff>68390</xdr:rowOff>
    </xdr:to>
    <xdr:sp macro="" textlink="">
      <xdr:nvSpPr>
        <xdr:cNvPr id="806" name="フローチャート: 判断 805">
          <a:extLst>
            <a:ext uri="{FF2B5EF4-FFF2-40B4-BE49-F238E27FC236}">
              <a16:creationId xmlns:a16="http://schemas.microsoft.com/office/drawing/2014/main" xmlns="" id="{00000000-0008-0000-0600-000026030000}"/>
            </a:ext>
          </a:extLst>
        </xdr:cNvPr>
        <xdr:cNvSpPr/>
      </xdr:nvSpPr>
      <xdr:spPr>
        <a:xfrm>
          <a:off x="203835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84917</xdr:rowOff>
    </xdr:from>
    <xdr:ext cx="469744" cy="259045"/>
    <xdr:sp macro="" textlink="">
      <xdr:nvSpPr>
        <xdr:cNvPr id="807" name="テキスト ボックス 806">
          <a:extLst>
            <a:ext uri="{FF2B5EF4-FFF2-40B4-BE49-F238E27FC236}">
              <a16:creationId xmlns:a16="http://schemas.microsoft.com/office/drawing/2014/main" xmlns="" id="{00000000-0008-0000-0600-000027030000}"/>
            </a:ext>
          </a:extLst>
        </xdr:cNvPr>
        <xdr:cNvSpPr txBox="1"/>
      </xdr:nvSpPr>
      <xdr:spPr>
        <a:xfrm>
          <a:off x="20199428" y="968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30658</xdr:rowOff>
    </xdr:from>
    <xdr:to>
      <xdr:col>102</xdr:col>
      <xdr:colOff>114300</xdr:colOff>
      <xdr:row>59</xdr:row>
      <xdr:rowOff>34049</xdr:rowOff>
    </xdr:to>
    <xdr:cxnSp macro="">
      <xdr:nvCxnSpPr>
        <xdr:cNvPr id="808" name="直線コネクタ 807">
          <a:extLst>
            <a:ext uri="{FF2B5EF4-FFF2-40B4-BE49-F238E27FC236}">
              <a16:creationId xmlns:a16="http://schemas.microsoft.com/office/drawing/2014/main" xmlns="" id="{00000000-0008-0000-0600-000028030000}"/>
            </a:ext>
          </a:extLst>
        </xdr:cNvPr>
        <xdr:cNvCxnSpPr/>
      </xdr:nvCxnSpPr>
      <xdr:spPr>
        <a:xfrm flipV="1">
          <a:off x="18656300" y="10146208"/>
          <a:ext cx="889000" cy="3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106311</xdr:rowOff>
    </xdr:from>
    <xdr:to>
      <xdr:col>102</xdr:col>
      <xdr:colOff>165100</xdr:colOff>
      <xdr:row>58</xdr:row>
      <xdr:rowOff>36461</xdr:rowOff>
    </xdr:to>
    <xdr:sp macro="" textlink="">
      <xdr:nvSpPr>
        <xdr:cNvPr id="809" name="フローチャート: 判断 808">
          <a:extLst>
            <a:ext uri="{FF2B5EF4-FFF2-40B4-BE49-F238E27FC236}">
              <a16:creationId xmlns:a16="http://schemas.microsoft.com/office/drawing/2014/main" xmlns="" id="{00000000-0008-0000-0600-000029030000}"/>
            </a:ext>
          </a:extLst>
        </xdr:cNvPr>
        <xdr:cNvSpPr/>
      </xdr:nvSpPr>
      <xdr:spPr>
        <a:xfrm>
          <a:off x="19494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52988</xdr:rowOff>
    </xdr:from>
    <xdr:ext cx="469744" cy="259045"/>
    <xdr:sp macro="" textlink="">
      <xdr:nvSpPr>
        <xdr:cNvPr id="810" name="テキスト ボックス 809">
          <a:extLst>
            <a:ext uri="{FF2B5EF4-FFF2-40B4-BE49-F238E27FC236}">
              <a16:creationId xmlns:a16="http://schemas.microsoft.com/office/drawing/2014/main" xmlns="" id="{00000000-0008-0000-0600-00002A030000}"/>
            </a:ext>
          </a:extLst>
        </xdr:cNvPr>
        <xdr:cNvSpPr txBox="1"/>
      </xdr:nvSpPr>
      <xdr:spPr>
        <a:xfrm>
          <a:off x="19310428" y="965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110084</xdr:rowOff>
    </xdr:from>
    <xdr:to>
      <xdr:col>98</xdr:col>
      <xdr:colOff>38100</xdr:colOff>
      <xdr:row>58</xdr:row>
      <xdr:rowOff>40234</xdr:rowOff>
    </xdr:to>
    <xdr:sp macro="" textlink="">
      <xdr:nvSpPr>
        <xdr:cNvPr id="811" name="フローチャート: 判断 810">
          <a:extLst>
            <a:ext uri="{FF2B5EF4-FFF2-40B4-BE49-F238E27FC236}">
              <a16:creationId xmlns:a16="http://schemas.microsoft.com/office/drawing/2014/main" xmlns="" id="{00000000-0008-0000-0600-00002B030000}"/>
            </a:ext>
          </a:extLst>
        </xdr:cNvPr>
        <xdr:cNvSpPr/>
      </xdr:nvSpPr>
      <xdr:spPr>
        <a:xfrm>
          <a:off x="18605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56761</xdr:rowOff>
    </xdr:from>
    <xdr:ext cx="469744" cy="259045"/>
    <xdr:sp macro="" textlink="">
      <xdr:nvSpPr>
        <xdr:cNvPr id="812" name="テキスト ボックス 811">
          <a:extLst>
            <a:ext uri="{FF2B5EF4-FFF2-40B4-BE49-F238E27FC236}">
              <a16:creationId xmlns:a16="http://schemas.microsoft.com/office/drawing/2014/main" xmlns="" id="{00000000-0008-0000-0600-00002C030000}"/>
            </a:ext>
          </a:extLst>
        </xdr:cNvPr>
        <xdr:cNvSpPr txBox="1"/>
      </xdr:nvSpPr>
      <xdr:spPr>
        <a:xfrm>
          <a:off x="18421428" y="9657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xmlns=""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xmlns=""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xmlns=""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xmlns=""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xmlns=""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160871</xdr:rowOff>
    </xdr:from>
    <xdr:to>
      <xdr:col>116</xdr:col>
      <xdr:colOff>114300</xdr:colOff>
      <xdr:row>59</xdr:row>
      <xdr:rowOff>91021</xdr:rowOff>
    </xdr:to>
    <xdr:sp macro="" textlink="">
      <xdr:nvSpPr>
        <xdr:cNvPr id="818" name="楕円 817">
          <a:extLst>
            <a:ext uri="{FF2B5EF4-FFF2-40B4-BE49-F238E27FC236}">
              <a16:creationId xmlns:a16="http://schemas.microsoft.com/office/drawing/2014/main" xmlns="" id="{00000000-0008-0000-0600-000032030000}"/>
            </a:ext>
          </a:extLst>
        </xdr:cNvPr>
        <xdr:cNvSpPr/>
      </xdr:nvSpPr>
      <xdr:spPr>
        <a:xfrm>
          <a:off x="22110700" y="10104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75798</xdr:rowOff>
    </xdr:from>
    <xdr:ext cx="378565" cy="259045"/>
    <xdr:sp macro="" textlink="">
      <xdr:nvSpPr>
        <xdr:cNvPr id="819" name="貸付金該当値テキスト">
          <a:extLst>
            <a:ext uri="{FF2B5EF4-FFF2-40B4-BE49-F238E27FC236}">
              <a16:creationId xmlns:a16="http://schemas.microsoft.com/office/drawing/2014/main" xmlns="" id="{00000000-0008-0000-0600-000033030000}"/>
            </a:ext>
          </a:extLst>
        </xdr:cNvPr>
        <xdr:cNvSpPr txBox="1"/>
      </xdr:nvSpPr>
      <xdr:spPr>
        <a:xfrm>
          <a:off x="22212300" y="10019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152870</xdr:rowOff>
    </xdr:from>
    <xdr:to>
      <xdr:col>112</xdr:col>
      <xdr:colOff>38100</xdr:colOff>
      <xdr:row>59</xdr:row>
      <xdr:rowOff>83020</xdr:rowOff>
    </xdr:to>
    <xdr:sp macro="" textlink="">
      <xdr:nvSpPr>
        <xdr:cNvPr id="820" name="楕円 819">
          <a:extLst>
            <a:ext uri="{FF2B5EF4-FFF2-40B4-BE49-F238E27FC236}">
              <a16:creationId xmlns:a16="http://schemas.microsoft.com/office/drawing/2014/main" xmlns="" id="{00000000-0008-0000-0600-000034030000}"/>
            </a:ext>
          </a:extLst>
        </xdr:cNvPr>
        <xdr:cNvSpPr/>
      </xdr:nvSpPr>
      <xdr:spPr>
        <a:xfrm>
          <a:off x="21272500" y="1009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74147</xdr:rowOff>
    </xdr:from>
    <xdr:ext cx="378565" cy="259045"/>
    <xdr:sp macro="" textlink="">
      <xdr:nvSpPr>
        <xdr:cNvPr id="821" name="テキスト ボックス 820">
          <a:extLst>
            <a:ext uri="{FF2B5EF4-FFF2-40B4-BE49-F238E27FC236}">
              <a16:creationId xmlns:a16="http://schemas.microsoft.com/office/drawing/2014/main" xmlns="" id="{00000000-0008-0000-0600-000035030000}"/>
            </a:ext>
          </a:extLst>
        </xdr:cNvPr>
        <xdr:cNvSpPr txBox="1"/>
      </xdr:nvSpPr>
      <xdr:spPr>
        <a:xfrm>
          <a:off x="21134017" y="10189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154432</xdr:rowOff>
    </xdr:from>
    <xdr:to>
      <xdr:col>107</xdr:col>
      <xdr:colOff>101600</xdr:colOff>
      <xdr:row>59</xdr:row>
      <xdr:rowOff>84582</xdr:rowOff>
    </xdr:to>
    <xdr:sp macro="" textlink="">
      <xdr:nvSpPr>
        <xdr:cNvPr id="822" name="楕円 821">
          <a:extLst>
            <a:ext uri="{FF2B5EF4-FFF2-40B4-BE49-F238E27FC236}">
              <a16:creationId xmlns:a16="http://schemas.microsoft.com/office/drawing/2014/main" xmlns="" id="{00000000-0008-0000-0600-000036030000}"/>
            </a:ext>
          </a:extLst>
        </xdr:cNvPr>
        <xdr:cNvSpPr/>
      </xdr:nvSpPr>
      <xdr:spPr>
        <a:xfrm>
          <a:off x="20383500" y="1009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75709</xdr:rowOff>
    </xdr:from>
    <xdr:ext cx="378565" cy="259045"/>
    <xdr:sp macro="" textlink="">
      <xdr:nvSpPr>
        <xdr:cNvPr id="823" name="テキスト ボックス 822">
          <a:extLst>
            <a:ext uri="{FF2B5EF4-FFF2-40B4-BE49-F238E27FC236}">
              <a16:creationId xmlns:a16="http://schemas.microsoft.com/office/drawing/2014/main" xmlns="" id="{00000000-0008-0000-0600-000037030000}"/>
            </a:ext>
          </a:extLst>
        </xdr:cNvPr>
        <xdr:cNvSpPr txBox="1"/>
      </xdr:nvSpPr>
      <xdr:spPr>
        <a:xfrm>
          <a:off x="20245017" y="101912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151308</xdr:rowOff>
    </xdr:from>
    <xdr:to>
      <xdr:col>102</xdr:col>
      <xdr:colOff>165100</xdr:colOff>
      <xdr:row>59</xdr:row>
      <xdr:rowOff>81458</xdr:rowOff>
    </xdr:to>
    <xdr:sp macro="" textlink="">
      <xdr:nvSpPr>
        <xdr:cNvPr id="824" name="楕円 823">
          <a:extLst>
            <a:ext uri="{FF2B5EF4-FFF2-40B4-BE49-F238E27FC236}">
              <a16:creationId xmlns:a16="http://schemas.microsoft.com/office/drawing/2014/main" xmlns="" id="{00000000-0008-0000-0600-000038030000}"/>
            </a:ext>
          </a:extLst>
        </xdr:cNvPr>
        <xdr:cNvSpPr/>
      </xdr:nvSpPr>
      <xdr:spPr>
        <a:xfrm>
          <a:off x="19494500" y="1009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72585</xdr:rowOff>
    </xdr:from>
    <xdr:ext cx="378565" cy="259045"/>
    <xdr:sp macro="" textlink="">
      <xdr:nvSpPr>
        <xdr:cNvPr id="825" name="テキスト ボックス 824">
          <a:extLst>
            <a:ext uri="{FF2B5EF4-FFF2-40B4-BE49-F238E27FC236}">
              <a16:creationId xmlns:a16="http://schemas.microsoft.com/office/drawing/2014/main" xmlns="" id="{00000000-0008-0000-0600-000039030000}"/>
            </a:ext>
          </a:extLst>
        </xdr:cNvPr>
        <xdr:cNvSpPr txBox="1"/>
      </xdr:nvSpPr>
      <xdr:spPr>
        <a:xfrm>
          <a:off x="19356017" y="101881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154699</xdr:rowOff>
    </xdr:from>
    <xdr:to>
      <xdr:col>98</xdr:col>
      <xdr:colOff>38100</xdr:colOff>
      <xdr:row>59</xdr:row>
      <xdr:rowOff>84849</xdr:rowOff>
    </xdr:to>
    <xdr:sp macro="" textlink="">
      <xdr:nvSpPr>
        <xdr:cNvPr id="826" name="楕円 825">
          <a:extLst>
            <a:ext uri="{FF2B5EF4-FFF2-40B4-BE49-F238E27FC236}">
              <a16:creationId xmlns:a16="http://schemas.microsoft.com/office/drawing/2014/main" xmlns="" id="{00000000-0008-0000-0600-00003A030000}"/>
            </a:ext>
          </a:extLst>
        </xdr:cNvPr>
        <xdr:cNvSpPr/>
      </xdr:nvSpPr>
      <xdr:spPr>
        <a:xfrm>
          <a:off x="18605500" y="1009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75976</xdr:rowOff>
    </xdr:from>
    <xdr:ext cx="378565" cy="259045"/>
    <xdr:sp macro="" textlink="">
      <xdr:nvSpPr>
        <xdr:cNvPr id="827" name="テキスト ボックス 826">
          <a:extLst>
            <a:ext uri="{FF2B5EF4-FFF2-40B4-BE49-F238E27FC236}">
              <a16:creationId xmlns:a16="http://schemas.microsoft.com/office/drawing/2014/main" xmlns="" id="{00000000-0008-0000-0600-00003B030000}"/>
            </a:ext>
          </a:extLst>
        </xdr:cNvPr>
        <xdr:cNvSpPr txBox="1"/>
      </xdr:nvSpPr>
      <xdr:spPr>
        <a:xfrm>
          <a:off x="18467017" y="10191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xmlns=""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xmlns=""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xmlns=""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xmlns=""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xmlns=""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xmlns=""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xmlns=""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xmlns=""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xmlns=""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xmlns=""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xmlns=""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xmlns=""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xmlns=""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xmlns=""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xmlns=""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xmlns=""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xmlns=""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xmlns=""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xmlns=""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xmlns=""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a:extLst>
            <a:ext uri="{FF2B5EF4-FFF2-40B4-BE49-F238E27FC236}">
              <a16:creationId xmlns:a16="http://schemas.microsoft.com/office/drawing/2014/main" xmlns="" id="{00000000-0008-0000-0600-00005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xmlns=""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17628</xdr:rowOff>
    </xdr:from>
    <xdr:to>
      <xdr:col>116</xdr:col>
      <xdr:colOff>62864</xdr:colOff>
      <xdr:row>78</xdr:row>
      <xdr:rowOff>79235</xdr:rowOff>
    </xdr:to>
    <xdr:cxnSp macro="">
      <xdr:nvCxnSpPr>
        <xdr:cNvPr id="850" name="直線コネクタ 849">
          <a:extLst>
            <a:ext uri="{FF2B5EF4-FFF2-40B4-BE49-F238E27FC236}">
              <a16:creationId xmlns:a16="http://schemas.microsoft.com/office/drawing/2014/main" xmlns="" id="{00000000-0008-0000-0600-000052030000}"/>
            </a:ext>
          </a:extLst>
        </xdr:cNvPr>
        <xdr:cNvCxnSpPr/>
      </xdr:nvCxnSpPr>
      <xdr:spPr>
        <a:xfrm flipV="1">
          <a:off x="22159595" y="12190578"/>
          <a:ext cx="1269" cy="126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83062</xdr:rowOff>
    </xdr:from>
    <xdr:ext cx="534377" cy="259045"/>
    <xdr:sp macro="" textlink="">
      <xdr:nvSpPr>
        <xdr:cNvPr id="851" name="繰出金最小値テキスト">
          <a:extLst>
            <a:ext uri="{FF2B5EF4-FFF2-40B4-BE49-F238E27FC236}">
              <a16:creationId xmlns:a16="http://schemas.microsoft.com/office/drawing/2014/main" xmlns="" id="{00000000-0008-0000-0600-000053030000}"/>
            </a:ext>
          </a:extLst>
        </xdr:cNvPr>
        <xdr:cNvSpPr txBox="1"/>
      </xdr:nvSpPr>
      <xdr:spPr>
        <a:xfrm>
          <a:off x="22212300" y="1345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79235</xdr:rowOff>
    </xdr:from>
    <xdr:to>
      <xdr:col>116</xdr:col>
      <xdr:colOff>152400</xdr:colOff>
      <xdr:row>78</xdr:row>
      <xdr:rowOff>79235</xdr:rowOff>
    </xdr:to>
    <xdr:cxnSp macro="">
      <xdr:nvCxnSpPr>
        <xdr:cNvPr id="852" name="直線コネクタ 851">
          <a:extLst>
            <a:ext uri="{FF2B5EF4-FFF2-40B4-BE49-F238E27FC236}">
              <a16:creationId xmlns:a16="http://schemas.microsoft.com/office/drawing/2014/main" xmlns="" id="{00000000-0008-0000-0600-000054030000}"/>
            </a:ext>
          </a:extLst>
        </xdr:cNvPr>
        <xdr:cNvCxnSpPr/>
      </xdr:nvCxnSpPr>
      <xdr:spPr>
        <a:xfrm>
          <a:off x="22072600" y="13452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135755</xdr:rowOff>
    </xdr:from>
    <xdr:ext cx="534377" cy="259045"/>
    <xdr:sp macro="" textlink="">
      <xdr:nvSpPr>
        <xdr:cNvPr id="853" name="繰出金最大値テキスト">
          <a:extLst>
            <a:ext uri="{FF2B5EF4-FFF2-40B4-BE49-F238E27FC236}">
              <a16:creationId xmlns:a16="http://schemas.microsoft.com/office/drawing/2014/main" xmlns="" id="{00000000-0008-0000-0600-000055030000}"/>
            </a:ext>
          </a:extLst>
        </xdr:cNvPr>
        <xdr:cNvSpPr txBox="1"/>
      </xdr:nvSpPr>
      <xdr:spPr>
        <a:xfrm>
          <a:off x="22212300" y="1196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17628</xdr:rowOff>
    </xdr:from>
    <xdr:to>
      <xdr:col>116</xdr:col>
      <xdr:colOff>152400</xdr:colOff>
      <xdr:row>71</xdr:row>
      <xdr:rowOff>17628</xdr:rowOff>
    </xdr:to>
    <xdr:cxnSp macro="">
      <xdr:nvCxnSpPr>
        <xdr:cNvPr id="854" name="直線コネクタ 853">
          <a:extLst>
            <a:ext uri="{FF2B5EF4-FFF2-40B4-BE49-F238E27FC236}">
              <a16:creationId xmlns:a16="http://schemas.microsoft.com/office/drawing/2014/main" xmlns="" id="{00000000-0008-0000-0600-000056030000}"/>
            </a:ext>
          </a:extLst>
        </xdr:cNvPr>
        <xdr:cNvCxnSpPr/>
      </xdr:nvCxnSpPr>
      <xdr:spPr>
        <a:xfrm>
          <a:off x="22072600" y="12190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145392</xdr:rowOff>
    </xdr:from>
    <xdr:to>
      <xdr:col>116</xdr:col>
      <xdr:colOff>63500</xdr:colOff>
      <xdr:row>75</xdr:row>
      <xdr:rowOff>12187</xdr:rowOff>
    </xdr:to>
    <xdr:cxnSp macro="">
      <xdr:nvCxnSpPr>
        <xdr:cNvPr id="855" name="直線コネクタ 854">
          <a:extLst>
            <a:ext uri="{FF2B5EF4-FFF2-40B4-BE49-F238E27FC236}">
              <a16:creationId xmlns:a16="http://schemas.microsoft.com/office/drawing/2014/main" xmlns="" id="{00000000-0008-0000-0600-000057030000}"/>
            </a:ext>
          </a:extLst>
        </xdr:cNvPr>
        <xdr:cNvCxnSpPr/>
      </xdr:nvCxnSpPr>
      <xdr:spPr>
        <a:xfrm flipV="1">
          <a:off x="21323300" y="12832692"/>
          <a:ext cx="838200" cy="38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169991</xdr:rowOff>
    </xdr:from>
    <xdr:ext cx="534377" cy="259045"/>
    <xdr:sp macro="" textlink="">
      <xdr:nvSpPr>
        <xdr:cNvPr id="856" name="繰出金平均値テキスト">
          <a:extLst>
            <a:ext uri="{FF2B5EF4-FFF2-40B4-BE49-F238E27FC236}">
              <a16:creationId xmlns:a16="http://schemas.microsoft.com/office/drawing/2014/main" xmlns="" id="{00000000-0008-0000-0600-000058030000}"/>
            </a:ext>
          </a:extLst>
        </xdr:cNvPr>
        <xdr:cNvSpPr txBox="1"/>
      </xdr:nvSpPr>
      <xdr:spPr>
        <a:xfrm>
          <a:off x="22212300" y="12857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20114</xdr:rowOff>
    </xdr:from>
    <xdr:to>
      <xdr:col>116</xdr:col>
      <xdr:colOff>114300</xdr:colOff>
      <xdr:row>75</xdr:row>
      <xdr:rowOff>121714</xdr:rowOff>
    </xdr:to>
    <xdr:sp macro="" textlink="">
      <xdr:nvSpPr>
        <xdr:cNvPr id="857" name="フローチャート: 判断 856">
          <a:extLst>
            <a:ext uri="{FF2B5EF4-FFF2-40B4-BE49-F238E27FC236}">
              <a16:creationId xmlns:a16="http://schemas.microsoft.com/office/drawing/2014/main" xmlns="" id="{00000000-0008-0000-0600-000059030000}"/>
            </a:ext>
          </a:extLst>
        </xdr:cNvPr>
        <xdr:cNvSpPr/>
      </xdr:nvSpPr>
      <xdr:spPr>
        <a:xfrm>
          <a:off x="22110700" y="1287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12187</xdr:rowOff>
    </xdr:from>
    <xdr:to>
      <xdr:col>111</xdr:col>
      <xdr:colOff>177800</xdr:colOff>
      <xdr:row>75</xdr:row>
      <xdr:rowOff>48375</xdr:rowOff>
    </xdr:to>
    <xdr:cxnSp macro="">
      <xdr:nvCxnSpPr>
        <xdr:cNvPr id="858" name="直線コネクタ 857">
          <a:extLst>
            <a:ext uri="{FF2B5EF4-FFF2-40B4-BE49-F238E27FC236}">
              <a16:creationId xmlns:a16="http://schemas.microsoft.com/office/drawing/2014/main" xmlns="" id="{00000000-0008-0000-0600-00005A030000}"/>
            </a:ext>
          </a:extLst>
        </xdr:cNvPr>
        <xdr:cNvCxnSpPr/>
      </xdr:nvCxnSpPr>
      <xdr:spPr>
        <a:xfrm flipV="1">
          <a:off x="20434300" y="12870937"/>
          <a:ext cx="889000" cy="36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27109</xdr:rowOff>
    </xdr:from>
    <xdr:to>
      <xdr:col>112</xdr:col>
      <xdr:colOff>38100</xdr:colOff>
      <xdr:row>75</xdr:row>
      <xdr:rowOff>128709</xdr:rowOff>
    </xdr:to>
    <xdr:sp macro="" textlink="">
      <xdr:nvSpPr>
        <xdr:cNvPr id="859" name="フローチャート: 判断 858">
          <a:extLst>
            <a:ext uri="{FF2B5EF4-FFF2-40B4-BE49-F238E27FC236}">
              <a16:creationId xmlns:a16="http://schemas.microsoft.com/office/drawing/2014/main" xmlns="" id="{00000000-0008-0000-0600-00005B030000}"/>
            </a:ext>
          </a:extLst>
        </xdr:cNvPr>
        <xdr:cNvSpPr/>
      </xdr:nvSpPr>
      <xdr:spPr>
        <a:xfrm>
          <a:off x="21272500" y="1288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119837</xdr:rowOff>
    </xdr:from>
    <xdr:ext cx="534377" cy="259045"/>
    <xdr:sp macro="" textlink="">
      <xdr:nvSpPr>
        <xdr:cNvPr id="860" name="テキスト ボックス 859">
          <a:extLst>
            <a:ext uri="{FF2B5EF4-FFF2-40B4-BE49-F238E27FC236}">
              <a16:creationId xmlns:a16="http://schemas.microsoft.com/office/drawing/2014/main" xmlns="" id="{00000000-0008-0000-0600-00005C030000}"/>
            </a:ext>
          </a:extLst>
        </xdr:cNvPr>
        <xdr:cNvSpPr txBox="1"/>
      </xdr:nvSpPr>
      <xdr:spPr>
        <a:xfrm>
          <a:off x="21056111" y="1297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48375</xdr:rowOff>
    </xdr:from>
    <xdr:to>
      <xdr:col>107</xdr:col>
      <xdr:colOff>50800</xdr:colOff>
      <xdr:row>75</xdr:row>
      <xdr:rowOff>77635</xdr:rowOff>
    </xdr:to>
    <xdr:cxnSp macro="">
      <xdr:nvCxnSpPr>
        <xdr:cNvPr id="861" name="直線コネクタ 860">
          <a:extLst>
            <a:ext uri="{FF2B5EF4-FFF2-40B4-BE49-F238E27FC236}">
              <a16:creationId xmlns:a16="http://schemas.microsoft.com/office/drawing/2014/main" xmlns="" id="{00000000-0008-0000-0600-00005D030000}"/>
            </a:ext>
          </a:extLst>
        </xdr:cNvPr>
        <xdr:cNvCxnSpPr/>
      </xdr:nvCxnSpPr>
      <xdr:spPr>
        <a:xfrm flipV="1">
          <a:off x="19545300" y="12907125"/>
          <a:ext cx="889000" cy="29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34859</xdr:rowOff>
    </xdr:from>
    <xdr:to>
      <xdr:col>107</xdr:col>
      <xdr:colOff>101600</xdr:colOff>
      <xdr:row>75</xdr:row>
      <xdr:rowOff>136459</xdr:rowOff>
    </xdr:to>
    <xdr:sp macro="" textlink="">
      <xdr:nvSpPr>
        <xdr:cNvPr id="862" name="フローチャート: 判断 861">
          <a:extLst>
            <a:ext uri="{FF2B5EF4-FFF2-40B4-BE49-F238E27FC236}">
              <a16:creationId xmlns:a16="http://schemas.microsoft.com/office/drawing/2014/main" xmlns="" id="{00000000-0008-0000-0600-00005E030000}"/>
            </a:ext>
          </a:extLst>
        </xdr:cNvPr>
        <xdr:cNvSpPr/>
      </xdr:nvSpPr>
      <xdr:spPr>
        <a:xfrm>
          <a:off x="20383500" y="128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127585</xdr:rowOff>
    </xdr:from>
    <xdr:ext cx="534377" cy="259045"/>
    <xdr:sp macro="" textlink="">
      <xdr:nvSpPr>
        <xdr:cNvPr id="863" name="テキスト ボックス 862">
          <a:extLst>
            <a:ext uri="{FF2B5EF4-FFF2-40B4-BE49-F238E27FC236}">
              <a16:creationId xmlns:a16="http://schemas.microsoft.com/office/drawing/2014/main" xmlns="" id="{00000000-0008-0000-0600-00005F030000}"/>
            </a:ext>
          </a:extLst>
        </xdr:cNvPr>
        <xdr:cNvSpPr txBox="1"/>
      </xdr:nvSpPr>
      <xdr:spPr>
        <a:xfrm>
          <a:off x="20167111" y="12986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77635</xdr:rowOff>
    </xdr:from>
    <xdr:to>
      <xdr:col>102</xdr:col>
      <xdr:colOff>114300</xdr:colOff>
      <xdr:row>75</xdr:row>
      <xdr:rowOff>102004</xdr:rowOff>
    </xdr:to>
    <xdr:cxnSp macro="">
      <xdr:nvCxnSpPr>
        <xdr:cNvPr id="864" name="直線コネクタ 863">
          <a:extLst>
            <a:ext uri="{FF2B5EF4-FFF2-40B4-BE49-F238E27FC236}">
              <a16:creationId xmlns:a16="http://schemas.microsoft.com/office/drawing/2014/main" xmlns="" id="{00000000-0008-0000-0600-000060030000}"/>
            </a:ext>
          </a:extLst>
        </xdr:cNvPr>
        <xdr:cNvCxnSpPr/>
      </xdr:nvCxnSpPr>
      <xdr:spPr>
        <a:xfrm flipV="1">
          <a:off x="18656300" y="12936385"/>
          <a:ext cx="889000" cy="24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46700</xdr:rowOff>
    </xdr:from>
    <xdr:to>
      <xdr:col>102</xdr:col>
      <xdr:colOff>165100</xdr:colOff>
      <xdr:row>75</xdr:row>
      <xdr:rowOff>148301</xdr:rowOff>
    </xdr:to>
    <xdr:sp macro="" textlink="">
      <xdr:nvSpPr>
        <xdr:cNvPr id="865" name="フローチャート: 判断 864">
          <a:extLst>
            <a:ext uri="{FF2B5EF4-FFF2-40B4-BE49-F238E27FC236}">
              <a16:creationId xmlns:a16="http://schemas.microsoft.com/office/drawing/2014/main" xmlns="" id="{00000000-0008-0000-0600-000061030000}"/>
            </a:ext>
          </a:extLst>
        </xdr:cNvPr>
        <xdr:cNvSpPr/>
      </xdr:nvSpPr>
      <xdr:spPr>
        <a:xfrm>
          <a:off x="19494500" y="129054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139428</xdr:rowOff>
    </xdr:from>
    <xdr:ext cx="534377" cy="259045"/>
    <xdr:sp macro="" textlink="">
      <xdr:nvSpPr>
        <xdr:cNvPr id="866" name="テキスト ボックス 865">
          <a:extLst>
            <a:ext uri="{FF2B5EF4-FFF2-40B4-BE49-F238E27FC236}">
              <a16:creationId xmlns:a16="http://schemas.microsoft.com/office/drawing/2014/main" xmlns="" id="{00000000-0008-0000-0600-000062030000}"/>
            </a:ext>
          </a:extLst>
        </xdr:cNvPr>
        <xdr:cNvSpPr txBox="1"/>
      </xdr:nvSpPr>
      <xdr:spPr>
        <a:xfrm>
          <a:off x="19278111" y="1299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66200</xdr:rowOff>
    </xdr:from>
    <xdr:to>
      <xdr:col>98</xdr:col>
      <xdr:colOff>38100</xdr:colOff>
      <xdr:row>75</xdr:row>
      <xdr:rowOff>167801</xdr:rowOff>
    </xdr:to>
    <xdr:sp macro="" textlink="">
      <xdr:nvSpPr>
        <xdr:cNvPr id="867" name="フローチャート: 判断 866">
          <a:extLst>
            <a:ext uri="{FF2B5EF4-FFF2-40B4-BE49-F238E27FC236}">
              <a16:creationId xmlns:a16="http://schemas.microsoft.com/office/drawing/2014/main" xmlns="" id="{00000000-0008-0000-0600-000063030000}"/>
            </a:ext>
          </a:extLst>
        </xdr:cNvPr>
        <xdr:cNvSpPr/>
      </xdr:nvSpPr>
      <xdr:spPr>
        <a:xfrm>
          <a:off x="18605500" y="129249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158928</xdr:rowOff>
    </xdr:from>
    <xdr:ext cx="534377" cy="259045"/>
    <xdr:sp macro="" textlink="">
      <xdr:nvSpPr>
        <xdr:cNvPr id="868" name="テキスト ボックス 867">
          <a:extLst>
            <a:ext uri="{FF2B5EF4-FFF2-40B4-BE49-F238E27FC236}">
              <a16:creationId xmlns:a16="http://schemas.microsoft.com/office/drawing/2014/main" xmlns="" id="{00000000-0008-0000-0600-000064030000}"/>
            </a:ext>
          </a:extLst>
        </xdr:cNvPr>
        <xdr:cNvSpPr txBox="1"/>
      </xdr:nvSpPr>
      <xdr:spPr>
        <a:xfrm>
          <a:off x="18389111" y="13017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xmlns=""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xmlns=""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xmlns=""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xmlns=""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xmlns=""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94592</xdr:rowOff>
    </xdr:from>
    <xdr:to>
      <xdr:col>116</xdr:col>
      <xdr:colOff>114300</xdr:colOff>
      <xdr:row>75</xdr:row>
      <xdr:rowOff>24742</xdr:rowOff>
    </xdr:to>
    <xdr:sp macro="" textlink="">
      <xdr:nvSpPr>
        <xdr:cNvPr id="874" name="楕円 873">
          <a:extLst>
            <a:ext uri="{FF2B5EF4-FFF2-40B4-BE49-F238E27FC236}">
              <a16:creationId xmlns:a16="http://schemas.microsoft.com/office/drawing/2014/main" xmlns="" id="{00000000-0008-0000-0600-00006A030000}"/>
            </a:ext>
          </a:extLst>
        </xdr:cNvPr>
        <xdr:cNvSpPr/>
      </xdr:nvSpPr>
      <xdr:spPr>
        <a:xfrm>
          <a:off x="22110700" y="1278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117469</xdr:rowOff>
    </xdr:from>
    <xdr:ext cx="534377" cy="259045"/>
    <xdr:sp macro="" textlink="">
      <xdr:nvSpPr>
        <xdr:cNvPr id="875" name="繰出金該当値テキスト">
          <a:extLst>
            <a:ext uri="{FF2B5EF4-FFF2-40B4-BE49-F238E27FC236}">
              <a16:creationId xmlns:a16="http://schemas.microsoft.com/office/drawing/2014/main" xmlns="" id="{00000000-0008-0000-0600-00006B030000}"/>
            </a:ext>
          </a:extLst>
        </xdr:cNvPr>
        <xdr:cNvSpPr txBox="1"/>
      </xdr:nvSpPr>
      <xdr:spPr>
        <a:xfrm>
          <a:off x="22212300" y="12633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132837</xdr:rowOff>
    </xdr:from>
    <xdr:to>
      <xdr:col>112</xdr:col>
      <xdr:colOff>38100</xdr:colOff>
      <xdr:row>75</xdr:row>
      <xdr:rowOff>62987</xdr:rowOff>
    </xdr:to>
    <xdr:sp macro="" textlink="">
      <xdr:nvSpPr>
        <xdr:cNvPr id="876" name="楕円 875">
          <a:extLst>
            <a:ext uri="{FF2B5EF4-FFF2-40B4-BE49-F238E27FC236}">
              <a16:creationId xmlns:a16="http://schemas.microsoft.com/office/drawing/2014/main" xmlns="" id="{00000000-0008-0000-0600-00006C030000}"/>
            </a:ext>
          </a:extLst>
        </xdr:cNvPr>
        <xdr:cNvSpPr/>
      </xdr:nvSpPr>
      <xdr:spPr>
        <a:xfrm>
          <a:off x="21272500" y="1282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79514</xdr:rowOff>
    </xdr:from>
    <xdr:ext cx="534377" cy="259045"/>
    <xdr:sp macro="" textlink="">
      <xdr:nvSpPr>
        <xdr:cNvPr id="877" name="テキスト ボックス 876">
          <a:extLst>
            <a:ext uri="{FF2B5EF4-FFF2-40B4-BE49-F238E27FC236}">
              <a16:creationId xmlns:a16="http://schemas.microsoft.com/office/drawing/2014/main" xmlns="" id="{00000000-0008-0000-0600-00006D030000}"/>
            </a:ext>
          </a:extLst>
        </xdr:cNvPr>
        <xdr:cNvSpPr txBox="1"/>
      </xdr:nvSpPr>
      <xdr:spPr>
        <a:xfrm>
          <a:off x="21056111" y="1259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169025</xdr:rowOff>
    </xdr:from>
    <xdr:to>
      <xdr:col>107</xdr:col>
      <xdr:colOff>101600</xdr:colOff>
      <xdr:row>75</xdr:row>
      <xdr:rowOff>99175</xdr:rowOff>
    </xdr:to>
    <xdr:sp macro="" textlink="">
      <xdr:nvSpPr>
        <xdr:cNvPr id="878" name="楕円 877">
          <a:extLst>
            <a:ext uri="{FF2B5EF4-FFF2-40B4-BE49-F238E27FC236}">
              <a16:creationId xmlns:a16="http://schemas.microsoft.com/office/drawing/2014/main" xmlns="" id="{00000000-0008-0000-0600-00006E030000}"/>
            </a:ext>
          </a:extLst>
        </xdr:cNvPr>
        <xdr:cNvSpPr/>
      </xdr:nvSpPr>
      <xdr:spPr>
        <a:xfrm>
          <a:off x="20383500" y="1285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115702</xdr:rowOff>
    </xdr:from>
    <xdr:ext cx="534377" cy="259045"/>
    <xdr:sp macro="" textlink="">
      <xdr:nvSpPr>
        <xdr:cNvPr id="879" name="テキスト ボックス 878">
          <a:extLst>
            <a:ext uri="{FF2B5EF4-FFF2-40B4-BE49-F238E27FC236}">
              <a16:creationId xmlns:a16="http://schemas.microsoft.com/office/drawing/2014/main" xmlns="" id="{00000000-0008-0000-0600-00006F030000}"/>
            </a:ext>
          </a:extLst>
        </xdr:cNvPr>
        <xdr:cNvSpPr txBox="1"/>
      </xdr:nvSpPr>
      <xdr:spPr>
        <a:xfrm>
          <a:off x="20167111" y="12631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26835</xdr:rowOff>
    </xdr:from>
    <xdr:to>
      <xdr:col>102</xdr:col>
      <xdr:colOff>165100</xdr:colOff>
      <xdr:row>75</xdr:row>
      <xdr:rowOff>128435</xdr:rowOff>
    </xdr:to>
    <xdr:sp macro="" textlink="">
      <xdr:nvSpPr>
        <xdr:cNvPr id="880" name="楕円 879">
          <a:extLst>
            <a:ext uri="{FF2B5EF4-FFF2-40B4-BE49-F238E27FC236}">
              <a16:creationId xmlns:a16="http://schemas.microsoft.com/office/drawing/2014/main" xmlns="" id="{00000000-0008-0000-0600-000070030000}"/>
            </a:ext>
          </a:extLst>
        </xdr:cNvPr>
        <xdr:cNvSpPr/>
      </xdr:nvSpPr>
      <xdr:spPr>
        <a:xfrm>
          <a:off x="19494500" y="1288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144962</xdr:rowOff>
    </xdr:from>
    <xdr:ext cx="534377" cy="259045"/>
    <xdr:sp macro="" textlink="">
      <xdr:nvSpPr>
        <xdr:cNvPr id="881" name="テキスト ボックス 880">
          <a:extLst>
            <a:ext uri="{FF2B5EF4-FFF2-40B4-BE49-F238E27FC236}">
              <a16:creationId xmlns:a16="http://schemas.microsoft.com/office/drawing/2014/main" xmlns="" id="{00000000-0008-0000-0600-000071030000}"/>
            </a:ext>
          </a:extLst>
        </xdr:cNvPr>
        <xdr:cNvSpPr txBox="1"/>
      </xdr:nvSpPr>
      <xdr:spPr>
        <a:xfrm>
          <a:off x="19278111" y="12660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51204</xdr:rowOff>
    </xdr:from>
    <xdr:to>
      <xdr:col>98</xdr:col>
      <xdr:colOff>38100</xdr:colOff>
      <xdr:row>75</xdr:row>
      <xdr:rowOff>152803</xdr:rowOff>
    </xdr:to>
    <xdr:sp macro="" textlink="">
      <xdr:nvSpPr>
        <xdr:cNvPr id="882" name="楕円 881">
          <a:extLst>
            <a:ext uri="{FF2B5EF4-FFF2-40B4-BE49-F238E27FC236}">
              <a16:creationId xmlns:a16="http://schemas.microsoft.com/office/drawing/2014/main" xmlns="" id="{00000000-0008-0000-0600-000072030000}"/>
            </a:ext>
          </a:extLst>
        </xdr:cNvPr>
        <xdr:cNvSpPr/>
      </xdr:nvSpPr>
      <xdr:spPr>
        <a:xfrm>
          <a:off x="18605500" y="1290995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169331</xdr:rowOff>
    </xdr:from>
    <xdr:ext cx="534377" cy="259045"/>
    <xdr:sp macro="" textlink="">
      <xdr:nvSpPr>
        <xdr:cNvPr id="883" name="テキスト ボックス 882">
          <a:extLst>
            <a:ext uri="{FF2B5EF4-FFF2-40B4-BE49-F238E27FC236}">
              <a16:creationId xmlns:a16="http://schemas.microsoft.com/office/drawing/2014/main" xmlns="" id="{00000000-0008-0000-0600-000073030000}"/>
            </a:ext>
          </a:extLst>
        </xdr:cNvPr>
        <xdr:cNvSpPr txBox="1"/>
      </xdr:nvSpPr>
      <xdr:spPr>
        <a:xfrm>
          <a:off x="18389111" y="12685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xmlns=""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xmlns=""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xmlns=""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xmlns=""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xmlns=""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xmlns=""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xmlns=""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xmlns=""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xmlns=""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xmlns=""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xmlns=""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xmlns=""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xmlns=""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xmlns=""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xmlns=""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xmlns=""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xmlns=""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xmlns=""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xmlns=""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xmlns=""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xmlns=""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xmlns=""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xmlns=""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xmlns=""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xmlns=""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xmlns=""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xmlns=""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xmlns=""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xmlns=""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xmlns=""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xmlns=""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xmlns=""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xmlns=""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xmlns=""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xmlns=""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xmlns=""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xmlns=""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xmlns=""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xmlns=""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xmlns=""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xmlns=""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xmlns=""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xmlns=""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xmlns=""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xmlns=""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xmlns=""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xmlns=""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xmlns=""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xmlns=""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xmlns=""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xmlns=""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xmlns=""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当市は、類似団体と比べて広い市域を抱えていることから、人件費をはじめ物件費や補助費などの項目において、行政コストが高い傾向にある。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・人件費については、広い市域を抱える自治体であることから類似団体と比較しても高い傾向にある。　　　　　　　　　　　　　　　　　　　　　　　　　　　　　　　　　　　　 　・物件費については、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公共施設の解体工事に伴う増のほか、当市は</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多くの公共施設をかかえていることから類似団体と比較して高い傾向となっている。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・維持補修費については、施設の大規模改修等を普通建設事業費により行っていることから、類似団体と比較して低い傾向となっている。　　　　　　　　　　　　　　  ・扶助費については、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障がいサービス事業費の増のほか、高齢化の進展や</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児童福祉施策の充実を図っていること</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から、増加の傾向となっている。</a:t>
          </a:r>
          <a:endParaRPr kumimoji="0"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・普通建設事業については、令和６年度</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に発行期限を迎える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合併特例事業債</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を活用して前倒しで</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事業を実施しているため</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増加している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・公債費については、公共施設数が類似団体を大きく上回ることから、更新整備の普通建設費が高いことに比例して公債費も高くなっている。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・積立金については、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等の積み立て額が</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したことにより前年度に比べ</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した。</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・補助費等については、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国民スポーツ大会・全国障害者スポーツ大会実行委員会負担金の増のほか</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、市内のバス運行については</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利用者は少ないが運行範囲は広く収支が合わないことから、事業者へ補助金を出しており、類似団体と比較して高い状況となっている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45,190
44,338
693.05
35,804,147
34,568,233
1,192,316
17,917,906
23,869,427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xmlns=""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xmlns=""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xmlns=""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xmlns=""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xmlns=""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xmlns=""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xmlns=""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xmlns=""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70358</xdr:rowOff>
    </xdr:from>
    <xdr:to>
      <xdr:col>24</xdr:col>
      <xdr:colOff>62865</xdr:colOff>
      <xdr:row>38</xdr:row>
      <xdr:rowOff>4064</xdr:rowOff>
    </xdr:to>
    <xdr:cxnSp macro="">
      <xdr:nvCxnSpPr>
        <xdr:cNvPr id="56" name="直線コネクタ 55">
          <a:extLst>
            <a:ext uri="{FF2B5EF4-FFF2-40B4-BE49-F238E27FC236}">
              <a16:creationId xmlns:a16="http://schemas.microsoft.com/office/drawing/2014/main" xmlns="" id="{00000000-0008-0000-0700-000038000000}"/>
            </a:ext>
          </a:extLst>
        </xdr:cNvPr>
        <xdr:cNvCxnSpPr/>
      </xdr:nvCxnSpPr>
      <xdr:spPr>
        <a:xfrm flipV="1">
          <a:off x="4633595" y="5385308"/>
          <a:ext cx="127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7891</xdr:rowOff>
    </xdr:from>
    <xdr:ext cx="469744" cy="259045"/>
    <xdr:sp macro="" textlink="">
      <xdr:nvSpPr>
        <xdr:cNvPr id="57" name="議会費最小値テキスト">
          <a:extLst>
            <a:ext uri="{FF2B5EF4-FFF2-40B4-BE49-F238E27FC236}">
              <a16:creationId xmlns:a16="http://schemas.microsoft.com/office/drawing/2014/main" xmlns="" id="{00000000-0008-0000-0700-000039000000}"/>
            </a:ext>
          </a:extLst>
        </xdr:cNvPr>
        <xdr:cNvSpPr txBox="1"/>
      </xdr:nvSpPr>
      <xdr:spPr>
        <a:xfrm>
          <a:off x="4686300" y="652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4064</xdr:rowOff>
    </xdr:from>
    <xdr:to>
      <xdr:col>24</xdr:col>
      <xdr:colOff>152400</xdr:colOff>
      <xdr:row>38</xdr:row>
      <xdr:rowOff>4064</xdr:rowOff>
    </xdr:to>
    <xdr:cxnSp macro="">
      <xdr:nvCxnSpPr>
        <xdr:cNvPr id="58" name="直線コネクタ 57">
          <a:extLst>
            <a:ext uri="{FF2B5EF4-FFF2-40B4-BE49-F238E27FC236}">
              <a16:creationId xmlns:a16="http://schemas.microsoft.com/office/drawing/2014/main" xmlns="" id="{00000000-0008-0000-0700-00003A000000}"/>
            </a:ext>
          </a:extLst>
        </xdr:cNvPr>
        <xdr:cNvCxnSpPr/>
      </xdr:nvCxnSpPr>
      <xdr:spPr>
        <a:xfrm>
          <a:off x="4546600" y="651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17035</xdr:rowOff>
    </xdr:from>
    <xdr:ext cx="469744" cy="259045"/>
    <xdr:sp macro="" textlink="">
      <xdr:nvSpPr>
        <xdr:cNvPr id="59" name="議会費最大値テキスト">
          <a:extLst>
            <a:ext uri="{FF2B5EF4-FFF2-40B4-BE49-F238E27FC236}">
              <a16:creationId xmlns:a16="http://schemas.microsoft.com/office/drawing/2014/main" xmlns="" id="{00000000-0008-0000-0700-00003B000000}"/>
            </a:ext>
          </a:extLst>
        </xdr:cNvPr>
        <xdr:cNvSpPr txBox="1"/>
      </xdr:nvSpPr>
      <xdr:spPr>
        <a:xfrm>
          <a:off x="4686300" y="516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70358</xdr:rowOff>
    </xdr:from>
    <xdr:to>
      <xdr:col>24</xdr:col>
      <xdr:colOff>152400</xdr:colOff>
      <xdr:row>31</xdr:row>
      <xdr:rowOff>70358</xdr:rowOff>
    </xdr:to>
    <xdr:cxnSp macro="">
      <xdr:nvCxnSpPr>
        <xdr:cNvPr id="60" name="直線コネクタ 59">
          <a:extLst>
            <a:ext uri="{FF2B5EF4-FFF2-40B4-BE49-F238E27FC236}">
              <a16:creationId xmlns:a16="http://schemas.microsoft.com/office/drawing/2014/main" xmlns="" id="{00000000-0008-0000-0700-00003C000000}"/>
            </a:ext>
          </a:extLst>
        </xdr:cNvPr>
        <xdr:cNvCxnSpPr/>
      </xdr:nvCxnSpPr>
      <xdr:spPr>
        <a:xfrm>
          <a:off x="4546600" y="538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96266</xdr:rowOff>
    </xdr:from>
    <xdr:to>
      <xdr:col>24</xdr:col>
      <xdr:colOff>63500</xdr:colOff>
      <xdr:row>37</xdr:row>
      <xdr:rowOff>100838</xdr:rowOff>
    </xdr:to>
    <xdr:cxnSp macro="">
      <xdr:nvCxnSpPr>
        <xdr:cNvPr id="61" name="直線コネクタ 60">
          <a:extLst>
            <a:ext uri="{FF2B5EF4-FFF2-40B4-BE49-F238E27FC236}">
              <a16:creationId xmlns:a16="http://schemas.microsoft.com/office/drawing/2014/main" xmlns="" id="{00000000-0008-0000-0700-00003D000000}"/>
            </a:ext>
          </a:extLst>
        </xdr:cNvPr>
        <xdr:cNvCxnSpPr/>
      </xdr:nvCxnSpPr>
      <xdr:spPr>
        <a:xfrm>
          <a:off x="3797300" y="643991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2430</xdr:rowOff>
    </xdr:from>
    <xdr:ext cx="469744" cy="259045"/>
    <xdr:sp macro="" textlink="">
      <xdr:nvSpPr>
        <xdr:cNvPr id="62" name="議会費平均値テキスト">
          <a:extLst>
            <a:ext uri="{FF2B5EF4-FFF2-40B4-BE49-F238E27FC236}">
              <a16:creationId xmlns:a16="http://schemas.microsoft.com/office/drawing/2014/main" xmlns="" id="{00000000-0008-0000-0700-00003E000000}"/>
            </a:ext>
          </a:extLst>
        </xdr:cNvPr>
        <xdr:cNvSpPr txBox="1"/>
      </xdr:nvSpPr>
      <xdr:spPr>
        <a:xfrm>
          <a:off x="4686300" y="6003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151003</xdr:rowOff>
    </xdr:from>
    <xdr:to>
      <xdr:col>24</xdr:col>
      <xdr:colOff>114300</xdr:colOff>
      <xdr:row>36</xdr:row>
      <xdr:rowOff>81153</xdr:rowOff>
    </xdr:to>
    <xdr:sp macro="" textlink="">
      <xdr:nvSpPr>
        <xdr:cNvPr id="63" name="フローチャート: 判断 62">
          <a:extLst>
            <a:ext uri="{FF2B5EF4-FFF2-40B4-BE49-F238E27FC236}">
              <a16:creationId xmlns:a16="http://schemas.microsoft.com/office/drawing/2014/main" xmlns="" id="{00000000-0008-0000-0700-00003F000000}"/>
            </a:ext>
          </a:extLst>
        </xdr:cNvPr>
        <xdr:cNvSpPr/>
      </xdr:nvSpPr>
      <xdr:spPr>
        <a:xfrm>
          <a:off x="4584700" y="615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96266</xdr:rowOff>
    </xdr:from>
    <xdr:to>
      <xdr:col>19</xdr:col>
      <xdr:colOff>177800</xdr:colOff>
      <xdr:row>37</xdr:row>
      <xdr:rowOff>111887</xdr:rowOff>
    </xdr:to>
    <xdr:cxnSp macro="">
      <xdr:nvCxnSpPr>
        <xdr:cNvPr id="64" name="直線コネクタ 63">
          <a:extLst>
            <a:ext uri="{FF2B5EF4-FFF2-40B4-BE49-F238E27FC236}">
              <a16:creationId xmlns:a16="http://schemas.microsoft.com/office/drawing/2014/main" xmlns="" id="{00000000-0008-0000-0700-000040000000}"/>
            </a:ext>
          </a:extLst>
        </xdr:cNvPr>
        <xdr:cNvCxnSpPr/>
      </xdr:nvCxnSpPr>
      <xdr:spPr>
        <a:xfrm flipV="1">
          <a:off x="2908300" y="6439916"/>
          <a:ext cx="8890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4699</xdr:rowOff>
    </xdr:from>
    <xdr:to>
      <xdr:col>20</xdr:col>
      <xdr:colOff>38100</xdr:colOff>
      <xdr:row>36</xdr:row>
      <xdr:rowOff>106299</xdr:rowOff>
    </xdr:to>
    <xdr:sp macro="" textlink="">
      <xdr:nvSpPr>
        <xdr:cNvPr id="65" name="フローチャート: 判断 64">
          <a:extLst>
            <a:ext uri="{FF2B5EF4-FFF2-40B4-BE49-F238E27FC236}">
              <a16:creationId xmlns:a16="http://schemas.microsoft.com/office/drawing/2014/main" xmlns="" id="{00000000-0008-0000-0700-000041000000}"/>
            </a:ext>
          </a:extLst>
        </xdr:cNvPr>
        <xdr:cNvSpPr/>
      </xdr:nvSpPr>
      <xdr:spPr>
        <a:xfrm>
          <a:off x="3746500" y="617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122826</xdr:rowOff>
    </xdr:from>
    <xdr:ext cx="469744" cy="259045"/>
    <xdr:sp macro="" textlink="">
      <xdr:nvSpPr>
        <xdr:cNvPr id="66" name="テキスト ボックス 65">
          <a:extLst>
            <a:ext uri="{FF2B5EF4-FFF2-40B4-BE49-F238E27FC236}">
              <a16:creationId xmlns:a16="http://schemas.microsoft.com/office/drawing/2014/main" xmlns="" id="{00000000-0008-0000-0700-000042000000}"/>
            </a:ext>
          </a:extLst>
        </xdr:cNvPr>
        <xdr:cNvSpPr txBox="1"/>
      </xdr:nvSpPr>
      <xdr:spPr>
        <a:xfrm>
          <a:off x="3562428" y="5952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111887</xdr:rowOff>
    </xdr:from>
    <xdr:to>
      <xdr:col>15</xdr:col>
      <xdr:colOff>50800</xdr:colOff>
      <xdr:row>37</xdr:row>
      <xdr:rowOff>117602</xdr:rowOff>
    </xdr:to>
    <xdr:cxnSp macro="">
      <xdr:nvCxnSpPr>
        <xdr:cNvPr id="67" name="直線コネクタ 66">
          <a:extLst>
            <a:ext uri="{FF2B5EF4-FFF2-40B4-BE49-F238E27FC236}">
              <a16:creationId xmlns:a16="http://schemas.microsoft.com/office/drawing/2014/main" xmlns="" id="{00000000-0008-0000-0700-000043000000}"/>
            </a:ext>
          </a:extLst>
        </xdr:cNvPr>
        <xdr:cNvCxnSpPr/>
      </xdr:nvCxnSpPr>
      <xdr:spPr>
        <a:xfrm flipV="1">
          <a:off x="2019300" y="6455537"/>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14986</xdr:rowOff>
    </xdr:from>
    <xdr:to>
      <xdr:col>15</xdr:col>
      <xdr:colOff>101600</xdr:colOff>
      <xdr:row>36</xdr:row>
      <xdr:rowOff>116586</xdr:rowOff>
    </xdr:to>
    <xdr:sp macro="" textlink="">
      <xdr:nvSpPr>
        <xdr:cNvPr id="68" name="フローチャート: 判断 67">
          <a:extLst>
            <a:ext uri="{FF2B5EF4-FFF2-40B4-BE49-F238E27FC236}">
              <a16:creationId xmlns:a16="http://schemas.microsoft.com/office/drawing/2014/main" xmlns="" id="{00000000-0008-0000-0700-000044000000}"/>
            </a:ext>
          </a:extLst>
        </xdr:cNvPr>
        <xdr:cNvSpPr/>
      </xdr:nvSpPr>
      <xdr:spPr>
        <a:xfrm>
          <a:off x="2857500" y="618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133113</xdr:rowOff>
    </xdr:from>
    <xdr:ext cx="469744" cy="259045"/>
    <xdr:sp macro="" textlink="">
      <xdr:nvSpPr>
        <xdr:cNvPr id="69" name="テキスト ボックス 68">
          <a:extLst>
            <a:ext uri="{FF2B5EF4-FFF2-40B4-BE49-F238E27FC236}">
              <a16:creationId xmlns:a16="http://schemas.microsoft.com/office/drawing/2014/main" xmlns="" id="{00000000-0008-0000-0700-000045000000}"/>
            </a:ext>
          </a:extLst>
        </xdr:cNvPr>
        <xdr:cNvSpPr txBox="1"/>
      </xdr:nvSpPr>
      <xdr:spPr>
        <a:xfrm>
          <a:off x="2673428" y="596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115507</xdr:rowOff>
    </xdr:from>
    <xdr:to>
      <xdr:col>10</xdr:col>
      <xdr:colOff>114300</xdr:colOff>
      <xdr:row>37</xdr:row>
      <xdr:rowOff>117602</xdr:rowOff>
    </xdr:to>
    <xdr:cxnSp macro="">
      <xdr:nvCxnSpPr>
        <xdr:cNvPr id="70" name="直線コネクタ 69">
          <a:extLst>
            <a:ext uri="{FF2B5EF4-FFF2-40B4-BE49-F238E27FC236}">
              <a16:creationId xmlns:a16="http://schemas.microsoft.com/office/drawing/2014/main" xmlns="" id="{00000000-0008-0000-0700-000046000000}"/>
            </a:ext>
          </a:extLst>
        </xdr:cNvPr>
        <xdr:cNvCxnSpPr/>
      </xdr:nvCxnSpPr>
      <xdr:spPr>
        <a:xfrm>
          <a:off x="1130300" y="6459157"/>
          <a:ext cx="889000" cy="2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xdr:rowOff>
    </xdr:from>
    <xdr:to>
      <xdr:col>10</xdr:col>
      <xdr:colOff>165100</xdr:colOff>
      <xdr:row>36</xdr:row>
      <xdr:rowOff>110490</xdr:rowOff>
    </xdr:to>
    <xdr:sp macro="" textlink="">
      <xdr:nvSpPr>
        <xdr:cNvPr id="71" name="フローチャート: 判断 70">
          <a:extLst>
            <a:ext uri="{FF2B5EF4-FFF2-40B4-BE49-F238E27FC236}">
              <a16:creationId xmlns:a16="http://schemas.microsoft.com/office/drawing/2014/main" xmlns="" id="{00000000-0008-0000-0700-000047000000}"/>
            </a:ext>
          </a:extLst>
        </xdr:cNvPr>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127017</xdr:rowOff>
    </xdr:from>
    <xdr:ext cx="469744" cy="259045"/>
    <xdr:sp macro="" textlink="">
      <xdr:nvSpPr>
        <xdr:cNvPr id="72" name="テキスト ボックス 71">
          <a:extLst>
            <a:ext uri="{FF2B5EF4-FFF2-40B4-BE49-F238E27FC236}">
              <a16:creationId xmlns:a16="http://schemas.microsoft.com/office/drawing/2014/main" xmlns="" id="{00000000-0008-0000-0700-000048000000}"/>
            </a:ext>
          </a:extLst>
        </xdr:cNvPr>
        <xdr:cNvSpPr txBox="1"/>
      </xdr:nvSpPr>
      <xdr:spPr>
        <a:xfrm>
          <a:off x="1784428" y="5956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xmlns=""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143781</xdr:rowOff>
    </xdr:from>
    <xdr:ext cx="469744" cy="259045"/>
    <xdr:sp macro="" textlink="">
      <xdr:nvSpPr>
        <xdr:cNvPr id="74" name="テキスト ボックス 73">
          <a:extLst>
            <a:ext uri="{FF2B5EF4-FFF2-40B4-BE49-F238E27FC236}">
              <a16:creationId xmlns:a16="http://schemas.microsoft.com/office/drawing/2014/main" xmlns="" id="{00000000-0008-0000-0700-00004A000000}"/>
            </a:ext>
          </a:extLst>
        </xdr:cNvPr>
        <xdr:cNvSpPr txBox="1"/>
      </xdr:nvSpPr>
      <xdr:spPr>
        <a:xfrm>
          <a:off x="895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50038</xdr:rowOff>
    </xdr:from>
    <xdr:to>
      <xdr:col>24</xdr:col>
      <xdr:colOff>114300</xdr:colOff>
      <xdr:row>37</xdr:row>
      <xdr:rowOff>151638</xdr:rowOff>
    </xdr:to>
    <xdr:sp macro="" textlink="">
      <xdr:nvSpPr>
        <xdr:cNvPr id="80" name="楕円 79">
          <a:extLst>
            <a:ext uri="{FF2B5EF4-FFF2-40B4-BE49-F238E27FC236}">
              <a16:creationId xmlns:a16="http://schemas.microsoft.com/office/drawing/2014/main" xmlns="" id="{00000000-0008-0000-0700-000050000000}"/>
            </a:ext>
          </a:extLst>
        </xdr:cNvPr>
        <xdr:cNvSpPr/>
      </xdr:nvSpPr>
      <xdr:spPr>
        <a:xfrm>
          <a:off x="4584700" y="639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136415</xdr:rowOff>
    </xdr:from>
    <xdr:ext cx="469744" cy="259045"/>
    <xdr:sp macro="" textlink="">
      <xdr:nvSpPr>
        <xdr:cNvPr id="81" name="議会費該当値テキスト">
          <a:extLst>
            <a:ext uri="{FF2B5EF4-FFF2-40B4-BE49-F238E27FC236}">
              <a16:creationId xmlns:a16="http://schemas.microsoft.com/office/drawing/2014/main" xmlns="" id="{00000000-0008-0000-0700-000051000000}"/>
            </a:ext>
          </a:extLst>
        </xdr:cNvPr>
        <xdr:cNvSpPr txBox="1"/>
      </xdr:nvSpPr>
      <xdr:spPr>
        <a:xfrm>
          <a:off x="4686300" y="6308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45466</xdr:rowOff>
    </xdr:from>
    <xdr:to>
      <xdr:col>20</xdr:col>
      <xdr:colOff>38100</xdr:colOff>
      <xdr:row>37</xdr:row>
      <xdr:rowOff>147066</xdr:rowOff>
    </xdr:to>
    <xdr:sp macro="" textlink="">
      <xdr:nvSpPr>
        <xdr:cNvPr id="82" name="楕円 81">
          <a:extLst>
            <a:ext uri="{FF2B5EF4-FFF2-40B4-BE49-F238E27FC236}">
              <a16:creationId xmlns:a16="http://schemas.microsoft.com/office/drawing/2014/main" xmlns="" id="{00000000-0008-0000-0700-000052000000}"/>
            </a:ext>
          </a:extLst>
        </xdr:cNvPr>
        <xdr:cNvSpPr/>
      </xdr:nvSpPr>
      <xdr:spPr>
        <a:xfrm>
          <a:off x="3746500" y="6389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138193</xdr:rowOff>
    </xdr:from>
    <xdr:ext cx="469744" cy="259045"/>
    <xdr:sp macro="" textlink="">
      <xdr:nvSpPr>
        <xdr:cNvPr id="83" name="テキスト ボックス 82">
          <a:extLst>
            <a:ext uri="{FF2B5EF4-FFF2-40B4-BE49-F238E27FC236}">
              <a16:creationId xmlns:a16="http://schemas.microsoft.com/office/drawing/2014/main" xmlns="" id="{00000000-0008-0000-0700-000053000000}"/>
            </a:ext>
          </a:extLst>
        </xdr:cNvPr>
        <xdr:cNvSpPr txBox="1"/>
      </xdr:nvSpPr>
      <xdr:spPr>
        <a:xfrm>
          <a:off x="3562428" y="6481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61087</xdr:rowOff>
    </xdr:from>
    <xdr:to>
      <xdr:col>15</xdr:col>
      <xdr:colOff>101600</xdr:colOff>
      <xdr:row>37</xdr:row>
      <xdr:rowOff>162687</xdr:rowOff>
    </xdr:to>
    <xdr:sp macro="" textlink="">
      <xdr:nvSpPr>
        <xdr:cNvPr id="84" name="楕円 83">
          <a:extLst>
            <a:ext uri="{FF2B5EF4-FFF2-40B4-BE49-F238E27FC236}">
              <a16:creationId xmlns:a16="http://schemas.microsoft.com/office/drawing/2014/main" xmlns="" id="{00000000-0008-0000-0700-000054000000}"/>
            </a:ext>
          </a:extLst>
        </xdr:cNvPr>
        <xdr:cNvSpPr/>
      </xdr:nvSpPr>
      <xdr:spPr>
        <a:xfrm>
          <a:off x="2857500" y="640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153814</xdr:rowOff>
    </xdr:from>
    <xdr:ext cx="469744" cy="259045"/>
    <xdr:sp macro="" textlink="">
      <xdr:nvSpPr>
        <xdr:cNvPr id="85" name="テキスト ボックス 84">
          <a:extLst>
            <a:ext uri="{FF2B5EF4-FFF2-40B4-BE49-F238E27FC236}">
              <a16:creationId xmlns:a16="http://schemas.microsoft.com/office/drawing/2014/main" xmlns="" id="{00000000-0008-0000-0700-000055000000}"/>
            </a:ext>
          </a:extLst>
        </xdr:cNvPr>
        <xdr:cNvSpPr txBox="1"/>
      </xdr:nvSpPr>
      <xdr:spPr>
        <a:xfrm>
          <a:off x="2673428" y="649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66802</xdr:rowOff>
    </xdr:from>
    <xdr:to>
      <xdr:col>10</xdr:col>
      <xdr:colOff>165100</xdr:colOff>
      <xdr:row>37</xdr:row>
      <xdr:rowOff>168402</xdr:rowOff>
    </xdr:to>
    <xdr:sp macro="" textlink="">
      <xdr:nvSpPr>
        <xdr:cNvPr id="86" name="楕円 85">
          <a:extLst>
            <a:ext uri="{FF2B5EF4-FFF2-40B4-BE49-F238E27FC236}">
              <a16:creationId xmlns:a16="http://schemas.microsoft.com/office/drawing/2014/main" xmlns="" id="{00000000-0008-0000-0700-000056000000}"/>
            </a:ext>
          </a:extLst>
        </xdr:cNvPr>
        <xdr:cNvSpPr/>
      </xdr:nvSpPr>
      <xdr:spPr>
        <a:xfrm>
          <a:off x="1968500" y="6410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159529</xdr:rowOff>
    </xdr:from>
    <xdr:ext cx="469744" cy="259045"/>
    <xdr:sp macro="" textlink="">
      <xdr:nvSpPr>
        <xdr:cNvPr id="87" name="テキスト ボックス 86">
          <a:extLst>
            <a:ext uri="{FF2B5EF4-FFF2-40B4-BE49-F238E27FC236}">
              <a16:creationId xmlns:a16="http://schemas.microsoft.com/office/drawing/2014/main" xmlns="" id="{00000000-0008-0000-0700-000057000000}"/>
            </a:ext>
          </a:extLst>
        </xdr:cNvPr>
        <xdr:cNvSpPr txBox="1"/>
      </xdr:nvSpPr>
      <xdr:spPr>
        <a:xfrm>
          <a:off x="1784428" y="650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64707</xdr:rowOff>
    </xdr:from>
    <xdr:to>
      <xdr:col>6</xdr:col>
      <xdr:colOff>38100</xdr:colOff>
      <xdr:row>37</xdr:row>
      <xdr:rowOff>166306</xdr:rowOff>
    </xdr:to>
    <xdr:sp macro="" textlink="">
      <xdr:nvSpPr>
        <xdr:cNvPr id="88" name="楕円 87">
          <a:extLst>
            <a:ext uri="{FF2B5EF4-FFF2-40B4-BE49-F238E27FC236}">
              <a16:creationId xmlns:a16="http://schemas.microsoft.com/office/drawing/2014/main" xmlns="" id="{00000000-0008-0000-0700-000058000000}"/>
            </a:ext>
          </a:extLst>
        </xdr:cNvPr>
        <xdr:cNvSpPr/>
      </xdr:nvSpPr>
      <xdr:spPr>
        <a:xfrm>
          <a:off x="1079500" y="640835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157433</xdr:rowOff>
    </xdr:from>
    <xdr:ext cx="469744" cy="259045"/>
    <xdr:sp macro="" textlink="">
      <xdr:nvSpPr>
        <xdr:cNvPr id="89" name="テキスト ボックス 88">
          <a:extLst>
            <a:ext uri="{FF2B5EF4-FFF2-40B4-BE49-F238E27FC236}">
              <a16:creationId xmlns:a16="http://schemas.microsoft.com/office/drawing/2014/main" xmlns="" id="{00000000-0008-0000-0700-000059000000}"/>
            </a:ext>
          </a:extLst>
        </xdr:cNvPr>
        <xdr:cNvSpPr txBox="1"/>
      </xdr:nvSpPr>
      <xdr:spPr>
        <a:xfrm>
          <a:off x="895428" y="6501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xmlns=""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xmlns=""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xmlns=""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xmlns=""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xmlns=""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xmlns=""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xmlns=""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xmlns=""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xmlns=""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xmlns=""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xmlns=""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xmlns=""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xmlns=""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69493</xdr:rowOff>
    </xdr:from>
    <xdr:to>
      <xdr:col>24</xdr:col>
      <xdr:colOff>62865</xdr:colOff>
      <xdr:row>58</xdr:row>
      <xdr:rowOff>35340</xdr:rowOff>
    </xdr:to>
    <xdr:cxnSp macro="">
      <xdr:nvCxnSpPr>
        <xdr:cNvPr id="113" name="直線コネクタ 112">
          <a:extLst>
            <a:ext uri="{FF2B5EF4-FFF2-40B4-BE49-F238E27FC236}">
              <a16:creationId xmlns:a16="http://schemas.microsoft.com/office/drawing/2014/main" xmlns="" id="{00000000-0008-0000-0700-000071000000}"/>
            </a:ext>
          </a:extLst>
        </xdr:cNvPr>
        <xdr:cNvCxnSpPr/>
      </xdr:nvCxnSpPr>
      <xdr:spPr>
        <a:xfrm flipV="1">
          <a:off x="4633595" y="8813443"/>
          <a:ext cx="1270" cy="1165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39167</xdr:rowOff>
    </xdr:from>
    <xdr:ext cx="534377" cy="259045"/>
    <xdr:sp macro="" textlink="">
      <xdr:nvSpPr>
        <xdr:cNvPr id="114" name="総務費最小値テキスト">
          <a:extLst>
            <a:ext uri="{FF2B5EF4-FFF2-40B4-BE49-F238E27FC236}">
              <a16:creationId xmlns:a16="http://schemas.microsoft.com/office/drawing/2014/main" xmlns="" id="{00000000-0008-0000-0700-000072000000}"/>
            </a:ext>
          </a:extLst>
        </xdr:cNvPr>
        <xdr:cNvSpPr txBox="1"/>
      </xdr:nvSpPr>
      <xdr:spPr>
        <a:xfrm>
          <a:off x="4686300" y="998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35340</xdr:rowOff>
    </xdr:from>
    <xdr:to>
      <xdr:col>24</xdr:col>
      <xdr:colOff>152400</xdr:colOff>
      <xdr:row>58</xdr:row>
      <xdr:rowOff>35340</xdr:rowOff>
    </xdr:to>
    <xdr:cxnSp macro="">
      <xdr:nvCxnSpPr>
        <xdr:cNvPr id="115" name="直線コネクタ 114">
          <a:extLst>
            <a:ext uri="{FF2B5EF4-FFF2-40B4-BE49-F238E27FC236}">
              <a16:creationId xmlns:a16="http://schemas.microsoft.com/office/drawing/2014/main" xmlns="" id="{00000000-0008-0000-0700-000073000000}"/>
            </a:ext>
          </a:extLst>
        </xdr:cNvPr>
        <xdr:cNvCxnSpPr/>
      </xdr:nvCxnSpPr>
      <xdr:spPr>
        <a:xfrm>
          <a:off x="4546600" y="9979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16170</xdr:rowOff>
    </xdr:from>
    <xdr:ext cx="599010" cy="259045"/>
    <xdr:sp macro="" textlink="">
      <xdr:nvSpPr>
        <xdr:cNvPr id="116" name="総務費最大値テキスト">
          <a:extLst>
            <a:ext uri="{FF2B5EF4-FFF2-40B4-BE49-F238E27FC236}">
              <a16:creationId xmlns:a16="http://schemas.microsoft.com/office/drawing/2014/main" xmlns="" id="{00000000-0008-0000-0700-000074000000}"/>
            </a:ext>
          </a:extLst>
        </xdr:cNvPr>
        <xdr:cNvSpPr txBox="1"/>
      </xdr:nvSpPr>
      <xdr:spPr>
        <a:xfrm>
          <a:off x="4686300" y="8588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69493</xdr:rowOff>
    </xdr:from>
    <xdr:to>
      <xdr:col>24</xdr:col>
      <xdr:colOff>152400</xdr:colOff>
      <xdr:row>51</xdr:row>
      <xdr:rowOff>69493</xdr:rowOff>
    </xdr:to>
    <xdr:cxnSp macro="">
      <xdr:nvCxnSpPr>
        <xdr:cNvPr id="117" name="直線コネクタ 116">
          <a:extLst>
            <a:ext uri="{FF2B5EF4-FFF2-40B4-BE49-F238E27FC236}">
              <a16:creationId xmlns:a16="http://schemas.microsoft.com/office/drawing/2014/main" xmlns="" id="{00000000-0008-0000-0700-000075000000}"/>
            </a:ext>
          </a:extLst>
        </xdr:cNvPr>
        <xdr:cNvCxnSpPr/>
      </xdr:nvCxnSpPr>
      <xdr:spPr>
        <a:xfrm>
          <a:off x="4546600" y="8813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79163</xdr:rowOff>
    </xdr:from>
    <xdr:to>
      <xdr:col>24</xdr:col>
      <xdr:colOff>63500</xdr:colOff>
      <xdr:row>56</xdr:row>
      <xdr:rowOff>132926</xdr:rowOff>
    </xdr:to>
    <xdr:cxnSp macro="">
      <xdr:nvCxnSpPr>
        <xdr:cNvPr id="118" name="直線コネクタ 117">
          <a:extLst>
            <a:ext uri="{FF2B5EF4-FFF2-40B4-BE49-F238E27FC236}">
              <a16:creationId xmlns:a16="http://schemas.microsoft.com/office/drawing/2014/main" xmlns="" id="{00000000-0008-0000-0700-000076000000}"/>
            </a:ext>
          </a:extLst>
        </xdr:cNvPr>
        <xdr:cNvCxnSpPr/>
      </xdr:nvCxnSpPr>
      <xdr:spPr>
        <a:xfrm>
          <a:off x="3797300" y="9680363"/>
          <a:ext cx="838200" cy="53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97034</xdr:rowOff>
    </xdr:from>
    <xdr:ext cx="599010" cy="259045"/>
    <xdr:sp macro="" textlink="">
      <xdr:nvSpPr>
        <xdr:cNvPr id="119" name="総務費平均値テキスト">
          <a:extLst>
            <a:ext uri="{FF2B5EF4-FFF2-40B4-BE49-F238E27FC236}">
              <a16:creationId xmlns:a16="http://schemas.microsoft.com/office/drawing/2014/main" xmlns="" id="{00000000-0008-0000-0700-000077000000}"/>
            </a:ext>
          </a:extLst>
        </xdr:cNvPr>
        <xdr:cNvSpPr txBox="1"/>
      </xdr:nvSpPr>
      <xdr:spPr>
        <a:xfrm>
          <a:off x="4686300" y="96982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118607</xdr:rowOff>
    </xdr:from>
    <xdr:to>
      <xdr:col>24</xdr:col>
      <xdr:colOff>114300</xdr:colOff>
      <xdr:row>57</xdr:row>
      <xdr:rowOff>48757</xdr:rowOff>
    </xdr:to>
    <xdr:sp macro="" textlink="">
      <xdr:nvSpPr>
        <xdr:cNvPr id="120" name="フローチャート: 判断 119">
          <a:extLst>
            <a:ext uri="{FF2B5EF4-FFF2-40B4-BE49-F238E27FC236}">
              <a16:creationId xmlns:a16="http://schemas.microsoft.com/office/drawing/2014/main" xmlns="" id="{00000000-0008-0000-0700-000078000000}"/>
            </a:ext>
          </a:extLst>
        </xdr:cNvPr>
        <xdr:cNvSpPr/>
      </xdr:nvSpPr>
      <xdr:spPr>
        <a:xfrm>
          <a:off x="4584700" y="971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79163</xdr:rowOff>
    </xdr:from>
    <xdr:to>
      <xdr:col>19</xdr:col>
      <xdr:colOff>177800</xdr:colOff>
      <xdr:row>56</xdr:row>
      <xdr:rowOff>89583</xdr:rowOff>
    </xdr:to>
    <xdr:cxnSp macro="">
      <xdr:nvCxnSpPr>
        <xdr:cNvPr id="121" name="直線コネクタ 120">
          <a:extLst>
            <a:ext uri="{FF2B5EF4-FFF2-40B4-BE49-F238E27FC236}">
              <a16:creationId xmlns:a16="http://schemas.microsoft.com/office/drawing/2014/main" xmlns="" id="{00000000-0008-0000-0700-000079000000}"/>
            </a:ext>
          </a:extLst>
        </xdr:cNvPr>
        <xdr:cNvCxnSpPr/>
      </xdr:nvCxnSpPr>
      <xdr:spPr>
        <a:xfrm flipV="1">
          <a:off x="2908300" y="9680363"/>
          <a:ext cx="889000" cy="10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151936</xdr:rowOff>
    </xdr:from>
    <xdr:to>
      <xdr:col>20</xdr:col>
      <xdr:colOff>38100</xdr:colOff>
      <xdr:row>57</xdr:row>
      <xdr:rowOff>82086</xdr:rowOff>
    </xdr:to>
    <xdr:sp macro="" textlink="">
      <xdr:nvSpPr>
        <xdr:cNvPr id="122" name="フローチャート: 判断 121">
          <a:extLst>
            <a:ext uri="{FF2B5EF4-FFF2-40B4-BE49-F238E27FC236}">
              <a16:creationId xmlns:a16="http://schemas.microsoft.com/office/drawing/2014/main" xmlns="" id="{00000000-0008-0000-0700-00007A000000}"/>
            </a:ext>
          </a:extLst>
        </xdr:cNvPr>
        <xdr:cNvSpPr/>
      </xdr:nvSpPr>
      <xdr:spPr>
        <a:xfrm>
          <a:off x="3746500" y="975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73213</xdr:rowOff>
    </xdr:from>
    <xdr:ext cx="534377" cy="259045"/>
    <xdr:sp macro="" textlink="">
      <xdr:nvSpPr>
        <xdr:cNvPr id="123" name="テキスト ボックス 122">
          <a:extLst>
            <a:ext uri="{FF2B5EF4-FFF2-40B4-BE49-F238E27FC236}">
              <a16:creationId xmlns:a16="http://schemas.microsoft.com/office/drawing/2014/main" xmlns="" id="{00000000-0008-0000-0700-00007B000000}"/>
            </a:ext>
          </a:extLst>
        </xdr:cNvPr>
        <xdr:cNvSpPr txBox="1"/>
      </xdr:nvSpPr>
      <xdr:spPr>
        <a:xfrm>
          <a:off x="3530111" y="984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89583</xdr:rowOff>
    </xdr:from>
    <xdr:to>
      <xdr:col>15</xdr:col>
      <xdr:colOff>50800</xdr:colOff>
      <xdr:row>56</xdr:row>
      <xdr:rowOff>106797</xdr:rowOff>
    </xdr:to>
    <xdr:cxnSp macro="">
      <xdr:nvCxnSpPr>
        <xdr:cNvPr id="124" name="直線コネクタ 123">
          <a:extLst>
            <a:ext uri="{FF2B5EF4-FFF2-40B4-BE49-F238E27FC236}">
              <a16:creationId xmlns:a16="http://schemas.microsoft.com/office/drawing/2014/main" xmlns="" id="{00000000-0008-0000-0700-00007C000000}"/>
            </a:ext>
          </a:extLst>
        </xdr:cNvPr>
        <xdr:cNvCxnSpPr/>
      </xdr:nvCxnSpPr>
      <xdr:spPr>
        <a:xfrm flipV="1">
          <a:off x="2019300" y="9690783"/>
          <a:ext cx="889000" cy="1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151769</xdr:rowOff>
    </xdr:from>
    <xdr:to>
      <xdr:col>15</xdr:col>
      <xdr:colOff>101600</xdr:colOff>
      <xdr:row>57</xdr:row>
      <xdr:rowOff>81919</xdr:rowOff>
    </xdr:to>
    <xdr:sp macro="" textlink="">
      <xdr:nvSpPr>
        <xdr:cNvPr id="125" name="フローチャート: 判断 124">
          <a:extLst>
            <a:ext uri="{FF2B5EF4-FFF2-40B4-BE49-F238E27FC236}">
              <a16:creationId xmlns:a16="http://schemas.microsoft.com/office/drawing/2014/main" xmlns="" id="{00000000-0008-0000-0700-00007D000000}"/>
            </a:ext>
          </a:extLst>
        </xdr:cNvPr>
        <xdr:cNvSpPr/>
      </xdr:nvSpPr>
      <xdr:spPr>
        <a:xfrm>
          <a:off x="2857500" y="975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73046</xdr:rowOff>
    </xdr:from>
    <xdr:ext cx="534377" cy="259045"/>
    <xdr:sp macro="" textlink="">
      <xdr:nvSpPr>
        <xdr:cNvPr id="126" name="テキスト ボックス 125">
          <a:extLst>
            <a:ext uri="{FF2B5EF4-FFF2-40B4-BE49-F238E27FC236}">
              <a16:creationId xmlns:a16="http://schemas.microsoft.com/office/drawing/2014/main" xmlns="" id="{00000000-0008-0000-0700-00007E000000}"/>
            </a:ext>
          </a:extLst>
        </xdr:cNvPr>
        <xdr:cNvSpPr txBox="1"/>
      </xdr:nvSpPr>
      <xdr:spPr>
        <a:xfrm>
          <a:off x="2641111" y="984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36876</xdr:rowOff>
    </xdr:from>
    <xdr:to>
      <xdr:col>10</xdr:col>
      <xdr:colOff>114300</xdr:colOff>
      <xdr:row>56</xdr:row>
      <xdr:rowOff>106797</xdr:rowOff>
    </xdr:to>
    <xdr:cxnSp macro="">
      <xdr:nvCxnSpPr>
        <xdr:cNvPr id="127" name="直線コネクタ 126">
          <a:extLst>
            <a:ext uri="{FF2B5EF4-FFF2-40B4-BE49-F238E27FC236}">
              <a16:creationId xmlns:a16="http://schemas.microsoft.com/office/drawing/2014/main" xmlns="" id="{00000000-0008-0000-0700-00007F000000}"/>
            </a:ext>
          </a:extLst>
        </xdr:cNvPr>
        <xdr:cNvCxnSpPr/>
      </xdr:nvCxnSpPr>
      <xdr:spPr>
        <a:xfrm>
          <a:off x="1130300" y="9295176"/>
          <a:ext cx="889000" cy="412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166258</xdr:rowOff>
    </xdr:from>
    <xdr:to>
      <xdr:col>10</xdr:col>
      <xdr:colOff>165100</xdr:colOff>
      <xdr:row>57</xdr:row>
      <xdr:rowOff>96408</xdr:rowOff>
    </xdr:to>
    <xdr:sp macro="" textlink="">
      <xdr:nvSpPr>
        <xdr:cNvPr id="128" name="フローチャート: 判断 127">
          <a:extLst>
            <a:ext uri="{FF2B5EF4-FFF2-40B4-BE49-F238E27FC236}">
              <a16:creationId xmlns:a16="http://schemas.microsoft.com/office/drawing/2014/main" xmlns="" id="{00000000-0008-0000-0700-000080000000}"/>
            </a:ext>
          </a:extLst>
        </xdr:cNvPr>
        <xdr:cNvSpPr/>
      </xdr:nvSpPr>
      <xdr:spPr>
        <a:xfrm>
          <a:off x="1968500" y="976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87535</xdr:rowOff>
    </xdr:from>
    <xdr:ext cx="534377" cy="259045"/>
    <xdr:sp macro="" textlink="">
      <xdr:nvSpPr>
        <xdr:cNvPr id="129" name="テキスト ボックス 128">
          <a:extLst>
            <a:ext uri="{FF2B5EF4-FFF2-40B4-BE49-F238E27FC236}">
              <a16:creationId xmlns:a16="http://schemas.microsoft.com/office/drawing/2014/main" xmlns="" id="{00000000-0008-0000-0700-000081000000}"/>
            </a:ext>
          </a:extLst>
        </xdr:cNvPr>
        <xdr:cNvSpPr txBox="1"/>
      </xdr:nvSpPr>
      <xdr:spPr>
        <a:xfrm>
          <a:off x="1752111" y="986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139962</xdr:rowOff>
    </xdr:from>
    <xdr:to>
      <xdr:col>6</xdr:col>
      <xdr:colOff>38100</xdr:colOff>
      <xdr:row>55</xdr:row>
      <xdr:rowOff>70112</xdr:rowOff>
    </xdr:to>
    <xdr:sp macro="" textlink="">
      <xdr:nvSpPr>
        <xdr:cNvPr id="130" name="フローチャート: 判断 129">
          <a:extLst>
            <a:ext uri="{FF2B5EF4-FFF2-40B4-BE49-F238E27FC236}">
              <a16:creationId xmlns:a16="http://schemas.microsoft.com/office/drawing/2014/main" xmlns="" id="{00000000-0008-0000-0700-000082000000}"/>
            </a:ext>
          </a:extLst>
        </xdr:cNvPr>
        <xdr:cNvSpPr/>
      </xdr:nvSpPr>
      <xdr:spPr>
        <a:xfrm>
          <a:off x="1079500" y="939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61239</xdr:rowOff>
    </xdr:from>
    <xdr:ext cx="599010" cy="259045"/>
    <xdr:sp macro="" textlink="">
      <xdr:nvSpPr>
        <xdr:cNvPr id="131" name="テキスト ボックス 130">
          <a:extLst>
            <a:ext uri="{FF2B5EF4-FFF2-40B4-BE49-F238E27FC236}">
              <a16:creationId xmlns:a16="http://schemas.microsoft.com/office/drawing/2014/main" xmlns="" id="{00000000-0008-0000-0700-000083000000}"/>
            </a:ext>
          </a:extLst>
        </xdr:cNvPr>
        <xdr:cNvSpPr txBox="1"/>
      </xdr:nvSpPr>
      <xdr:spPr>
        <a:xfrm>
          <a:off x="830795" y="9490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xmlns=""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xmlns=""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xmlns=""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82126</xdr:rowOff>
    </xdr:from>
    <xdr:to>
      <xdr:col>24</xdr:col>
      <xdr:colOff>114300</xdr:colOff>
      <xdr:row>57</xdr:row>
      <xdr:rowOff>12276</xdr:rowOff>
    </xdr:to>
    <xdr:sp macro="" textlink="">
      <xdr:nvSpPr>
        <xdr:cNvPr id="137" name="楕円 136">
          <a:extLst>
            <a:ext uri="{FF2B5EF4-FFF2-40B4-BE49-F238E27FC236}">
              <a16:creationId xmlns:a16="http://schemas.microsoft.com/office/drawing/2014/main" xmlns="" id="{00000000-0008-0000-0700-000089000000}"/>
            </a:ext>
          </a:extLst>
        </xdr:cNvPr>
        <xdr:cNvSpPr/>
      </xdr:nvSpPr>
      <xdr:spPr>
        <a:xfrm>
          <a:off x="4584700" y="9683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105003</xdr:rowOff>
    </xdr:from>
    <xdr:ext cx="599010" cy="259045"/>
    <xdr:sp macro="" textlink="">
      <xdr:nvSpPr>
        <xdr:cNvPr id="138" name="総務費該当値テキスト">
          <a:extLst>
            <a:ext uri="{FF2B5EF4-FFF2-40B4-BE49-F238E27FC236}">
              <a16:creationId xmlns:a16="http://schemas.microsoft.com/office/drawing/2014/main" xmlns="" id="{00000000-0008-0000-0700-00008A000000}"/>
            </a:ext>
          </a:extLst>
        </xdr:cNvPr>
        <xdr:cNvSpPr txBox="1"/>
      </xdr:nvSpPr>
      <xdr:spPr>
        <a:xfrm>
          <a:off x="4686300" y="9534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28363</xdr:rowOff>
    </xdr:from>
    <xdr:to>
      <xdr:col>20</xdr:col>
      <xdr:colOff>38100</xdr:colOff>
      <xdr:row>56</xdr:row>
      <xdr:rowOff>129963</xdr:rowOff>
    </xdr:to>
    <xdr:sp macro="" textlink="">
      <xdr:nvSpPr>
        <xdr:cNvPr id="139" name="楕円 138">
          <a:extLst>
            <a:ext uri="{FF2B5EF4-FFF2-40B4-BE49-F238E27FC236}">
              <a16:creationId xmlns:a16="http://schemas.microsoft.com/office/drawing/2014/main" xmlns="" id="{00000000-0008-0000-0700-00008B000000}"/>
            </a:ext>
          </a:extLst>
        </xdr:cNvPr>
        <xdr:cNvSpPr/>
      </xdr:nvSpPr>
      <xdr:spPr>
        <a:xfrm>
          <a:off x="3746500" y="962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146490</xdr:rowOff>
    </xdr:from>
    <xdr:ext cx="599010" cy="259045"/>
    <xdr:sp macro="" textlink="">
      <xdr:nvSpPr>
        <xdr:cNvPr id="140" name="テキスト ボックス 139">
          <a:extLst>
            <a:ext uri="{FF2B5EF4-FFF2-40B4-BE49-F238E27FC236}">
              <a16:creationId xmlns:a16="http://schemas.microsoft.com/office/drawing/2014/main" xmlns="" id="{00000000-0008-0000-0700-00008C000000}"/>
            </a:ext>
          </a:extLst>
        </xdr:cNvPr>
        <xdr:cNvSpPr txBox="1"/>
      </xdr:nvSpPr>
      <xdr:spPr>
        <a:xfrm>
          <a:off x="3497795" y="9404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38783</xdr:rowOff>
    </xdr:from>
    <xdr:to>
      <xdr:col>15</xdr:col>
      <xdr:colOff>101600</xdr:colOff>
      <xdr:row>56</xdr:row>
      <xdr:rowOff>140383</xdr:rowOff>
    </xdr:to>
    <xdr:sp macro="" textlink="">
      <xdr:nvSpPr>
        <xdr:cNvPr id="141" name="楕円 140">
          <a:extLst>
            <a:ext uri="{FF2B5EF4-FFF2-40B4-BE49-F238E27FC236}">
              <a16:creationId xmlns:a16="http://schemas.microsoft.com/office/drawing/2014/main" xmlns="" id="{00000000-0008-0000-0700-00008D000000}"/>
            </a:ext>
          </a:extLst>
        </xdr:cNvPr>
        <xdr:cNvSpPr/>
      </xdr:nvSpPr>
      <xdr:spPr>
        <a:xfrm>
          <a:off x="2857500" y="963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156910</xdr:rowOff>
    </xdr:from>
    <xdr:ext cx="599010" cy="259045"/>
    <xdr:sp macro="" textlink="">
      <xdr:nvSpPr>
        <xdr:cNvPr id="142" name="テキスト ボックス 141">
          <a:extLst>
            <a:ext uri="{FF2B5EF4-FFF2-40B4-BE49-F238E27FC236}">
              <a16:creationId xmlns:a16="http://schemas.microsoft.com/office/drawing/2014/main" xmlns="" id="{00000000-0008-0000-0700-00008E000000}"/>
            </a:ext>
          </a:extLst>
        </xdr:cNvPr>
        <xdr:cNvSpPr txBox="1"/>
      </xdr:nvSpPr>
      <xdr:spPr>
        <a:xfrm>
          <a:off x="2608795" y="9415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55997</xdr:rowOff>
    </xdr:from>
    <xdr:to>
      <xdr:col>10</xdr:col>
      <xdr:colOff>165100</xdr:colOff>
      <xdr:row>56</xdr:row>
      <xdr:rowOff>157597</xdr:rowOff>
    </xdr:to>
    <xdr:sp macro="" textlink="">
      <xdr:nvSpPr>
        <xdr:cNvPr id="143" name="楕円 142">
          <a:extLst>
            <a:ext uri="{FF2B5EF4-FFF2-40B4-BE49-F238E27FC236}">
              <a16:creationId xmlns:a16="http://schemas.microsoft.com/office/drawing/2014/main" xmlns="" id="{00000000-0008-0000-0700-00008F000000}"/>
            </a:ext>
          </a:extLst>
        </xdr:cNvPr>
        <xdr:cNvSpPr/>
      </xdr:nvSpPr>
      <xdr:spPr>
        <a:xfrm>
          <a:off x="1968500" y="965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2674</xdr:rowOff>
    </xdr:from>
    <xdr:ext cx="599010" cy="259045"/>
    <xdr:sp macro="" textlink="">
      <xdr:nvSpPr>
        <xdr:cNvPr id="144" name="テキスト ボックス 143">
          <a:extLst>
            <a:ext uri="{FF2B5EF4-FFF2-40B4-BE49-F238E27FC236}">
              <a16:creationId xmlns:a16="http://schemas.microsoft.com/office/drawing/2014/main" xmlns="" id="{00000000-0008-0000-0700-000090000000}"/>
            </a:ext>
          </a:extLst>
        </xdr:cNvPr>
        <xdr:cNvSpPr txBox="1"/>
      </xdr:nvSpPr>
      <xdr:spPr>
        <a:xfrm>
          <a:off x="1719795" y="9432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157526</xdr:rowOff>
    </xdr:from>
    <xdr:to>
      <xdr:col>6</xdr:col>
      <xdr:colOff>38100</xdr:colOff>
      <xdr:row>54</xdr:row>
      <xdr:rowOff>87676</xdr:rowOff>
    </xdr:to>
    <xdr:sp macro="" textlink="">
      <xdr:nvSpPr>
        <xdr:cNvPr id="145" name="楕円 144">
          <a:extLst>
            <a:ext uri="{FF2B5EF4-FFF2-40B4-BE49-F238E27FC236}">
              <a16:creationId xmlns:a16="http://schemas.microsoft.com/office/drawing/2014/main" xmlns="" id="{00000000-0008-0000-0700-000091000000}"/>
            </a:ext>
          </a:extLst>
        </xdr:cNvPr>
        <xdr:cNvSpPr/>
      </xdr:nvSpPr>
      <xdr:spPr>
        <a:xfrm>
          <a:off x="1079500" y="924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104203</xdr:rowOff>
    </xdr:from>
    <xdr:ext cx="599010" cy="259045"/>
    <xdr:sp macro="" textlink="">
      <xdr:nvSpPr>
        <xdr:cNvPr id="146" name="テキスト ボックス 145">
          <a:extLst>
            <a:ext uri="{FF2B5EF4-FFF2-40B4-BE49-F238E27FC236}">
              <a16:creationId xmlns:a16="http://schemas.microsoft.com/office/drawing/2014/main" xmlns="" id="{00000000-0008-0000-0700-000092000000}"/>
            </a:ext>
          </a:extLst>
        </xdr:cNvPr>
        <xdr:cNvSpPr txBox="1"/>
      </xdr:nvSpPr>
      <xdr:spPr>
        <a:xfrm>
          <a:off x="830795" y="9019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xmlns=""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xmlns=""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xmlns=""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xmlns=""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xmlns=""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xmlns=""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xmlns=""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xmlns=""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xmlns=""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xmlns=""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xmlns=""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xmlns=""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xmlns=""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xmlns=""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xmlns=""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xmlns=""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xmlns=""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xmlns=""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xmlns=""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xmlns=""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xmlns=""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xmlns=""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xmlns=""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xmlns=""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xmlns=""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xmlns=""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47988</xdr:rowOff>
    </xdr:from>
    <xdr:to>
      <xdr:col>24</xdr:col>
      <xdr:colOff>62865</xdr:colOff>
      <xdr:row>79</xdr:row>
      <xdr:rowOff>60398</xdr:rowOff>
    </xdr:to>
    <xdr:cxnSp macro="">
      <xdr:nvCxnSpPr>
        <xdr:cNvPr id="173" name="直線コネクタ 172">
          <a:extLst>
            <a:ext uri="{FF2B5EF4-FFF2-40B4-BE49-F238E27FC236}">
              <a16:creationId xmlns:a16="http://schemas.microsoft.com/office/drawing/2014/main" xmlns="" id="{00000000-0008-0000-0700-0000AD000000}"/>
            </a:ext>
          </a:extLst>
        </xdr:cNvPr>
        <xdr:cNvCxnSpPr/>
      </xdr:nvCxnSpPr>
      <xdr:spPr>
        <a:xfrm flipV="1">
          <a:off x="4633595" y="12220938"/>
          <a:ext cx="1270" cy="138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64225</xdr:rowOff>
    </xdr:from>
    <xdr:ext cx="599010" cy="259045"/>
    <xdr:sp macro="" textlink="">
      <xdr:nvSpPr>
        <xdr:cNvPr id="174" name="民生費最小値テキスト">
          <a:extLst>
            <a:ext uri="{FF2B5EF4-FFF2-40B4-BE49-F238E27FC236}">
              <a16:creationId xmlns:a16="http://schemas.microsoft.com/office/drawing/2014/main" xmlns="" id="{00000000-0008-0000-0700-0000AE000000}"/>
            </a:ext>
          </a:extLst>
        </xdr:cNvPr>
        <xdr:cNvSpPr txBox="1"/>
      </xdr:nvSpPr>
      <xdr:spPr>
        <a:xfrm>
          <a:off x="4686300" y="136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60398</xdr:rowOff>
    </xdr:from>
    <xdr:to>
      <xdr:col>24</xdr:col>
      <xdr:colOff>152400</xdr:colOff>
      <xdr:row>79</xdr:row>
      <xdr:rowOff>60398</xdr:rowOff>
    </xdr:to>
    <xdr:cxnSp macro="">
      <xdr:nvCxnSpPr>
        <xdr:cNvPr id="175" name="直線コネクタ 174">
          <a:extLst>
            <a:ext uri="{FF2B5EF4-FFF2-40B4-BE49-F238E27FC236}">
              <a16:creationId xmlns:a16="http://schemas.microsoft.com/office/drawing/2014/main" xmlns="" id="{00000000-0008-0000-0700-0000AF000000}"/>
            </a:ext>
          </a:extLst>
        </xdr:cNvPr>
        <xdr:cNvCxnSpPr/>
      </xdr:nvCxnSpPr>
      <xdr:spPr>
        <a:xfrm>
          <a:off x="4546600" y="1360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166115</xdr:rowOff>
    </xdr:from>
    <xdr:ext cx="599010" cy="259045"/>
    <xdr:sp macro="" textlink="">
      <xdr:nvSpPr>
        <xdr:cNvPr id="176" name="民生費最大値テキスト">
          <a:extLst>
            <a:ext uri="{FF2B5EF4-FFF2-40B4-BE49-F238E27FC236}">
              <a16:creationId xmlns:a16="http://schemas.microsoft.com/office/drawing/2014/main" xmlns="" id="{00000000-0008-0000-0700-0000B0000000}"/>
            </a:ext>
          </a:extLst>
        </xdr:cNvPr>
        <xdr:cNvSpPr txBox="1"/>
      </xdr:nvSpPr>
      <xdr:spPr>
        <a:xfrm>
          <a:off x="4686300" y="11996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280,675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47988</xdr:rowOff>
    </xdr:from>
    <xdr:to>
      <xdr:col>24</xdr:col>
      <xdr:colOff>152400</xdr:colOff>
      <xdr:row>71</xdr:row>
      <xdr:rowOff>47988</xdr:rowOff>
    </xdr:to>
    <xdr:cxnSp macro="">
      <xdr:nvCxnSpPr>
        <xdr:cNvPr id="177" name="直線コネクタ 176">
          <a:extLst>
            <a:ext uri="{FF2B5EF4-FFF2-40B4-BE49-F238E27FC236}">
              <a16:creationId xmlns:a16="http://schemas.microsoft.com/office/drawing/2014/main" xmlns="" id="{00000000-0008-0000-0700-0000B1000000}"/>
            </a:ext>
          </a:extLst>
        </xdr:cNvPr>
        <xdr:cNvCxnSpPr/>
      </xdr:nvCxnSpPr>
      <xdr:spPr>
        <a:xfrm>
          <a:off x="4546600" y="1222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77728</xdr:rowOff>
    </xdr:from>
    <xdr:to>
      <xdr:col>24</xdr:col>
      <xdr:colOff>63500</xdr:colOff>
      <xdr:row>74</xdr:row>
      <xdr:rowOff>121902</xdr:rowOff>
    </xdr:to>
    <xdr:cxnSp macro="">
      <xdr:nvCxnSpPr>
        <xdr:cNvPr id="178" name="直線コネクタ 177">
          <a:extLst>
            <a:ext uri="{FF2B5EF4-FFF2-40B4-BE49-F238E27FC236}">
              <a16:creationId xmlns:a16="http://schemas.microsoft.com/office/drawing/2014/main" xmlns="" id="{00000000-0008-0000-0700-0000B2000000}"/>
            </a:ext>
          </a:extLst>
        </xdr:cNvPr>
        <xdr:cNvCxnSpPr/>
      </xdr:nvCxnSpPr>
      <xdr:spPr>
        <a:xfrm flipV="1">
          <a:off x="3797300" y="12765028"/>
          <a:ext cx="838200" cy="4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65389</xdr:rowOff>
    </xdr:from>
    <xdr:ext cx="599010" cy="259045"/>
    <xdr:sp macro="" textlink="">
      <xdr:nvSpPr>
        <xdr:cNvPr id="179" name="民生費平均値テキスト">
          <a:extLst>
            <a:ext uri="{FF2B5EF4-FFF2-40B4-BE49-F238E27FC236}">
              <a16:creationId xmlns:a16="http://schemas.microsoft.com/office/drawing/2014/main" xmlns="" id="{00000000-0008-0000-0700-0000B3000000}"/>
            </a:ext>
          </a:extLst>
        </xdr:cNvPr>
        <xdr:cNvSpPr txBox="1"/>
      </xdr:nvSpPr>
      <xdr:spPr>
        <a:xfrm>
          <a:off x="4686300" y="130955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86962</xdr:rowOff>
    </xdr:from>
    <xdr:to>
      <xdr:col>24</xdr:col>
      <xdr:colOff>114300</xdr:colOff>
      <xdr:row>77</xdr:row>
      <xdr:rowOff>17112</xdr:rowOff>
    </xdr:to>
    <xdr:sp macro="" textlink="">
      <xdr:nvSpPr>
        <xdr:cNvPr id="180" name="フローチャート: 判断 179">
          <a:extLst>
            <a:ext uri="{FF2B5EF4-FFF2-40B4-BE49-F238E27FC236}">
              <a16:creationId xmlns:a16="http://schemas.microsoft.com/office/drawing/2014/main" xmlns="" id="{00000000-0008-0000-0700-0000B4000000}"/>
            </a:ext>
          </a:extLst>
        </xdr:cNvPr>
        <xdr:cNvSpPr/>
      </xdr:nvSpPr>
      <xdr:spPr>
        <a:xfrm>
          <a:off x="4584700" y="13117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121902</xdr:rowOff>
    </xdr:from>
    <xdr:to>
      <xdr:col>19</xdr:col>
      <xdr:colOff>177800</xdr:colOff>
      <xdr:row>76</xdr:row>
      <xdr:rowOff>24137</xdr:rowOff>
    </xdr:to>
    <xdr:cxnSp macro="">
      <xdr:nvCxnSpPr>
        <xdr:cNvPr id="181" name="直線コネクタ 180">
          <a:extLst>
            <a:ext uri="{FF2B5EF4-FFF2-40B4-BE49-F238E27FC236}">
              <a16:creationId xmlns:a16="http://schemas.microsoft.com/office/drawing/2014/main" xmlns="" id="{00000000-0008-0000-0700-0000B5000000}"/>
            </a:ext>
          </a:extLst>
        </xdr:cNvPr>
        <xdr:cNvCxnSpPr/>
      </xdr:nvCxnSpPr>
      <xdr:spPr>
        <a:xfrm flipV="1">
          <a:off x="2908300" y="12809202"/>
          <a:ext cx="889000" cy="245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26873</xdr:rowOff>
    </xdr:from>
    <xdr:to>
      <xdr:col>20</xdr:col>
      <xdr:colOff>38100</xdr:colOff>
      <xdr:row>77</xdr:row>
      <xdr:rowOff>128473</xdr:rowOff>
    </xdr:to>
    <xdr:sp macro="" textlink="">
      <xdr:nvSpPr>
        <xdr:cNvPr id="182" name="フローチャート: 判断 181">
          <a:extLst>
            <a:ext uri="{FF2B5EF4-FFF2-40B4-BE49-F238E27FC236}">
              <a16:creationId xmlns:a16="http://schemas.microsoft.com/office/drawing/2014/main" xmlns="" id="{00000000-0008-0000-0700-0000B6000000}"/>
            </a:ext>
          </a:extLst>
        </xdr:cNvPr>
        <xdr:cNvSpPr/>
      </xdr:nvSpPr>
      <xdr:spPr>
        <a:xfrm>
          <a:off x="3746500" y="1322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119600</xdr:rowOff>
    </xdr:from>
    <xdr:ext cx="599010" cy="259045"/>
    <xdr:sp macro="" textlink="">
      <xdr:nvSpPr>
        <xdr:cNvPr id="183" name="テキスト ボックス 182">
          <a:extLst>
            <a:ext uri="{FF2B5EF4-FFF2-40B4-BE49-F238E27FC236}">
              <a16:creationId xmlns:a16="http://schemas.microsoft.com/office/drawing/2014/main" xmlns="" id="{00000000-0008-0000-0700-0000B7000000}"/>
            </a:ext>
          </a:extLst>
        </xdr:cNvPr>
        <xdr:cNvSpPr txBox="1"/>
      </xdr:nvSpPr>
      <xdr:spPr>
        <a:xfrm>
          <a:off x="3497795" y="13321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24137</xdr:rowOff>
    </xdr:from>
    <xdr:to>
      <xdr:col>15</xdr:col>
      <xdr:colOff>50800</xdr:colOff>
      <xdr:row>76</xdr:row>
      <xdr:rowOff>41673</xdr:rowOff>
    </xdr:to>
    <xdr:cxnSp macro="">
      <xdr:nvCxnSpPr>
        <xdr:cNvPr id="184" name="直線コネクタ 183">
          <a:extLst>
            <a:ext uri="{FF2B5EF4-FFF2-40B4-BE49-F238E27FC236}">
              <a16:creationId xmlns:a16="http://schemas.microsoft.com/office/drawing/2014/main" xmlns="" id="{00000000-0008-0000-0700-0000B8000000}"/>
            </a:ext>
          </a:extLst>
        </xdr:cNvPr>
        <xdr:cNvCxnSpPr/>
      </xdr:nvCxnSpPr>
      <xdr:spPr>
        <a:xfrm flipV="1">
          <a:off x="2019300" y="13054337"/>
          <a:ext cx="889000" cy="1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146779</xdr:rowOff>
    </xdr:from>
    <xdr:to>
      <xdr:col>15</xdr:col>
      <xdr:colOff>101600</xdr:colOff>
      <xdr:row>78</xdr:row>
      <xdr:rowOff>76929</xdr:rowOff>
    </xdr:to>
    <xdr:sp macro="" textlink="">
      <xdr:nvSpPr>
        <xdr:cNvPr id="185" name="フローチャート: 判断 184">
          <a:extLst>
            <a:ext uri="{FF2B5EF4-FFF2-40B4-BE49-F238E27FC236}">
              <a16:creationId xmlns:a16="http://schemas.microsoft.com/office/drawing/2014/main" xmlns="" id="{00000000-0008-0000-0700-0000B9000000}"/>
            </a:ext>
          </a:extLst>
        </xdr:cNvPr>
        <xdr:cNvSpPr/>
      </xdr:nvSpPr>
      <xdr:spPr>
        <a:xfrm>
          <a:off x="2857500" y="1334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68056</xdr:rowOff>
    </xdr:from>
    <xdr:ext cx="599010" cy="259045"/>
    <xdr:sp macro="" textlink="">
      <xdr:nvSpPr>
        <xdr:cNvPr id="186" name="テキスト ボックス 185">
          <a:extLst>
            <a:ext uri="{FF2B5EF4-FFF2-40B4-BE49-F238E27FC236}">
              <a16:creationId xmlns:a16="http://schemas.microsoft.com/office/drawing/2014/main" xmlns="" id="{00000000-0008-0000-0700-0000BA000000}"/>
            </a:ext>
          </a:extLst>
        </xdr:cNvPr>
        <xdr:cNvSpPr txBox="1"/>
      </xdr:nvSpPr>
      <xdr:spPr>
        <a:xfrm>
          <a:off x="2608795" y="1344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41673</xdr:rowOff>
    </xdr:from>
    <xdr:to>
      <xdr:col>10</xdr:col>
      <xdr:colOff>114300</xdr:colOff>
      <xdr:row>78</xdr:row>
      <xdr:rowOff>6862</xdr:rowOff>
    </xdr:to>
    <xdr:cxnSp macro="">
      <xdr:nvCxnSpPr>
        <xdr:cNvPr id="187" name="直線コネクタ 186">
          <a:extLst>
            <a:ext uri="{FF2B5EF4-FFF2-40B4-BE49-F238E27FC236}">
              <a16:creationId xmlns:a16="http://schemas.microsoft.com/office/drawing/2014/main" xmlns="" id="{00000000-0008-0000-0700-0000BB000000}"/>
            </a:ext>
          </a:extLst>
        </xdr:cNvPr>
        <xdr:cNvCxnSpPr/>
      </xdr:nvCxnSpPr>
      <xdr:spPr>
        <a:xfrm flipV="1">
          <a:off x="1130300" y="13071873"/>
          <a:ext cx="889000" cy="308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44715</xdr:rowOff>
    </xdr:from>
    <xdr:to>
      <xdr:col>10</xdr:col>
      <xdr:colOff>165100</xdr:colOff>
      <xdr:row>77</xdr:row>
      <xdr:rowOff>146315</xdr:rowOff>
    </xdr:to>
    <xdr:sp macro="" textlink="">
      <xdr:nvSpPr>
        <xdr:cNvPr id="188" name="フローチャート: 判断 187">
          <a:extLst>
            <a:ext uri="{FF2B5EF4-FFF2-40B4-BE49-F238E27FC236}">
              <a16:creationId xmlns:a16="http://schemas.microsoft.com/office/drawing/2014/main" xmlns="" id="{00000000-0008-0000-0700-0000BC000000}"/>
            </a:ext>
          </a:extLst>
        </xdr:cNvPr>
        <xdr:cNvSpPr/>
      </xdr:nvSpPr>
      <xdr:spPr>
        <a:xfrm>
          <a:off x="1968500" y="1324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137442</xdr:rowOff>
    </xdr:from>
    <xdr:ext cx="599010" cy="259045"/>
    <xdr:sp macro="" textlink="">
      <xdr:nvSpPr>
        <xdr:cNvPr id="189" name="テキスト ボックス 188">
          <a:extLst>
            <a:ext uri="{FF2B5EF4-FFF2-40B4-BE49-F238E27FC236}">
              <a16:creationId xmlns:a16="http://schemas.microsoft.com/office/drawing/2014/main" xmlns="" id="{00000000-0008-0000-0700-0000BD000000}"/>
            </a:ext>
          </a:extLst>
        </xdr:cNvPr>
        <xdr:cNvSpPr txBox="1"/>
      </xdr:nvSpPr>
      <xdr:spPr>
        <a:xfrm>
          <a:off x="1719795" y="13339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144418</xdr:rowOff>
    </xdr:from>
    <xdr:to>
      <xdr:col>6</xdr:col>
      <xdr:colOff>38100</xdr:colOff>
      <xdr:row>79</xdr:row>
      <xdr:rowOff>74568</xdr:rowOff>
    </xdr:to>
    <xdr:sp macro="" textlink="">
      <xdr:nvSpPr>
        <xdr:cNvPr id="190" name="フローチャート: 判断 189">
          <a:extLst>
            <a:ext uri="{FF2B5EF4-FFF2-40B4-BE49-F238E27FC236}">
              <a16:creationId xmlns:a16="http://schemas.microsoft.com/office/drawing/2014/main" xmlns="" id="{00000000-0008-0000-0700-0000BE000000}"/>
            </a:ext>
          </a:extLst>
        </xdr:cNvPr>
        <xdr:cNvSpPr/>
      </xdr:nvSpPr>
      <xdr:spPr>
        <a:xfrm>
          <a:off x="1079500" y="135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65695</xdr:rowOff>
    </xdr:from>
    <xdr:ext cx="599010" cy="259045"/>
    <xdr:sp macro="" textlink="">
      <xdr:nvSpPr>
        <xdr:cNvPr id="191" name="テキスト ボックス 190">
          <a:extLst>
            <a:ext uri="{FF2B5EF4-FFF2-40B4-BE49-F238E27FC236}">
              <a16:creationId xmlns:a16="http://schemas.microsoft.com/office/drawing/2014/main" xmlns="" id="{00000000-0008-0000-0700-0000BF000000}"/>
            </a:ext>
          </a:extLst>
        </xdr:cNvPr>
        <xdr:cNvSpPr txBox="1"/>
      </xdr:nvSpPr>
      <xdr:spPr>
        <a:xfrm>
          <a:off x="830795" y="13610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xmlns=""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xmlns=""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26928</xdr:rowOff>
    </xdr:from>
    <xdr:to>
      <xdr:col>24</xdr:col>
      <xdr:colOff>114300</xdr:colOff>
      <xdr:row>74</xdr:row>
      <xdr:rowOff>128528</xdr:rowOff>
    </xdr:to>
    <xdr:sp macro="" textlink="">
      <xdr:nvSpPr>
        <xdr:cNvPr id="197" name="楕円 196">
          <a:extLst>
            <a:ext uri="{FF2B5EF4-FFF2-40B4-BE49-F238E27FC236}">
              <a16:creationId xmlns:a16="http://schemas.microsoft.com/office/drawing/2014/main" xmlns="" id="{00000000-0008-0000-0700-0000C5000000}"/>
            </a:ext>
          </a:extLst>
        </xdr:cNvPr>
        <xdr:cNvSpPr/>
      </xdr:nvSpPr>
      <xdr:spPr>
        <a:xfrm>
          <a:off x="4584700" y="12714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49805</xdr:rowOff>
    </xdr:from>
    <xdr:ext cx="599010" cy="259045"/>
    <xdr:sp macro="" textlink="">
      <xdr:nvSpPr>
        <xdr:cNvPr id="198" name="民生費該当値テキスト">
          <a:extLst>
            <a:ext uri="{FF2B5EF4-FFF2-40B4-BE49-F238E27FC236}">
              <a16:creationId xmlns:a16="http://schemas.microsoft.com/office/drawing/2014/main" xmlns="" id="{00000000-0008-0000-0700-0000C6000000}"/>
            </a:ext>
          </a:extLst>
        </xdr:cNvPr>
        <xdr:cNvSpPr txBox="1"/>
      </xdr:nvSpPr>
      <xdr:spPr>
        <a:xfrm>
          <a:off x="4686300" y="12565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71102</xdr:rowOff>
    </xdr:from>
    <xdr:to>
      <xdr:col>20</xdr:col>
      <xdr:colOff>38100</xdr:colOff>
      <xdr:row>75</xdr:row>
      <xdr:rowOff>1252</xdr:rowOff>
    </xdr:to>
    <xdr:sp macro="" textlink="">
      <xdr:nvSpPr>
        <xdr:cNvPr id="199" name="楕円 198">
          <a:extLst>
            <a:ext uri="{FF2B5EF4-FFF2-40B4-BE49-F238E27FC236}">
              <a16:creationId xmlns:a16="http://schemas.microsoft.com/office/drawing/2014/main" xmlns="" id="{00000000-0008-0000-0700-0000C7000000}"/>
            </a:ext>
          </a:extLst>
        </xdr:cNvPr>
        <xdr:cNvSpPr/>
      </xdr:nvSpPr>
      <xdr:spPr>
        <a:xfrm>
          <a:off x="3746500" y="12758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17779</xdr:rowOff>
    </xdr:from>
    <xdr:ext cx="599010" cy="259045"/>
    <xdr:sp macro="" textlink="">
      <xdr:nvSpPr>
        <xdr:cNvPr id="200" name="テキスト ボックス 199">
          <a:extLst>
            <a:ext uri="{FF2B5EF4-FFF2-40B4-BE49-F238E27FC236}">
              <a16:creationId xmlns:a16="http://schemas.microsoft.com/office/drawing/2014/main" xmlns="" id="{00000000-0008-0000-0700-0000C8000000}"/>
            </a:ext>
          </a:extLst>
        </xdr:cNvPr>
        <xdr:cNvSpPr txBox="1"/>
      </xdr:nvSpPr>
      <xdr:spPr>
        <a:xfrm>
          <a:off x="3497795" y="12533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144787</xdr:rowOff>
    </xdr:from>
    <xdr:to>
      <xdr:col>15</xdr:col>
      <xdr:colOff>101600</xdr:colOff>
      <xdr:row>76</xdr:row>
      <xdr:rowOff>74938</xdr:rowOff>
    </xdr:to>
    <xdr:sp macro="" textlink="">
      <xdr:nvSpPr>
        <xdr:cNvPr id="201" name="楕円 200">
          <a:extLst>
            <a:ext uri="{FF2B5EF4-FFF2-40B4-BE49-F238E27FC236}">
              <a16:creationId xmlns:a16="http://schemas.microsoft.com/office/drawing/2014/main" xmlns="" id="{00000000-0008-0000-0700-0000C9000000}"/>
            </a:ext>
          </a:extLst>
        </xdr:cNvPr>
        <xdr:cNvSpPr/>
      </xdr:nvSpPr>
      <xdr:spPr>
        <a:xfrm>
          <a:off x="2857500" y="1300353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91464</xdr:rowOff>
    </xdr:from>
    <xdr:ext cx="599010" cy="259045"/>
    <xdr:sp macro="" textlink="">
      <xdr:nvSpPr>
        <xdr:cNvPr id="202" name="テキスト ボックス 201">
          <a:extLst>
            <a:ext uri="{FF2B5EF4-FFF2-40B4-BE49-F238E27FC236}">
              <a16:creationId xmlns:a16="http://schemas.microsoft.com/office/drawing/2014/main" xmlns="" id="{00000000-0008-0000-0700-0000CA000000}"/>
            </a:ext>
          </a:extLst>
        </xdr:cNvPr>
        <xdr:cNvSpPr txBox="1"/>
      </xdr:nvSpPr>
      <xdr:spPr>
        <a:xfrm>
          <a:off x="2608795" y="12778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162323</xdr:rowOff>
    </xdr:from>
    <xdr:to>
      <xdr:col>10</xdr:col>
      <xdr:colOff>165100</xdr:colOff>
      <xdr:row>76</xdr:row>
      <xdr:rowOff>92473</xdr:rowOff>
    </xdr:to>
    <xdr:sp macro="" textlink="">
      <xdr:nvSpPr>
        <xdr:cNvPr id="203" name="楕円 202">
          <a:extLst>
            <a:ext uri="{FF2B5EF4-FFF2-40B4-BE49-F238E27FC236}">
              <a16:creationId xmlns:a16="http://schemas.microsoft.com/office/drawing/2014/main" xmlns="" id="{00000000-0008-0000-0700-0000CB000000}"/>
            </a:ext>
          </a:extLst>
        </xdr:cNvPr>
        <xdr:cNvSpPr/>
      </xdr:nvSpPr>
      <xdr:spPr>
        <a:xfrm>
          <a:off x="1968500" y="13021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109001</xdr:rowOff>
    </xdr:from>
    <xdr:ext cx="599010" cy="259045"/>
    <xdr:sp macro="" textlink="">
      <xdr:nvSpPr>
        <xdr:cNvPr id="204" name="テキスト ボックス 203">
          <a:extLst>
            <a:ext uri="{FF2B5EF4-FFF2-40B4-BE49-F238E27FC236}">
              <a16:creationId xmlns:a16="http://schemas.microsoft.com/office/drawing/2014/main" xmlns="" id="{00000000-0008-0000-0700-0000CC000000}"/>
            </a:ext>
          </a:extLst>
        </xdr:cNvPr>
        <xdr:cNvSpPr txBox="1"/>
      </xdr:nvSpPr>
      <xdr:spPr>
        <a:xfrm>
          <a:off x="1719795" y="12796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127512</xdr:rowOff>
    </xdr:from>
    <xdr:to>
      <xdr:col>6</xdr:col>
      <xdr:colOff>38100</xdr:colOff>
      <xdr:row>78</xdr:row>
      <xdr:rowOff>57662</xdr:rowOff>
    </xdr:to>
    <xdr:sp macro="" textlink="">
      <xdr:nvSpPr>
        <xdr:cNvPr id="205" name="楕円 204">
          <a:extLst>
            <a:ext uri="{FF2B5EF4-FFF2-40B4-BE49-F238E27FC236}">
              <a16:creationId xmlns:a16="http://schemas.microsoft.com/office/drawing/2014/main" xmlns="" id="{00000000-0008-0000-0700-0000CD000000}"/>
            </a:ext>
          </a:extLst>
        </xdr:cNvPr>
        <xdr:cNvSpPr/>
      </xdr:nvSpPr>
      <xdr:spPr>
        <a:xfrm>
          <a:off x="1079500" y="13329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74189</xdr:rowOff>
    </xdr:from>
    <xdr:ext cx="599010" cy="259045"/>
    <xdr:sp macro="" textlink="">
      <xdr:nvSpPr>
        <xdr:cNvPr id="206" name="テキスト ボックス 205">
          <a:extLst>
            <a:ext uri="{FF2B5EF4-FFF2-40B4-BE49-F238E27FC236}">
              <a16:creationId xmlns:a16="http://schemas.microsoft.com/office/drawing/2014/main" xmlns="" id="{00000000-0008-0000-0700-0000CE000000}"/>
            </a:ext>
          </a:extLst>
        </xdr:cNvPr>
        <xdr:cNvSpPr txBox="1"/>
      </xdr:nvSpPr>
      <xdr:spPr>
        <a:xfrm>
          <a:off x="830795" y="13104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xmlns=""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xmlns=""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xmlns=""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xmlns=""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xmlns=""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xmlns=""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xmlns=""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xmlns=""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xmlns=""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xmlns=""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xmlns=""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xmlns=""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xmlns=""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xmlns=""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xmlns=""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xmlns=""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xmlns=""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xmlns=""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xmlns="" id="{00000000-0008-0000-07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xmlns=""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xmlns=""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xmlns=""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xmlns=""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xmlns=""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122162</xdr:rowOff>
    </xdr:from>
    <xdr:to>
      <xdr:col>24</xdr:col>
      <xdr:colOff>62865</xdr:colOff>
      <xdr:row>99</xdr:row>
      <xdr:rowOff>37236</xdr:rowOff>
    </xdr:to>
    <xdr:cxnSp macro="">
      <xdr:nvCxnSpPr>
        <xdr:cNvPr id="231" name="直線コネクタ 230">
          <a:extLst>
            <a:ext uri="{FF2B5EF4-FFF2-40B4-BE49-F238E27FC236}">
              <a16:creationId xmlns:a16="http://schemas.microsoft.com/office/drawing/2014/main" xmlns="" id="{00000000-0008-0000-0700-0000E7000000}"/>
            </a:ext>
          </a:extLst>
        </xdr:cNvPr>
        <xdr:cNvCxnSpPr/>
      </xdr:nvCxnSpPr>
      <xdr:spPr>
        <a:xfrm flipV="1">
          <a:off x="4633595" y="15381212"/>
          <a:ext cx="1270" cy="1629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41063</xdr:rowOff>
    </xdr:from>
    <xdr:ext cx="534377" cy="259045"/>
    <xdr:sp macro="" textlink="">
      <xdr:nvSpPr>
        <xdr:cNvPr id="232" name="衛生費最小値テキスト">
          <a:extLst>
            <a:ext uri="{FF2B5EF4-FFF2-40B4-BE49-F238E27FC236}">
              <a16:creationId xmlns:a16="http://schemas.microsoft.com/office/drawing/2014/main" xmlns="" id="{00000000-0008-0000-0700-0000E8000000}"/>
            </a:ext>
          </a:extLst>
        </xdr:cNvPr>
        <xdr:cNvSpPr txBox="1"/>
      </xdr:nvSpPr>
      <xdr:spPr>
        <a:xfrm>
          <a:off x="4686300" y="1701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37236</xdr:rowOff>
    </xdr:from>
    <xdr:to>
      <xdr:col>24</xdr:col>
      <xdr:colOff>152400</xdr:colOff>
      <xdr:row>99</xdr:row>
      <xdr:rowOff>37236</xdr:rowOff>
    </xdr:to>
    <xdr:cxnSp macro="">
      <xdr:nvCxnSpPr>
        <xdr:cNvPr id="233" name="直線コネクタ 232">
          <a:extLst>
            <a:ext uri="{FF2B5EF4-FFF2-40B4-BE49-F238E27FC236}">
              <a16:creationId xmlns:a16="http://schemas.microsoft.com/office/drawing/2014/main" xmlns="" id="{00000000-0008-0000-0700-0000E9000000}"/>
            </a:ext>
          </a:extLst>
        </xdr:cNvPr>
        <xdr:cNvCxnSpPr/>
      </xdr:nvCxnSpPr>
      <xdr:spPr>
        <a:xfrm>
          <a:off x="4546600" y="1701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68839</xdr:rowOff>
    </xdr:from>
    <xdr:ext cx="599010" cy="259045"/>
    <xdr:sp macro="" textlink="">
      <xdr:nvSpPr>
        <xdr:cNvPr id="234" name="衛生費最大値テキスト">
          <a:extLst>
            <a:ext uri="{FF2B5EF4-FFF2-40B4-BE49-F238E27FC236}">
              <a16:creationId xmlns:a16="http://schemas.microsoft.com/office/drawing/2014/main" xmlns="" id="{00000000-0008-0000-0700-0000EA000000}"/>
            </a:ext>
          </a:extLst>
        </xdr:cNvPr>
        <xdr:cNvSpPr txBox="1"/>
      </xdr:nvSpPr>
      <xdr:spPr>
        <a:xfrm>
          <a:off x="4686300" y="15156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158,881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122162</xdr:rowOff>
    </xdr:from>
    <xdr:to>
      <xdr:col>24</xdr:col>
      <xdr:colOff>152400</xdr:colOff>
      <xdr:row>89</xdr:row>
      <xdr:rowOff>122162</xdr:rowOff>
    </xdr:to>
    <xdr:cxnSp macro="">
      <xdr:nvCxnSpPr>
        <xdr:cNvPr id="235" name="直線コネクタ 234">
          <a:extLst>
            <a:ext uri="{FF2B5EF4-FFF2-40B4-BE49-F238E27FC236}">
              <a16:creationId xmlns:a16="http://schemas.microsoft.com/office/drawing/2014/main" xmlns="" id="{00000000-0008-0000-0700-0000EB000000}"/>
            </a:ext>
          </a:extLst>
        </xdr:cNvPr>
        <xdr:cNvCxnSpPr/>
      </xdr:nvCxnSpPr>
      <xdr:spPr>
        <a:xfrm>
          <a:off x="4546600" y="1538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46546</xdr:rowOff>
    </xdr:from>
    <xdr:to>
      <xdr:col>24</xdr:col>
      <xdr:colOff>63500</xdr:colOff>
      <xdr:row>96</xdr:row>
      <xdr:rowOff>134556</xdr:rowOff>
    </xdr:to>
    <xdr:cxnSp macro="">
      <xdr:nvCxnSpPr>
        <xdr:cNvPr id="236" name="直線コネクタ 235">
          <a:extLst>
            <a:ext uri="{FF2B5EF4-FFF2-40B4-BE49-F238E27FC236}">
              <a16:creationId xmlns:a16="http://schemas.microsoft.com/office/drawing/2014/main" xmlns="" id="{00000000-0008-0000-0700-0000EC000000}"/>
            </a:ext>
          </a:extLst>
        </xdr:cNvPr>
        <xdr:cNvCxnSpPr/>
      </xdr:nvCxnSpPr>
      <xdr:spPr>
        <a:xfrm flipV="1">
          <a:off x="3797300" y="16334296"/>
          <a:ext cx="838200" cy="259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112323</xdr:rowOff>
    </xdr:from>
    <xdr:ext cx="534377" cy="259045"/>
    <xdr:sp macro="" textlink="">
      <xdr:nvSpPr>
        <xdr:cNvPr id="237" name="衛生費平均値テキスト">
          <a:extLst>
            <a:ext uri="{FF2B5EF4-FFF2-40B4-BE49-F238E27FC236}">
              <a16:creationId xmlns:a16="http://schemas.microsoft.com/office/drawing/2014/main" xmlns="" id="{00000000-0008-0000-0700-0000ED000000}"/>
            </a:ext>
          </a:extLst>
        </xdr:cNvPr>
        <xdr:cNvSpPr txBox="1"/>
      </xdr:nvSpPr>
      <xdr:spPr>
        <a:xfrm>
          <a:off x="4686300" y="16571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133896</xdr:rowOff>
    </xdr:from>
    <xdr:to>
      <xdr:col>24</xdr:col>
      <xdr:colOff>114300</xdr:colOff>
      <xdr:row>97</xdr:row>
      <xdr:rowOff>64046</xdr:rowOff>
    </xdr:to>
    <xdr:sp macro="" textlink="">
      <xdr:nvSpPr>
        <xdr:cNvPr id="238" name="フローチャート: 判断 237">
          <a:extLst>
            <a:ext uri="{FF2B5EF4-FFF2-40B4-BE49-F238E27FC236}">
              <a16:creationId xmlns:a16="http://schemas.microsoft.com/office/drawing/2014/main" xmlns="" id="{00000000-0008-0000-0700-0000EE000000}"/>
            </a:ext>
          </a:extLst>
        </xdr:cNvPr>
        <xdr:cNvSpPr/>
      </xdr:nvSpPr>
      <xdr:spPr>
        <a:xfrm>
          <a:off x="4584700" y="1659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134556</xdr:rowOff>
    </xdr:from>
    <xdr:to>
      <xdr:col>19</xdr:col>
      <xdr:colOff>177800</xdr:colOff>
      <xdr:row>96</xdr:row>
      <xdr:rowOff>142430</xdr:rowOff>
    </xdr:to>
    <xdr:cxnSp macro="">
      <xdr:nvCxnSpPr>
        <xdr:cNvPr id="239" name="直線コネクタ 238">
          <a:extLst>
            <a:ext uri="{FF2B5EF4-FFF2-40B4-BE49-F238E27FC236}">
              <a16:creationId xmlns:a16="http://schemas.microsoft.com/office/drawing/2014/main" xmlns="" id="{00000000-0008-0000-0700-0000EF000000}"/>
            </a:ext>
          </a:extLst>
        </xdr:cNvPr>
        <xdr:cNvCxnSpPr/>
      </xdr:nvCxnSpPr>
      <xdr:spPr>
        <a:xfrm flipV="1">
          <a:off x="2908300" y="16593756"/>
          <a:ext cx="889000" cy="7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12725</xdr:rowOff>
    </xdr:from>
    <xdr:to>
      <xdr:col>20</xdr:col>
      <xdr:colOff>38100</xdr:colOff>
      <xdr:row>97</xdr:row>
      <xdr:rowOff>114325</xdr:rowOff>
    </xdr:to>
    <xdr:sp macro="" textlink="">
      <xdr:nvSpPr>
        <xdr:cNvPr id="240" name="フローチャート: 判断 239">
          <a:extLst>
            <a:ext uri="{FF2B5EF4-FFF2-40B4-BE49-F238E27FC236}">
              <a16:creationId xmlns:a16="http://schemas.microsoft.com/office/drawing/2014/main" xmlns="" id="{00000000-0008-0000-0700-0000F0000000}"/>
            </a:ext>
          </a:extLst>
        </xdr:cNvPr>
        <xdr:cNvSpPr/>
      </xdr:nvSpPr>
      <xdr:spPr>
        <a:xfrm>
          <a:off x="3746500" y="1664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105452</xdr:rowOff>
    </xdr:from>
    <xdr:ext cx="534377" cy="259045"/>
    <xdr:sp macro="" textlink="">
      <xdr:nvSpPr>
        <xdr:cNvPr id="241" name="テキスト ボックス 240">
          <a:extLst>
            <a:ext uri="{FF2B5EF4-FFF2-40B4-BE49-F238E27FC236}">
              <a16:creationId xmlns:a16="http://schemas.microsoft.com/office/drawing/2014/main" xmlns="" id="{00000000-0008-0000-0700-0000F1000000}"/>
            </a:ext>
          </a:extLst>
        </xdr:cNvPr>
        <xdr:cNvSpPr txBox="1"/>
      </xdr:nvSpPr>
      <xdr:spPr>
        <a:xfrm>
          <a:off x="3530111" y="16736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142430</xdr:rowOff>
    </xdr:from>
    <xdr:to>
      <xdr:col>15</xdr:col>
      <xdr:colOff>50800</xdr:colOff>
      <xdr:row>96</xdr:row>
      <xdr:rowOff>162928</xdr:rowOff>
    </xdr:to>
    <xdr:cxnSp macro="">
      <xdr:nvCxnSpPr>
        <xdr:cNvPr id="242" name="直線コネクタ 241">
          <a:extLst>
            <a:ext uri="{FF2B5EF4-FFF2-40B4-BE49-F238E27FC236}">
              <a16:creationId xmlns:a16="http://schemas.microsoft.com/office/drawing/2014/main" xmlns="" id="{00000000-0008-0000-0700-0000F2000000}"/>
            </a:ext>
          </a:extLst>
        </xdr:cNvPr>
        <xdr:cNvCxnSpPr/>
      </xdr:nvCxnSpPr>
      <xdr:spPr>
        <a:xfrm flipV="1">
          <a:off x="2019300" y="16601630"/>
          <a:ext cx="889000" cy="20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154953</xdr:rowOff>
    </xdr:from>
    <xdr:to>
      <xdr:col>15</xdr:col>
      <xdr:colOff>101600</xdr:colOff>
      <xdr:row>97</xdr:row>
      <xdr:rowOff>85103</xdr:rowOff>
    </xdr:to>
    <xdr:sp macro="" textlink="">
      <xdr:nvSpPr>
        <xdr:cNvPr id="243" name="フローチャート: 判断 242">
          <a:extLst>
            <a:ext uri="{FF2B5EF4-FFF2-40B4-BE49-F238E27FC236}">
              <a16:creationId xmlns:a16="http://schemas.microsoft.com/office/drawing/2014/main" xmlns="" id="{00000000-0008-0000-0700-0000F3000000}"/>
            </a:ext>
          </a:extLst>
        </xdr:cNvPr>
        <xdr:cNvSpPr/>
      </xdr:nvSpPr>
      <xdr:spPr>
        <a:xfrm>
          <a:off x="2857500" y="1661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76230</xdr:rowOff>
    </xdr:from>
    <xdr:ext cx="534377" cy="259045"/>
    <xdr:sp macro="" textlink="">
      <xdr:nvSpPr>
        <xdr:cNvPr id="244" name="テキスト ボックス 243">
          <a:extLst>
            <a:ext uri="{FF2B5EF4-FFF2-40B4-BE49-F238E27FC236}">
              <a16:creationId xmlns:a16="http://schemas.microsoft.com/office/drawing/2014/main" xmlns="" id="{00000000-0008-0000-0700-0000F4000000}"/>
            </a:ext>
          </a:extLst>
        </xdr:cNvPr>
        <xdr:cNvSpPr txBox="1"/>
      </xdr:nvSpPr>
      <xdr:spPr>
        <a:xfrm>
          <a:off x="2641111" y="1670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162928</xdr:rowOff>
    </xdr:from>
    <xdr:to>
      <xdr:col>10</xdr:col>
      <xdr:colOff>114300</xdr:colOff>
      <xdr:row>97</xdr:row>
      <xdr:rowOff>58534</xdr:rowOff>
    </xdr:to>
    <xdr:cxnSp macro="">
      <xdr:nvCxnSpPr>
        <xdr:cNvPr id="245" name="直線コネクタ 244">
          <a:extLst>
            <a:ext uri="{FF2B5EF4-FFF2-40B4-BE49-F238E27FC236}">
              <a16:creationId xmlns:a16="http://schemas.microsoft.com/office/drawing/2014/main" xmlns="" id="{00000000-0008-0000-0700-0000F5000000}"/>
            </a:ext>
          </a:extLst>
        </xdr:cNvPr>
        <xdr:cNvCxnSpPr/>
      </xdr:nvCxnSpPr>
      <xdr:spPr>
        <a:xfrm flipV="1">
          <a:off x="1130300" y="16622128"/>
          <a:ext cx="889000" cy="67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7696</xdr:rowOff>
    </xdr:from>
    <xdr:to>
      <xdr:col>10</xdr:col>
      <xdr:colOff>165100</xdr:colOff>
      <xdr:row>97</xdr:row>
      <xdr:rowOff>109296</xdr:rowOff>
    </xdr:to>
    <xdr:sp macro="" textlink="">
      <xdr:nvSpPr>
        <xdr:cNvPr id="246" name="フローチャート: 判断 245">
          <a:extLst>
            <a:ext uri="{FF2B5EF4-FFF2-40B4-BE49-F238E27FC236}">
              <a16:creationId xmlns:a16="http://schemas.microsoft.com/office/drawing/2014/main" xmlns="" id="{00000000-0008-0000-0700-0000F6000000}"/>
            </a:ext>
          </a:extLst>
        </xdr:cNvPr>
        <xdr:cNvSpPr/>
      </xdr:nvSpPr>
      <xdr:spPr>
        <a:xfrm>
          <a:off x="1968500" y="1663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100423</xdr:rowOff>
    </xdr:from>
    <xdr:ext cx="534377" cy="259045"/>
    <xdr:sp macro="" textlink="">
      <xdr:nvSpPr>
        <xdr:cNvPr id="247" name="テキスト ボックス 246">
          <a:extLst>
            <a:ext uri="{FF2B5EF4-FFF2-40B4-BE49-F238E27FC236}">
              <a16:creationId xmlns:a16="http://schemas.microsoft.com/office/drawing/2014/main" xmlns="" id="{00000000-0008-0000-0700-0000F7000000}"/>
            </a:ext>
          </a:extLst>
        </xdr:cNvPr>
        <xdr:cNvSpPr txBox="1"/>
      </xdr:nvSpPr>
      <xdr:spPr>
        <a:xfrm>
          <a:off x="1752111" y="1673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105333</xdr:rowOff>
    </xdr:from>
    <xdr:to>
      <xdr:col>6</xdr:col>
      <xdr:colOff>38100</xdr:colOff>
      <xdr:row>98</xdr:row>
      <xdr:rowOff>35483</xdr:rowOff>
    </xdr:to>
    <xdr:sp macro="" textlink="">
      <xdr:nvSpPr>
        <xdr:cNvPr id="248" name="フローチャート: 判断 247">
          <a:extLst>
            <a:ext uri="{FF2B5EF4-FFF2-40B4-BE49-F238E27FC236}">
              <a16:creationId xmlns:a16="http://schemas.microsoft.com/office/drawing/2014/main" xmlns="" id="{00000000-0008-0000-0700-0000F8000000}"/>
            </a:ext>
          </a:extLst>
        </xdr:cNvPr>
        <xdr:cNvSpPr/>
      </xdr:nvSpPr>
      <xdr:spPr>
        <a:xfrm>
          <a:off x="10795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26610</xdr:rowOff>
    </xdr:from>
    <xdr:ext cx="534377" cy="259045"/>
    <xdr:sp macro="" textlink="">
      <xdr:nvSpPr>
        <xdr:cNvPr id="249" name="テキスト ボックス 248">
          <a:extLst>
            <a:ext uri="{FF2B5EF4-FFF2-40B4-BE49-F238E27FC236}">
              <a16:creationId xmlns:a16="http://schemas.microsoft.com/office/drawing/2014/main" xmlns="" id="{00000000-0008-0000-0700-0000F9000000}"/>
            </a:ext>
          </a:extLst>
        </xdr:cNvPr>
        <xdr:cNvSpPr txBox="1"/>
      </xdr:nvSpPr>
      <xdr:spPr>
        <a:xfrm>
          <a:off x="863111" y="1682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xmlns=""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xmlns=""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xmlns=""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xmlns=""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xmlns=""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167196</xdr:rowOff>
    </xdr:from>
    <xdr:to>
      <xdr:col>24</xdr:col>
      <xdr:colOff>114300</xdr:colOff>
      <xdr:row>95</xdr:row>
      <xdr:rowOff>97346</xdr:rowOff>
    </xdr:to>
    <xdr:sp macro="" textlink="">
      <xdr:nvSpPr>
        <xdr:cNvPr id="255" name="楕円 254">
          <a:extLst>
            <a:ext uri="{FF2B5EF4-FFF2-40B4-BE49-F238E27FC236}">
              <a16:creationId xmlns:a16="http://schemas.microsoft.com/office/drawing/2014/main" xmlns="" id="{00000000-0008-0000-0700-0000FF000000}"/>
            </a:ext>
          </a:extLst>
        </xdr:cNvPr>
        <xdr:cNvSpPr/>
      </xdr:nvSpPr>
      <xdr:spPr>
        <a:xfrm>
          <a:off x="4584700" y="1628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18623</xdr:rowOff>
    </xdr:from>
    <xdr:ext cx="534377" cy="259045"/>
    <xdr:sp macro="" textlink="">
      <xdr:nvSpPr>
        <xdr:cNvPr id="256" name="衛生費該当値テキスト">
          <a:extLst>
            <a:ext uri="{FF2B5EF4-FFF2-40B4-BE49-F238E27FC236}">
              <a16:creationId xmlns:a16="http://schemas.microsoft.com/office/drawing/2014/main" xmlns="" id="{00000000-0008-0000-0700-000000010000}"/>
            </a:ext>
          </a:extLst>
        </xdr:cNvPr>
        <xdr:cNvSpPr txBox="1"/>
      </xdr:nvSpPr>
      <xdr:spPr>
        <a:xfrm>
          <a:off x="4686300" y="16134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83756</xdr:rowOff>
    </xdr:from>
    <xdr:to>
      <xdr:col>20</xdr:col>
      <xdr:colOff>38100</xdr:colOff>
      <xdr:row>97</xdr:row>
      <xdr:rowOff>13906</xdr:rowOff>
    </xdr:to>
    <xdr:sp macro="" textlink="">
      <xdr:nvSpPr>
        <xdr:cNvPr id="257" name="楕円 256">
          <a:extLst>
            <a:ext uri="{FF2B5EF4-FFF2-40B4-BE49-F238E27FC236}">
              <a16:creationId xmlns:a16="http://schemas.microsoft.com/office/drawing/2014/main" xmlns="" id="{00000000-0008-0000-0700-000001010000}"/>
            </a:ext>
          </a:extLst>
        </xdr:cNvPr>
        <xdr:cNvSpPr/>
      </xdr:nvSpPr>
      <xdr:spPr>
        <a:xfrm>
          <a:off x="3746500" y="1654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30433</xdr:rowOff>
    </xdr:from>
    <xdr:ext cx="534377" cy="259045"/>
    <xdr:sp macro="" textlink="">
      <xdr:nvSpPr>
        <xdr:cNvPr id="258" name="テキスト ボックス 257">
          <a:extLst>
            <a:ext uri="{FF2B5EF4-FFF2-40B4-BE49-F238E27FC236}">
              <a16:creationId xmlns:a16="http://schemas.microsoft.com/office/drawing/2014/main" xmlns="" id="{00000000-0008-0000-0700-000002010000}"/>
            </a:ext>
          </a:extLst>
        </xdr:cNvPr>
        <xdr:cNvSpPr txBox="1"/>
      </xdr:nvSpPr>
      <xdr:spPr>
        <a:xfrm>
          <a:off x="3530111" y="16318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91630</xdr:rowOff>
    </xdr:from>
    <xdr:to>
      <xdr:col>15</xdr:col>
      <xdr:colOff>101600</xdr:colOff>
      <xdr:row>97</xdr:row>
      <xdr:rowOff>21780</xdr:rowOff>
    </xdr:to>
    <xdr:sp macro="" textlink="">
      <xdr:nvSpPr>
        <xdr:cNvPr id="259" name="楕円 258">
          <a:extLst>
            <a:ext uri="{FF2B5EF4-FFF2-40B4-BE49-F238E27FC236}">
              <a16:creationId xmlns:a16="http://schemas.microsoft.com/office/drawing/2014/main" xmlns="" id="{00000000-0008-0000-0700-000003010000}"/>
            </a:ext>
          </a:extLst>
        </xdr:cNvPr>
        <xdr:cNvSpPr/>
      </xdr:nvSpPr>
      <xdr:spPr>
        <a:xfrm>
          <a:off x="2857500" y="1655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38307</xdr:rowOff>
    </xdr:from>
    <xdr:ext cx="534377" cy="259045"/>
    <xdr:sp macro="" textlink="">
      <xdr:nvSpPr>
        <xdr:cNvPr id="260" name="テキスト ボックス 259">
          <a:extLst>
            <a:ext uri="{FF2B5EF4-FFF2-40B4-BE49-F238E27FC236}">
              <a16:creationId xmlns:a16="http://schemas.microsoft.com/office/drawing/2014/main" xmlns="" id="{00000000-0008-0000-0700-000004010000}"/>
            </a:ext>
          </a:extLst>
        </xdr:cNvPr>
        <xdr:cNvSpPr txBox="1"/>
      </xdr:nvSpPr>
      <xdr:spPr>
        <a:xfrm>
          <a:off x="2641111" y="1632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112128</xdr:rowOff>
    </xdr:from>
    <xdr:to>
      <xdr:col>10</xdr:col>
      <xdr:colOff>165100</xdr:colOff>
      <xdr:row>97</xdr:row>
      <xdr:rowOff>42278</xdr:rowOff>
    </xdr:to>
    <xdr:sp macro="" textlink="">
      <xdr:nvSpPr>
        <xdr:cNvPr id="261" name="楕円 260">
          <a:extLst>
            <a:ext uri="{FF2B5EF4-FFF2-40B4-BE49-F238E27FC236}">
              <a16:creationId xmlns:a16="http://schemas.microsoft.com/office/drawing/2014/main" xmlns="" id="{00000000-0008-0000-0700-000005010000}"/>
            </a:ext>
          </a:extLst>
        </xdr:cNvPr>
        <xdr:cNvSpPr/>
      </xdr:nvSpPr>
      <xdr:spPr>
        <a:xfrm>
          <a:off x="1968500" y="1657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58805</xdr:rowOff>
    </xdr:from>
    <xdr:ext cx="534377" cy="259045"/>
    <xdr:sp macro="" textlink="">
      <xdr:nvSpPr>
        <xdr:cNvPr id="262" name="テキスト ボックス 261">
          <a:extLst>
            <a:ext uri="{FF2B5EF4-FFF2-40B4-BE49-F238E27FC236}">
              <a16:creationId xmlns:a16="http://schemas.microsoft.com/office/drawing/2014/main" xmlns="" id="{00000000-0008-0000-0700-000006010000}"/>
            </a:ext>
          </a:extLst>
        </xdr:cNvPr>
        <xdr:cNvSpPr txBox="1"/>
      </xdr:nvSpPr>
      <xdr:spPr>
        <a:xfrm>
          <a:off x="1752111" y="16346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7734</xdr:rowOff>
    </xdr:from>
    <xdr:to>
      <xdr:col>6</xdr:col>
      <xdr:colOff>38100</xdr:colOff>
      <xdr:row>97</xdr:row>
      <xdr:rowOff>109334</xdr:rowOff>
    </xdr:to>
    <xdr:sp macro="" textlink="">
      <xdr:nvSpPr>
        <xdr:cNvPr id="263" name="楕円 262">
          <a:extLst>
            <a:ext uri="{FF2B5EF4-FFF2-40B4-BE49-F238E27FC236}">
              <a16:creationId xmlns:a16="http://schemas.microsoft.com/office/drawing/2014/main" xmlns="" id="{00000000-0008-0000-0700-000007010000}"/>
            </a:ext>
          </a:extLst>
        </xdr:cNvPr>
        <xdr:cNvSpPr/>
      </xdr:nvSpPr>
      <xdr:spPr>
        <a:xfrm>
          <a:off x="1079500" y="16638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125861</xdr:rowOff>
    </xdr:from>
    <xdr:ext cx="534377" cy="259045"/>
    <xdr:sp macro="" textlink="">
      <xdr:nvSpPr>
        <xdr:cNvPr id="264" name="テキスト ボックス 263">
          <a:extLst>
            <a:ext uri="{FF2B5EF4-FFF2-40B4-BE49-F238E27FC236}">
              <a16:creationId xmlns:a16="http://schemas.microsoft.com/office/drawing/2014/main" xmlns="" id="{00000000-0008-0000-0700-000008010000}"/>
            </a:ext>
          </a:extLst>
        </xdr:cNvPr>
        <xdr:cNvSpPr txBox="1"/>
      </xdr:nvSpPr>
      <xdr:spPr>
        <a:xfrm>
          <a:off x="863111" y="16413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xmlns=""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xmlns=""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xmlns=""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xmlns=""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xmlns=""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xmlns=""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xmlns=""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xmlns=""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xmlns=""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xmlns=""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xmlns=""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xmlns=""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xmlns=""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xmlns=""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xmlns=""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xmlns=""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xmlns=""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xmlns=""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xmlns=""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xmlns=""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xmlns=""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xmlns=""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xmlns=""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xmlns=""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xmlns=""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15929</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xmlns="" id="{00000000-0008-0000-0700-000022010000}"/>
            </a:ext>
          </a:extLst>
        </xdr:cNvPr>
        <xdr:cNvCxnSpPr/>
      </xdr:nvCxnSpPr>
      <xdr:spPr>
        <a:xfrm flipV="1">
          <a:off x="10475595" y="5159429"/>
          <a:ext cx="1270"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xmlns=""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xmlns=""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134056</xdr:rowOff>
    </xdr:from>
    <xdr:ext cx="469744" cy="259045"/>
    <xdr:sp macro="" textlink="">
      <xdr:nvSpPr>
        <xdr:cNvPr id="293" name="労働費最大値テキスト">
          <a:extLst>
            <a:ext uri="{FF2B5EF4-FFF2-40B4-BE49-F238E27FC236}">
              <a16:creationId xmlns:a16="http://schemas.microsoft.com/office/drawing/2014/main" xmlns="" id="{00000000-0008-0000-0700-000025010000}"/>
            </a:ext>
          </a:extLst>
        </xdr:cNvPr>
        <xdr:cNvSpPr txBox="1"/>
      </xdr:nvSpPr>
      <xdr:spPr>
        <a:xfrm>
          <a:off x="10528300" y="493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15929</xdr:rowOff>
    </xdr:from>
    <xdr:to>
      <xdr:col>55</xdr:col>
      <xdr:colOff>88900</xdr:colOff>
      <xdr:row>30</xdr:row>
      <xdr:rowOff>15929</xdr:rowOff>
    </xdr:to>
    <xdr:cxnSp macro="">
      <xdr:nvCxnSpPr>
        <xdr:cNvPr id="294" name="直線コネクタ 293">
          <a:extLst>
            <a:ext uri="{FF2B5EF4-FFF2-40B4-BE49-F238E27FC236}">
              <a16:creationId xmlns:a16="http://schemas.microsoft.com/office/drawing/2014/main" xmlns="" id="{00000000-0008-0000-0700-000026010000}"/>
            </a:ext>
          </a:extLst>
        </xdr:cNvPr>
        <xdr:cNvCxnSpPr/>
      </xdr:nvCxnSpPr>
      <xdr:spPr>
        <a:xfrm>
          <a:off x="10388600" y="515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45648</xdr:rowOff>
    </xdr:from>
    <xdr:to>
      <xdr:col>55</xdr:col>
      <xdr:colOff>0</xdr:colOff>
      <xdr:row>38</xdr:row>
      <xdr:rowOff>48913</xdr:rowOff>
    </xdr:to>
    <xdr:cxnSp macro="">
      <xdr:nvCxnSpPr>
        <xdr:cNvPr id="295" name="直線コネクタ 294">
          <a:extLst>
            <a:ext uri="{FF2B5EF4-FFF2-40B4-BE49-F238E27FC236}">
              <a16:creationId xmlns:a16="http://schemas.microsoft.com/office/drawing/2014/main" xmlns="" id="{00000000-0008-0000-0700-000027010000}"/>
            </a:ext>
          </a:extLst>
        </xdr:cNvPr>
        <xdr:cNvCxnSpPr/>
      </xdr:nvCxnSpPr>
      <xdr:spPr>
        <a:xfrm flipV="1">
          <a:off x="9639300" y="6560748"/>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89570</xdr:rowOff>
    </xdr:from>
    <xdr:ext cx="378565" cy="259045"/>
    <xdr:sp macro="" textlink="">
      <xdr:nvSpPr>
        <xdr:cNvPr id="296" name="労働費平均値テキスト">
          <a:extLst>
            <a:ext uri="{FF2B5EF4-FFF2-40B4-BE49-F238E27FC236}">
              <a16:creationId xmlns:a16="http://schemas.microsoft.com/office/drawing/2014/main" xmlns="" id="{00000000-0008-0000-0700-000028010000}"/>
            </a:ext>
          </a:extLst>
        </xdr:cNvPr>
        <xdr:cNvSpPr txBox="1"/>
      </xdr:nvSpPr>
      <xdr:spPr>
        <a:xfrm>
          <a:off x="10528300" y="62617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66693</xdr:rowOff>
    </xdr:from>
    <xdr:to>
      <xdr:col>55</xdr:col>
      <xdr:colOff>50800</xdr:colOff>
      <xdr:row>37</xdr:row>
      <xdr:rowOff>168294</xdr:rowOff>
    </xdr:to>
    <xdr:sp macro="" textlink="">
      <xdr:nvSpPr>
        <xdr:cNvPr id="297" name="フローチャート: 判断 296">
          <a:extLst>
            <a:ext uri="{FF2B5EF4-FFF2-40B4-BE49-F238E27FC236}">
              <a16:creationId xmlns:a16="http://schemas.microsoft.com/office/drawing/2014/main" xmlns="" id="{00000000-0008-0000-0700-000029010000}"/>
            </a:ext>
          </a:extLst>
        </xdr:cNvPr>
        <xdr:cNvSpPr/>
      </xdr:nvSpPr>
      <xdr:spPr>
        <a:xfrm>
          <a:off x="10426700" y="64103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40749</xdr:rowOff>
    </xdr:from>
    <xdr:to>
      <xdr:col>50</xdr:col>
      <xdr:colOff>114300</xdr:colOff>
      <xdr:row>38</xdr:row>
      <xdr:rowOff>48913</xdr:rowOff>
    </xdr:to>
    <xdr:cxnSp macro="">
      <xdr:nvCxnSpPr>
        <xdr:cNvPr id="298" name="直線コネクタ 297">
          <a:extLst>
            <a:ext uri="{FF2B5EF4-FFF2-40B4-BE49-F238E27FC236}">
              <a16:creationId xmlns:a16="http://schemas.microsoft.com/office/drawing/2014/main" xmlns="" id="{00000000-0008-0000-0700-00002A010000}"/>
            </a:ext>
          </a:extLst>
        </xdr:cNvPr>
        <xdr:cNvCxnSpPr/>
      </xdr:nvCxnSpPr>
      <xdr:spPr>
        <a:xfrm>
          <a:off x="8750300" y="6555849"/>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77796</xdr:rowOff>
    </xdr:from>
    <xdr:to>
      <xdr:col>50</xdr:col>
      <xdr:colOff>165100</xdr:colOff>
      <xdr:row>38</xdr:row>
      <xdr:rowOff>7947</xdr:rowOff>
    </xdr:to>
    <xdr:sp macro="" textlink="">
      <xdr:nvSpPr>
        <xdr:cNvPr id="299" name="フローチャート: 判断 298">
          <a:extLst>
            <a:ext uri="{FF2B5EF4-FFF2-40B4-BE49-F238E27FC236}">
              <a16:creationId xmlns:a16="http://schemas.microsoft.com/office/drawing/2014/main" xmlns="" id="{00000000-0008-0000-0700-00002B010000}"/>
            </a:ext>
          </a:extLst>
        </xdr:cNvPr>
        <xdr:cNvSpPr/>
      </xdr:nvSpPr>
      <xdr:spPr>
        <a:xfrm>
          <a:off x="95885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24473</xdr:rowOff>
    </xdr:from>
    <xdr:ext cx="378565" cy="259045"/>
    <xdr:sp macro="" textlink="">
      <xdr:nvSpPr>
        <xdr:cNvPr id="300" name="テキスト ボックス 299">
          <a:extLst>
            <a:ext uri="{FF2B5EF4-FFF2-40B4-BE49-F238E27FC236}">
              <a16:creationId xmlns:a16="http://schemas.microsoft.com/office/drawing/2014/main" xmlns="" id="{00000000-0008-0000-0700-00002C010000}"/>
            </a:ext>
          </a:extLst>
        </xdr:cNvPr>
        <xdr:cNvSpPr txBox="1"/>
      </xdr:nvSpPr>
      <xdr:spPr>
        <a:xfrm>
          <a:off x="9450017" y="6196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158968</xdr:rowOff>
    </xdr:from>
    <xdr:to>
      <xdr:col>45</xdr:col>
      <xdr:colOff>177800</xdr:colOff>
      <xdr:row>38</xdr:row>
      <xdr:rowOff>40749</xdr:rowOff>
    </xdr:to>
    <xdr:cxnSp macro="">
      <xdr:nvCxnSpPr>
        <xdr:cNvPr id="301" name="直線コネクタ 300">
          <a:extLst>
            <a:ext uri="{FF2B5EF4-FFF2-40B4-BE49-F238E27FC236}">
              <a16:creationId xmlns:a16="http://schemas.microsoft.com/office/drawing/2014/main" xmlns="" id="{00000000-0008-0000-0700-00002D010000}"/>
            </a:ext>
          </a:extLst>
        </xdr:cNvPr>
        <xdr:cNvCxnSpPr/>
      </xdr:nvCxnSpPr>
      <xdr:spPr>
        <a:xfrm>
          <a:off x="7861300" y="6502618"/>
          <a:ext cx="889000" cy="53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95431</xdr:rowOff>
    </xdr:from>
    <xdr:to>
      <xdr:col>46</xdr:col>
      <xdr:colOff>38100</xdr:colOff>
      <xdr:row>38</xdr:row>
      <xdr:rowOff>25581</xdr:rowOff>
    </xdr:to>
    <xdr:sp macro="" textlink="">
      <xdr:nvSpPr>
        <xdr:cNvPr id="302" name="フローチャート: 判断 301">
          <a:extLst>
            <a:ext uri="{FF2B5EF4-FFF2-40B4-BE49-F238E27FC236}">
              <a16:creationId xmlns:a16="http://schemas.microsoft.com/office/drawing/2014/main" xmlns="" id="{00000000-0008-0000-0700-00002E010000}"/>
            </a:ext>
          </a:extLst>
        </xdr:cNvPr>
        <xdr:cNvSpPr/>
      </xdr:nvSpPr>
      <xdr:spPr>
        <a:xfrm>
          <a:off x="86995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42108</xdr:rowOff>
    </xdr:from>
    <xdr:ext cx="378565" cy="259045"/>
    <xdr:sp macro="" textlink="">
      <xdr:nvSpPr>
        <xdr:cNvPr id="303" name="テキスト ボックス 302">
          <a:extLst>
            <a:ext uri="{FF2B5EF4-FFF2-40B4-BE49-F238E27FC236}">
              <a16:creationId xmlns:a16="http://schemas.microsoft.com/office/drawing/2014/main" xmlns="" id="{00000000-0008-0000-0700-00002F010000}"/>
            </a:ext>
          </a:extLst>
        </xdr:cNvPr>
        <xdr:cNvSpPr txBox="1"/>
      </xdr:nvSpPr>
      <xdr:spPr>
        <a:xfrm>
          <a:off x="8561017" y="6214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158968</xdr:rowOff>
    </xdr:from>
    <xdr:to>
      <xdr:col>41</xdr:col>
      <xdr:colOff>50800</xdr:colOff>
      <xdr:row>38</xdr:row>
      <xdr:rowOff>51526</xdr:rowOff>
    </xdr:to>
    <xdr:cxnSp macro="">
      <xdr:nvCxnSpPr>
        <xdr:cNvPr id="304" name="直線コネクタ 303">
          <a:extLst>
            <a:ext uri="{FF2B5EF4-FFF2-40B4-BE49-F238E27FC236}">
              <a16:creationId xmlns:a16="http://schemas.microsoft.com/office/drawing/2014/main" xmlns="" id="{00000000-0008-0000-0700-000030010000}"/>
            </a:ext>
          </a:extLst>
        </xdr:cNvPr>
        <xdr:cNvCxnSpPr/>
      </xdr:nvCxnSpPr>
      <xdr:spPr>
        <a:xfrm flipV="1">
          <a:off x="6972300" y="650261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70612</xdr:rowOff>
    </xdr:from>
    <xdr:to>
      <xdr:col>41</xdr:col>
      <xdr:colOff>101600</xdr:colOff>
      <xdr:row>38</xdr:row>
      <xdr:rowOff>762</xdr:rowOff>
    </xdr:to>
    <xdr:sp macro="" textlink="">
      <xdr:nvSpPr>
        <xdr:cNvPr id="305" name="フローチャート: 判断 304">
          <a:extLst>
            <a:ext uri="{FF2B5EF4-FFF2-40B4-BE49-F238E27FC236}">
              <a16:creationId xmlns:a16="http://schemas.microsoft.com/office/drawing/2014/main" xmlns="" id="{00000000-0008-0000-0700-000031010000}"/>
            </a:ext>
          </a:extLst>
        </xdr:cNvPr>
        <xdr:cNvSpPr/>
      </xdr:nvSpPr>
      <xdr:spPr>
        <a:xfrm>
          <a:off x="7810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17289</xdr:rowOff>
    </xdr:from>
    <xdr:ext cx="378565" cy="259045"/>
    <xdr:sp macro="" textlink="">
      <xdr:nvSpPr>
        <xdr:cNvPr id="306" name="テキスト ボックス 305">
          <a:extLst>
            <a:ext uri="{FF2B5EF4-FFF2-40B4-BE49-F238E27FC236}">
              <a16:creationId xmlns:a16="http://schemas.microsoft.com/office/drawing/2014/main" xmlns="" id="{00000000-0008-0000-0700-000032010000}"/>
            </a:ext>
          </a:extLst>
        </xdr:cNvPr>
        <xdr:cNvSpPr txBox="1"/>
      </xdr:nvSpPr>
      <xdr:spPr>
        <a:xfrm>
          <a:off x="7672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36975</xdr:rowOff>
    </xdr:from>
    <xdr:to>
      <xdr:col>36</xdr:col>
      <xdr:colOff>165100</xdr:colOff>
      <xdr:row>37</xdr:row>
      <xdr:rowOff>138575</xdr:rowOff>
    </xdr:to>
    <xdr:sp macro="" textlink="">
      <xdr:nvSpPr>
        <xdr:cNvPr id="307" name="フローチャート: 判断 306">
          <a:extLst>
            <a:ext uri="{FF2B5EF4-FFF2-40B4-BE49-F238E27FC236}">
              <a16:creationId xmlns:a16="http://schemas.microsoft.com/office/drawing/2014/main" xmlns="" id="{00000000-0008-0000-0700-000033010000}"/>
            </a:ext>
          </a:extLst>
        </xdr:cNvPr>
        <xdr:cNvSpPr/>
      </xdr:nvSpPr>
      <xdr:spPr>
        <a:xfrm>
          <a:off x="6921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155102</xdr:rowOff>
    </xdr:from>
    <xdr:ext cx="469744" cy="259045"/>
    <xdr:sp macro="" textlink="">
      <xdr:nvSpPr>
        <xdr:cNvPr id="308" name="テキスト ボックス 307">
          <a:extLst>
            <a:ext uri="{FF2B5EF4-FFF2-40B4-BE49-F238E27FC236}">
              <a16:creationId xmlns:a16="http://schemas.microsoft.com/office/drawing/2014/main" xmlns="" id="{00000000-0008-0000-0700-000034010000}"/>
            </a:ext>
          </a:extLst>
        </xdr:cNvPr>
        <xdr:cNvSpPr txBox="1"/>
      </xdr:nvSpPr>
      <xdr:spPr>
        <a:xfrm>
          <a:off x="6737428" y="615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xmlns=""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xmlns=""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xmlns=""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xmlns=""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xmlns=""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166298</xdr:rowOff>
    </xdr:from>
    <xdr:to>
      <xdr:col>55</xdr:col>
      <xdr:colOff>50800</xdr:colOff>
      <xdr:row>38</xdr:row>
      <xdr:rowOff>96448</xdr:rowOff>
    </xdr:to>
    <xdr:sp macro="" textlink="">
      <xdr:nvSpPr>
        <xdr:cNvPr id="314" name="楕円 313">
          <a:extLst>
            <a:ext uri="{FF2B5EF4-FFF2-40B4-BE49-F238E27FC236}">
              <a16:creationId xmlns:a16="http://schemas.microsoft.com/office/drawing/2014/main" xmlns="" id="{00000000-0008-0000-0700-00003A010000}"/>
            </a:ext>
          </a:extLst>
        </xdr:cNvPr>
        <xdr:cNvSpPr/>
      </xdr:nvSpPr>
      <xdr:spPr>
        <a:xfrm>
          <a:off x="10426700" y="650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144725</xdr:rowOff>
    </xdr:from>
    <xdr:ext cx="378565" cy="259045"/>
    <xdr:sp macro="" textlink="">
      <xdr:nvSpPr>
        <xdr:cNvPr id="315" name="労働費該当値テキスト">
          <a:extLst>
            <a:ext uri="{FF2B5EF4-FFF2-40B4-BE49-F238E27FC236}">
              <a16:creationId xmlns:a16="http://schemas.microsoft.com/office/drawing/2014/main" xmlns="" id="{00000000-0008-0000-0700-00003B010000}"/>
            </a:ext>
          </a:extLst>
        </xdr:cNvPr>
        <xdr:cNvSpPr txBox="1"/>
      </xdr:nvSpPr>
      <xdr:spPr>
        <a:xfrm>
          <a:off x="10528300" y="6488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169563</xdr:rowOff>
    </xdr:from>
    <xdr:to>
      <xdr:col>50</xdr:col>
      <xdr:colOff>165100</xdr:colOff>
      <xdr:row>38</xdr:row>
      <xdr:rowOff>99713</xdr:rowOff>
    </xdr:to>
    <xdr:sp macro="" textlink="">
      <xdr:nvSpPr>
        <xdr:cNvPr id="316" name="楕円 315">
          <a:extLst>
            <a:ext uri="{FF2B5EF4-FFF2-40B4-BE49-F238E27FC236}">
              <a16:creationId xmlns:a16="http://schemas.microsoft.com/office/drawing/2014/main" xmlns="" id="{00000000-0008-0000-0700-00003C010000}"/>
            </a:ext>
          </a:extLst>
        </xdr:cNvPr>
        <xdr:cNvSpPr/>
      </xdr:nvSpPr>
      <xdr:spPr>
        <a:xfrm>
          <a:off x="9588500" y="6513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90840</xdr:rowOff>
    </xdr:from>
    <xdr:ext cx="378565" cy="259045"/>
    <xdr:sp macro="" textlink="">
      <xdr:nvSpPr>
        <xdr:cNvPr id="317" name="テキスト ボックス 316">
          <a:extLst>
            <a:ext uri="{FF2B5EF4-FFF2-40B4-BE49-F238E27FC236}">
              <a16:creationId xmlns:a16="http://schemas.microsoft.com/office/drawing/2014/main" xmlns="" id="{00000000-0008-0000-0700-00003D010000}"/>
            </a:ext>
          </a:extLst>
        </xdr:cNvPr>
        <xdr:cNvSpPr txBox="1"/>
      </xdr:nvSpPr>
      <xdr:spPr>
        <a:xfrm>
          <a:off x="9450017" y="66059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161399</xdr:rowOff>
    </xdr:from>
    <xdr:to>
      <xdr:col>46</xdr:col>
      <xdr:colOff>38100</xdr:colOff>
      <xdr:row>38</xdr:row>
      <xdr:rowOff>91549</xdr:rowOff>
    </xdr:to>
    <xdr:sp macro="" textlink="">
      <xdr:nvSpPr>
        <xdr:cNvPr id="318" name="楕円 317">
          <a:extLst>
            <a:ext uri="{FF2B5EF4-FFF2-40B4-BE49-F238E27FC236}">
              <a16:creationId xmlns:a16="http://schemas.microsoft.com/office/drawing/2014/main" xmlns="" id="{00000000-0008-0000-0700-00003E010000}"/>
            </a:ext>
          </a:extLst>
        </xdr:cNvPr>
        <xdr:cNvSpPr/>
      </xdr:nvSpPr>
      <xdr:spPr>
        <a:xfrm>
          <a:off x="8699500" y="6505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82676</xdr:rowOff>
    </xdr:from>
    <xdr:ext cx="378565" cy="259045"/>
    <xdr:sp macro="" textlink="">
      <xdr:nvSpPr>
        <xdr:cNvPr id="319" name="テキスト ボックス 318">
          <a:extLst>
            <a:ext uri="{FF2B5EF4-FFF2-40B4-BE49-F238E27FC236}">
              <a16:creationId xmlns:a16="http://schemas.microsoft.com/office/drawing/2014/main" xmlns="" id="{00000000-0008-0000-0700-00003F010000}"/>
            </a:ext>
          </a:extLst>
        </xdr:cNvPr>
        <xdr:cNvSpPr txBox="1"/>
      </xdr:nvSpPr>
      <xdr:spPr>
        <a:xfrm>
          <a:off x="8561017" y="65977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108168</xdr:rowOff>
    </xdr:from>
    <xdr:to>
      <xdr:col>41</xdr:col>
      <xdr:colOff>101600</xdr:colOff>
      <xdr:row>38</xdr:row>
      <xdr:rowOff>38318</xdr:rowOff>
    </xdr:to>
    <xdr:sp macro="" textlink="">
      <xdr:nvSpPr>
        <xdr:cNvPr id="320" name="楕円 319">
          <a:extLst>
            <a:ext uri="{FF2B5EF4-FFF2-40B4-BE49-F238E27FC236}">
              <a16:creationId xmlns:a16="http://schemas.microsoft.com/office/drawing/2014/main" xmlns="" id="{00000000-0008-0000-0700-000040010000}"/>
            </a:ext>
          </a:extLst>
        </xdr:cNvPr>
        <xdr:cNvSpPr/>
      </xdr:nvSpPr>
      <xdr:spPr>
        <a:xfrm>
          <a:off x="7810500" y="645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29445</xdr:rowOff>
    </xdr:from>
    <xdr:ext cx="378565" cy="259045"/>
    <xdr:sp macro="" textlink="">
      <xdr:nvSpPr>
        <xdr:cNvPr id="321" name="テキスト ボックス 320">
          <a:extLst>
            <a:ext uri="{FF2B5EF4-FFF2-40B4-BE49-F238E27FC236}">
              <a16:creationId xmlns:a16="http://schemas.microsoft.com/office/drawing/2014/main" xmlns="" id="{00000000-0008-0000-0700-000041010000}"/>
            </a:ext>
          </a:extLst>
        </xdr:cNvPr>
        <xdr:cNvSpPr txBox="1"/>
      </xdr:nvSpPr>
      <xdr:spPr>
        <a:xfrm>
          <a:off x="7672017" y="6544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726</xdr:rowOff>
    </xdr:from>
    <xdr:to>
      <xdr:col>36</xdr:col>
      <xdr:colOff>165100</xdr:colOff>
      <xdr:row>38</xdr:row>
      <xdr:rowOff>102326</xdr:rowOff>
    </xdr:to>
    <xdr:sp macro="" textlink="">
      <xdr:nvSpPr>
        <xdr:cNvPr id="322" name="楕円 321">
          <a:extLst>
            <a:ext uri="{FF2B5EF4-FFF2-40B4-BE49-F238E27FC236}">
              <a16:creationId xmlns:a16="http://schemas.microsoft.com/office/drawing/2014/main" xmlns="" id="{00000000-0008-0000-0700-000042010000}"/>
            </a:ext>
          </a:extLst>
        </xdr:cNvPr>
        <xdr:cNvSpPr/>
      </xdr:nvSpPr>
      <xdr:spPr>
        <a:xfrm>
          <a:off x="6921500" y="651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93453</xdr:rowOff>
    </xdr:from>
    <xdr:ext cx="378565" cy="259045"/>
    <xdr:sp macro="" textlink="">
      <xdr:nvSpPr>
        <xdr:cNvPr id="323" name="テキスト ボックス 322">
          <a:extLst>
            <a:ext uri="{FF2B5EF4-FFF2-40B4-BE49-F238E27FC236}">
              <a16:creationId xmlns:a16="http://schemas.microsoft.com/office/drawing/2014/main" xmlns="" id="{00000000-0008-0000-0700-000043010000}"/>
            </a:ext>
          </a:extLst>
        </xdr:cNvPr>
        <xdr:cNvSpPr txBox="1"/>
      </xdr:nvSpPr>
      <xdr:spPr>
        <a:xfrm>
          <a:off x="6783017" y="66085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xmlns=""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xmlns=""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xmlns=""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xmlns=""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xmlns=""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xmlns=""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xmlns=""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xmlns=""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xmlns=""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xmlns=""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xmlns=""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xmlns=""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xmlns=""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xmlns=""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xmlns=""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xmlns=""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xmlns=""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xmlns=""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xmlns=""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xmlns=""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xmlns=""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xmlns=""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xmlns=""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149072</xdr:rowOff>
    </xdr:from>
    <xdr:to>
      <xdr:col>54</xdr:col>
      <xdr:colOff>189865</xdr:colOff>
      <xdr:row>59</xdr:row>
      <xdr:rowOff>27019</xdr:rowOff>
    </xdr:to>
    <xdr:cxnSp macro="">
      <xdr:nvCxnSpPr>
        <xdr:cNvPr id="347" name="直線コネクタ 346">
          <a:extLst>
            <a:ext uri="{FF2B5EF4-FFF2-40B4-BE49-F238E27FC236}">
              <a16:creationId xmlns:a16="http://schemas.microsoft.com/office/drawing/2014/main" xmlns="" id="{00000000-0008-0000-0700-00005B010000}"/>
            </a:ext>
          </a:extLst>
        </xdr:cNvPr>
        <xdr:cNvCxnSpPr/>
      </xdr:nvCxnSpPr>
      <xdr:spPr>
        <a:xfrm flipV="1">
          <a:off x="10475595" y="8893022"/>
          <a:ext cx="1270" cy="1249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30846</xdr:rowOff>
    </xdr:from>
    <xdr:ext cx="378565" cy="259045"/>
    <xdr:sp macro="" textlink="">
      <xdr:nvSpPr>
        <xdr:cNvPr id="348" name="農林水産業費最小値テキスト">
          <a:extLst>
            <a:ext uri="{FF2B5EF4-FFF2-40B4-BE49-F238E27FC236}">
              <a16:creationId xmlns:a16="http://schemas.microsoft.com/office/drawing/2014/main" xmlns="" id="{00000000-0008-0000-0700-00005C010000}"/>
            </a:ext>
          </a:extLst>
        </xdr:cNvPr>
        <xdr:cNvSpPr txBox="1"/>
      </xdr:nvSpPr>
      <xdr:spPr>
        <a:xfrm>
          <a:off x="10528300" y="10146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27019</xdr:rowOff>
    </xdr:from>
    <xdr:to>
      <xdr:col>55</xdr:col>
      <xdr:colOff>88900</xdr:colOff>
      <xdr:row>59</xdr:row>
      <xdr:rowOff>27019</xdr:rowOff>
    </xdr:to>
    <xdr:cxnSp macro="">
      <xdr:nvCxnSpPr>
        <xdr:cNvPr id="349" name="直線コネクタ 348">
          <a:extLst>
            <a:ext uri="{FF2B5EF4-FFF2-40B4-BE49-F238E27FC236}">
              <a16:creationId xmlns:a16="http://schemas.microsoft.com/office/drawing/2014/main" xmlns="" id="{00000000-0008-0000-0700-00005D010000}"/>
            </a:ext>
          </a:extLst>
        </xdr:cNvPr>
        <xdr:cNvCxnSpPr/>
      </xdr:nvCxnSpPr>
      <xdr:spPr>
        <a:xfrm>
          <a:off x="10388600" y="1014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95749</xdr:rowOff>
    </xdr:from>
    <xdr:ext cx="534377" cy="259045"/>
    <xdr:sp macro="" textlink="">
      <xdr:nvSpPr>
        <xdr:cNvPr id="350" name="農林水産業費最大値テキスト">
          <a:extLst>
            <a:ext uri="{FF2B5EF4-FFF2-40B4-BE49-F238E27FC236}">
              <a16:creationId xmlns:a16="http://schemas.microsoft.com/office/drawing/2014/main" xmlns="" id="{00000000-0008-0000-0700-00005E010000}"/>
            </a:ext>
          </a:extLst>
        </xdr:cNvPr>
        <xdr:cNvSpPr txBox="1"/>
      </xdr:nvSpPr>
      <xdr:spPr>
        <a:xfrm>
          <a:off x="10528300" y="866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149072</xdr:rowOff>
    </xdr:from>
    <xdr:to>
      <xdr:col>55</xdr:col>
      <xdr:colOff>88900</xdr:colOff>
      <xdr:row>51</xdr:row>
      <xdr:rowOff>149072</xdr:rowOff>
    </xdr:to>
    <xdr:cxnSp macro="">
      <xdr:nvCxnSpPr>
        <xdr:cNvPr id="351" name="直線コネクタ 350">
          <a:extLst>
            <a:ext uri="{FF2B5EF4-FFF2-40B4-BE49-F238E27FC236}">
              <a16:creationId xmlns:a16="http://schemas.microsoft.com/office/drawing/2014/main" xmlns="" id="{00000000-0008-0000-0700-00005F010000}"/>
            </a:ext>
          </a:extLst>
        </xdr:cNvPr>
        <xdr:cNvCxnSpPr/>
      </xdr:nvCxnSpPr>
      <xdr:spPr>
        <a:xfrm>
          <a:off x="10388600" y="88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82055</xdr:rowOff>
    </xdr:from>
    <xdr:to>
      <xdr:col>55</xdr:col>
      <xdr:colOff>0</xdr:colOff>
      <xdr:row>56</xdr:row>
      <xdr:rowOff>103010</xdr:rowOff>
    </xdr:to>
    <xdr:cxnSp macro="">
      <xdr:nvCxnSpPr>
        <xdr:cNvPr id="352" name="直線コネクタ 351">
          <a:extLst>
            <a:ext uri="{FF2B5EF4-FFF2-40B4-BE49-F238E27FC236}">
              <a16:creationId xmlns:a16="http://schemas.microsoft.com/office/drawing/2014/main" xmlns="" id="{00000000-0008-0000-0700-000060010000}"/>
            </a:ext>
          </a:extLst>
        </xdr:cNvPr>
        <xdr:cNvCxnSpPr/>
      </xdr:nvCxnSpPr>
      <xdr:spPr>
        <a:xfrm flipV="1">
          <a:off x="9639300" y="9683255"/>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75785</xdr:rowOff>
    </xdr:from>
    <xdr:ext cx="534377" cy="259045"/>
    <xdr:sp macro="" textlink="">
      <xdr:nvSpPr>
        <xdr:cNvPr id="353" name="農林水産業費平均値テキスト">
          <a:extLst>
            <a:ext uri="{FF2B5EF4-FFF2-40B4-BE49-F238E27FC236}">
              <a16:creationId xmlns:a16="http://schemas.microsoft.com/office/drawing/2014/main" xmlns="" id="{00000000-0008-0000-0700-000061010000}"/>
            </a:ext>
          </a:extLst>
        </xdr:cNvPr>
        <xdr:cNvSpPr txBox="1"/>
      </xdr:nvSpPr>
      <xdr:spPr>
        <a:xfrm>
          <a:off x="10528300" y="9676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97358</xdr:rowOff>
    </xdr:from>
    <xdr:to>
      <xdr:col>55</xdr:col>
      <xdr:colOff>50800</xdr:colOff>
      <xdr:row>57</xdr:row>
      <xdr:rowOff>27508</xdr:rowOff>
    </xdr:to>
    <xdr:sp macro="" textlink="">
      <xdr:nvSpPr>
        <xdr:cNvPr id="354" name="フローチャート: 判断 353">
          <a:extLst>
            <a:ext uri="{FF2B5EF4-FFF2-40B4-BE49-F238E27FC236}">
              <a16:creationId xmlns:a16="http://schemas.microsoft.com/office/drawing/2014/main" xmlns="" id="{00000000-0008-0000-0700-000062010000}"/>
            </a:ext>
          </a:extLst>
        </xdr:cNvPr>
        <xdr:cNvSpPr/>
      </xdr:nvSpPr>
      <xdr:spPr>
        <a:xfrm>
          <a:off x="10426700" y="9698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120459</xdr:rowOff>
    </xdr:from>
    <xdr:to>
      <xdr:col>50</xdr:col>
      <xdr:colOff>114300</xdr:colOff>
      <xdr:row>56</xdr:row>
      <xdr:rowOff>103010</xdr:rowOff>
    </xdr:to>
    <xdr:cxnSp macro="">
      <xdr:nvCxnSpPr>
        <xdr:cNvPr id="355" name="直線コネクタ 354">
          <a:extLst>
            <a:ext uri="{FF2B5EF4-FFF2-40B4-BE49-F238E27FC236}">
              <a16:creationId xmlns:a16="http://schemas.microsoft.com/office/drawing/2014/main" xmlns="" id="{00000000-0008-0000-0700-000063010000}"/>
            </a:ext>
          </a:extLst>
        </xdr:cNvPr>
        <xdr:cNvCxnSpPr/>
      </xdr:nvCxnSpPr>
      <xdr:spPr>
        <a:xfrm>
          <a:off x="8750300" y="9550209"/>
          <a:ext cx="889000" cy="15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87890</xdr:rowOff>
    </xdr:from>
    <xdr:to>
      <xdr:col>50</xdr:col>
      <xdr:colOff>165100</xdr:colOff>
      <xdr:row>57</xdr:row>
      <xdr:rowOff>18040</xdr:rowOff>
    </xdr:to>
    <xdr:sp macro="" textlink="">
      <xdr:nvSpPr>
        <xdr:cNvPr id="356" name="フローチャート: 判断 355">
          <a:extLst>
            <a:ext uri="{FF2B5EF4-FFF2-40B4-BE49-F238E27FC236}">
              <a16:creationId xmlns:a16="http://schemas.microsoft.com/office/drawing/2014/main" xmlns="" id="{00000000-0008-0000-0700-000064010000}"/>
            </a:ext>
          </a:extLst>
        </xdr:cNvPr>
        <xdr:cNvSpPr/>
      </xdr:nvSpPr>
      <xdr:spPr>
        <a:xfrm>
          <a:off x="9588500" y="9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9167</xdr:rowOff>
    </xdr:from>
    <xdr:ext cx="534377" cy="259045"/>
    <xdr:sp macro="" textlink="">
      <xdr:nvSpPr>
        <xdr:cNvPr id="357" name="テキスト ボックス 356">
          <a:extLst>
            <a:ext uri="{FF2B5EF4-FFF2-40B4-BE49-F238E27FC236}">
              <a16:creationId xmlns:a16="http://schemas.microsoft.com/office/drawing/2014/main" xmlns="" id="{00000000-0008-0000-0700-000065010000}"/>
            </a:ext>
          </a:extLst>
        </xdr:cNvPr>
        <xdr:cNvSpPr txBox="1"/>
      </xdr:nvSpPr>
      <xdr:spPr>
        <a:xfrm>
          <a:off x="9372111" y="9781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99314</xdr:rowOff>
    </xdr:from>
    <xdr:to>
      <xdr:col>45</xdr:col>
      <xdr:colOff>177800</xdr:colOff>
      <xdr:row>55</xdr:row>
      <xdr:rowOff>120459</xdr:rowOff>
    </xdr:to>
    <xdr:cxnSp macro="">
      <xdr:nvCxnSpPr>
        <xdr:cNvPr id="358" name="直線コネクタ 357">
          <a:extLst>
            <a:ext uri="{FF2B5EF4-FFF2-40B4-BE49-F238E27FC236}">
              <a16:creationId xmlns:a16="http://schemas.microsoft.com/office/drawing/2014/main" xmlns="" id="{00000000-0008-0000-0700-000066010000}"/>
            </a:ext>
          </a:extLst>
        </xdr:cNvPr>
        <xdr:cNvCxnSpPr/>
      </xdr:nvCxnSpPr>
      <xdr:spPr>
        <a:xfrm>
          <a:off x="7861300" y="9529064"/>
          <a:ext cx="889000" cy="2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94444</xdr:rowOff>
    </xdr:from>
    <xdr:to>
      <xdr:col>46</xdr:col>
      <xdr:colOff>38100</xdr:colOff>
      <xdr:row>57</xdr:row>
      <xdr:rowOff>24594</xdr:rowOff>
    </xdr:to>
    <xdr:sp macro="" textlink="">
      <xdr:nvSpPr>
        <xdr:cNvPr id="359" name="フローチャート: 判断 358">
          <a:extLst>
            <a:ext uri="{FF2B5EF4-FFF2-40B4-BE49-F238E27FC236}">
              <a16:creationId xmlns:a16="http://schemas.microsoft.com/office/drawing/2014/main" xmlns="" id="{00000000-0008-0000-0700-000067010000}"/>
            </a:ext>
          </a:extLst>
        </xdr:cNvPr>
        <xdr:cNvSpPr/>
      </xdr:nvSpPr>
      <xdr:spPr>
        <a:xfrm>
          <a:off x="86995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15721</xdr:rowOff>
    </xdr:from>
    <xdr:ext cx="534377" cy="259045"/>
    <xdr:sp macro="" textlink="">
      <xdr:nvSpPr>
        <xdr:cNvPr id="360" name="テキスト ボックス 359">
          <a:extLst>
            <a:ext uri="{FF2B5EF4-FFF2-40B4-BE49-F238E27FC236}">
              <a16:creationId xmlns:a16="http://schemas.microsoft.com/office/drawing/2014/main" xmlns="" id="{00000000-0008-0000-0700-000068010000}"/>
            </a:ext>
          </a:extLst>
        </xdr:cNvPr>
        <xdr:cNvSpPr txBox="1"/>
      </xdr:nvSpPr>
      <xdr:spPr>
        <a:xfrm>
          <a:off x="8483111" y="97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99314</xdr:rowOff>
    </xdr:from>
    <xdr:to>
      <xdr:col>41</xdr:col>
      <xdr:colOff>50800</xdr:colOff>
      <xdr:row>56</xdr:row>
      <xdr:rowOff>115983</xdr:rowOff>
    </xdr:to>
    <xdr:cxnSp macro="">
      <xdr:nvCxnSpPr>
        <xdr:cNvPr id="361" name="直線コネクタ 360">
          <a:extLst>
            <a:ext uri="{FF2B5EF4-FFF2-40B4-BE49-F238E27FC236}">
              <a16:creationId xmlns:a16="http://schemas.microsoft.com/office/drawing/2014/main" xmlns="" id="{00000000-0008-0000-0700-000069010000}"/>
            </a:ext>
          </a:extLst>
        </xdr:cNvPr>
        <xdr:cNvCxnSpPr/>
      </xdr:nvCxnSpPr>
      <xdr:spPr>
        <a:xfrm flipV="1">
          <a:off x="6972300" y="9529064"/>
          <a:ext cx="889000" cy="18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113627</xdr:rowOff>
    </xdr:from>
    <xdr:to>
      <xdr:col>41</xdr:col>
      <xdr:colOff>101600</xdr:colOff>
      <xdr:row>57</xdr:row>
      <xdr:rowOff>43777</xdr:rowOff>
    </xdr:to>
    <xdr:sp macro="" textlink="">
      <xdr:nvSpPr>
        <xdr:cNvPr id="362" name="フローチャート: 判断 361">
          <a:extLst>
            <a:ext uri="{FF2B5EF4-FFF2-40B4-BE49-F238E27FC236}">
              <a16:creationId xmlns:a16="http://schemas.microsoft.com/office/drawing/2014/main" xmlns="" id="{00000000-0008-0000-0700-00006A010000}"/>
            </a:ext>
          </a:extLst>
        </xdr:cNvPr>
        <xdr:cNvSpPr/>
      </xdr:nvSpPr>
      <xdr:spPr>
        <a:xfrm>
          <a:off x="7810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34904</xdr:rowOff>
    </xdr:from>
    <xdr:ext cx="534377" cy="259045"/>
    <xdr:sp macro="" textlink="">
      <xdr:nvSpPr>
        <xdr:cNvPr id="363" name="テキスト ボックス 362">
          <a:extLst>
            <a:ext uri="{FF2B5EF4-FFF2-40B4-BE49-F238E27FC236}">
              <a16:creationId xmlns:a16="http://schemas.microsoft.com/office/drawing/2014/main" xmlns="" id="{00000000-0008-0000-0700-00006B010000}"/>
            </a:ext>
          </a:extLst>
        </xdr:cNvPr>
        <xdr:cNvSpPr txBox="1"/>
      </xdr:nvSpPr>
      <xdr:spPr>
        <a:xfrm>
          <a:off x="7594111" y="9807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105149</xdr:rowOff>
    </xdr:from>
    <xdr:to>
      <xdr:col>36</xdr:col>
      <xdr:colOff>165100</xdr:colOff>
      <xdr:row>57</xdr:row>
      <xdr:rowOff>35299</xdr:rowOff>
    </xdr:to>
    <xdr:sp macro="" textlink="">
      <xdr:nvSpPr>
        <xdr:cNvPr id="364" name="フローチャート: 判断 363">
          <a:extLst>
            <a:ext uri="{FF2B5EF4-FFF2-40B4-BE49-F238E27FC236}">
              <a16:creationId xmlns:a16="http://schemas.microsoft.com/office/drawing/2014/main" xmlns="" id="{00000000-0008-0000-0700-00006C010000}"/>
            </a:ext>
          </a:extLst>
        </xdr:cNvPr>
        <xdr:cNvSpPr/>
      </xdr:nvSpPr>
      <xdr:spPr>
        <a:xfrm>
          <a:off x="6921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26426</xdr:rowOff>
    </xdr:from>
    <xdr:ext cx="534377" cy="259045"/>
    <xdr:sp macro="" textlink="">
      <xdr:nvSpPr>
        <xdr:cNvPr id="365" name="テキスト ボックス 364">
          <a:extLst>
            <a:ext uri="{FF2B5EF4-FFF2-40B4-BE49-F238E27FC236}">
              <a16:creationId xmlns:a16="http://schemas.microsoft.com/office/drawing/2014/main" xmlns="" id="{00000000-0008-0000-0700-00006D010000}"/>
            </a:ext>
          </a:extLst>
        </xdr:cNvPr>
        <xdr:cNvSpPr txBox="1"/>
      </xdr:nvSpPr>
      <xdr:spPr>
        <a:xfrm>
          <a:off x="6705111" y="979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xmlns=""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xmlns=""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xmlns=""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xmlns=""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xmlns=""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31255</xdr:rowOff>
    </xdr:from>
    <xdr:to>
      <xdr:col>55</xdr:col>
      <xdr:colOff>50800</xdr:colOff>
      <xdr:row>56</xdr:row>
      <xdr:rowOff>132855</xdr:rowOff>
    </xdr:to>
    <xdr:sp macro="" textlink="">
      <xdr:nvSpPr>
        <xdr:cNvPr id="371" name="楕円 370">
          <a:extLst>
            <a:ext uri="{FF2B5EF4-FFF2-40B4-BE49-F238E27FC236}">
              <a16:creationId xmlns:a16="http://schemas.microsoft.com/office/drawing/2014/main" xmlns="" id="{00000000-0008-0000-0700-000073010000}"/>
            </a:ext>
          </a:extLst>
        </xdr:cNvPr>
        <xdr:cNvSpPr/>
      </xdr:nvSpPr>
      <xdr:spPr>
        <a:xfrm>
          <a:off x="10426700" y="963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54132</xdr:rowOff>
    </xdr:from>
    <xdr:ext cx="534377" cy="259045"/>
    <xdr:sp macro="" textlink="">
      <xdr:nvSpPr>
        <xdr:cNvPr id="372" name="農林水産業費該当値テキスト">
          <a:extLst>
            <a:ext uri="{FF2B5EF4-FFF2-40B4-BE49-F238E27FC236}">
              <a16:creationId xmlns:a16="http://schemas.microsoft.com/office/drawing/2014/main" xmlns="" id="{00000000-0008-0000-0700-000074010000}"/>
            </a:ext>
          </a:extLst>
        </xdr:cNvPr>
        <xdr:cNvSpPr txBox="1"/>
      </xdr:nvSpPr>
      <xdr:spPr>
        <a:xfrm>
          <a:off x="10528300" y="9483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52210</xdr:rowOff>
    </xdr:from>
    <xdr:to>
      <xdr:col>50</xdr:col>
      <xdr:colOff>165100</xdr:colOff>
      <xdr:row>56</xdr:row>
      <xdr:rowOff>153810</xdr:rowOff>
    </xdr:to>
    <xdr:sp macro="" textlink="">
      <xdr:nvSpPr>
        <xdr:cNvPr id="373" name="楕円 372">
          <a:extLst>
            <a:ext uri="{FF2B5EF4-FFF2-40B4-BE49-F238E27FC236}">
              <a16:creationId xmlns:a16="http://schemas.microsoft.com/office/drawing/2014/main" xmlns="" id="{00000000-0008-0000-0700-000075010000}"/>
            </a:ext>
          </a:extLst>
        </xdr:cNvPr>
        <xdr:cNvSpPr/>
      </xdr:nvSpPr>
      <xdr:spPr>
        <a:xfrm>
          <a:off x="9588500" y="965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170337</xdr:rowOff>
    </xdr:from>
    <xdr:ext cx="534377" cy="259045"/>
    <xdr:sp macro="" textlink="">
      <xdr:nvSpPr>
        <xdr:cNvPr id="374" name="テキスト ボックス 373">
          <a:extLst>
            <a:ext uri="{FF2B5EF4-FFF2-40B4-BE49-F238E27FC236}">
              <a16:creationId xmlns:a16="http://schemas.microsoft.com/office/drawing/2014/main" xmlns="" id="{00000000-0008-0000-0700-000076010000}"/>
            </a:ext>
          </a:extLst>
        </xdr:cNvPr>
        <xdr:cNvSpPr txBox="1"/>
      </xdr:nvSpPr>
      <xdr:spPr>
        <a:xfrm>
          <a:off x="9372111" y="942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69659</xdr:rowOff>
    </xdr:from>
    <xdr:to>
      <xdr:col>46</xdr:col>
      <xdr:colOff>38100</xdr:colOff>
      <xdr:row>55</xdr:row>
      <xdr:rowOff>171259</xdr:rowOff>
    </xdr:to>
    <xdr:sp macro="" textlink="">
      <xdr:nvSpPr>
        <xdr:cNvPr id="375" name="楕円 374">
          <a:extLst>
            <a:ext uri="{FF2B5EF4-FFF2-40B4-BE49-F238E27FC236}">
              <a16:creationId xmlns:a16="http://schemas.microsoft.com/office/drawing/2014/main" xmlns="" id="{00000000-0008-0000-0700-000077010000}"/>
            </a:ext>
          </a:extLst>
        </xdr:cNvPr>
        <xdr:cNvSpPr/>
      </xdr:nvSpPr>
      <xdr:spPr>
        <a:xfrm>
          <a:off x="8699500" y="949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16336</xdr:rowOff>
    </xdr:from>
    <xdr:ext cx="534377" cy="259045"/>
    <xdr:sp macro="" textlink="">
      <xdr:nvSpPr>
        <xdr:cNvPr id="376" name="テキスト ボックス 375">
          <a:extLst>
            <a:ext uri="{FF2B5EF4-FFF2-40B4-BE49-F238E27FC236}">
              <a16:creationId xmlns:a16="http://schemas.microsoft.com/office/drawing/2014/main" xmlns="" id="{00000000-0008-0000-0700-000078010000}"/>
            </a:ext>
          </a:extLst>
        </xdr:cNvPr>
        <xdr:cNvSpPr txBox="1"/>
      </xdr:nvSpPr>
      <xdr:spPr>
        <a:xfrm>
          <a:off x="8483111" y="927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48514</xdr:rowOff>
    </xdr:from>
    <xdr:to>
      <xdr:col>41</xdr:col>
      <xdr:colOff>101600</xdr:colOff>
      <xdr:row>55</xdr:row>
      <xdr:rowOff>150114</xdr:rowOff>
    </xdr:to>
    <xdr:sp macro="" textlink="">
      <xdr:nvSpPr>
        <xdr:cNvPr id="377" name="楕円 376">
          <a:extLst>
            <a:ext uri="{FF2B5EF4-FFF2-40B4-BE49-F238E27FC236}">
              <a16:creationId xmlns:a16="http://schemas.microsoft.com/office/drawing/2014/main" xmlns="" id="{00000000-0008-0000-0700-000079010000}"/>
            </a:ext>
          </a:extLst>
        </xdr:cNvPr>
        <xdr:cNvSpPr/>
      </xdr:nvSpPr>
      <xdr:spPr>
        <a:xfrm>
          <a:off x="7810500" y="94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166641</xdr:rowOff>
    </xdr:from>
    <xdr:ext cx="534377" cy="259045"/>
    <xdr:sp macro="" textlink="">
      <xdr:nvSpPr>
        <xdr:cNvPr id="378" name="テキスト ボックス 377">
          <a:extLst>
            <a:ext uri="{FF2B5EF4-FFF2-40B4-BE49-F238E27FC236}">
              <a16:creationId xmlns:a16="http://schemas.microsoft.com/office/drawing/2014/main" xmlns="" id="{00000000-0008-0000-0700-00007A010000}"/>
            </a:ext>
          </a:extLst>
        </xdr:cNvPr>
        <xdr:cNvSpPr txBox="1"/>
      </xdr:nvSpPr>
      <xdr:spPr>
        <a:xfrm>
          <a:off x="7594111" y="9253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65183</xdr:rowOff>
    </xdr:from>
    <xdr:to>
      <xdr:col>36</xdr:col>
      <xdr:colOff>165100</xdr:colOff>
      <xdr:row>56</xdr:row>
      <xdr:rowOff>166783</xdr:rowOff>
    </xdr:to>
    <xdr:sp macro="" textlink="">
      <xdr:nvSpPr>
        <xdr:cNvPr id="379" name="楕円 378">
          <a:extLst>
            <a:ext uri="{FF2B5EF4-FFF2-40B4-BE49-F238E27FC236}">
              <a16:creationId xmlns:a16="http://schemas.microsoft.com/office/drawing/2014/main" xmlns="" id="{00000000-0008-0000-0700-00007B010000}"/>
            </a:ext>
          </a:extLst>
        </xdr:cNvPr>
        <xdr:cNvSpPr/>
      </xdr:nvSpPr>
      <xdr:spPr>
        <a:xfrm>
          <a:off x="6921500" y="966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11860</xdr:rowOff>
    </xdr:from>
    <xdr:ext cx="534377" cy="259045"/>
    <xdr:sp macro="" textlink="">
      <xdr:nvSpPr>
        <xdr:cNvPr id="380" name="テキスト ボックス 379">
          <a:extLst>
            <a:ext uri="{FF2B5EF4-FFF2-40B4-BE49-F238E27FC236}">
              <a16:creationId xmlns:a16="http://schemas.microsoft.com/office/drawing/2014/main" xmlns="" id="{00000000-0008-0000-0700-00007C010000}"/>
            </a:ext>
          </a:extLst>
        </xdr:cNvPr>
        <xdr:cNvSpPr txBox="1"/>
      </xdr:nvSpPr>
      <xdr:spPr>
        <a:xfrm>
          <a:off x="6705111" y="9441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xmlns=""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xmlns=""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xmlns=""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xmlns=""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xmlns=""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xmlns=""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xmlns=""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xmlns=""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xmlns=""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xmlns=""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xmlns=""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xmlns=""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xmlns=""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xmlns=""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xmlns=""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xmlns=""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xmlns=""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xmlns=""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xmlns=""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xmlns=""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xmlns=""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xmlns=""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xmlns=""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149244</xdr:rowOff>
    </xdr:from>
    <xdr:to>
      <xdr:col>54</xdr:col>
      <xdr:colOff>189865</xdr:colOff>
      <xdr:row>78</xdr:row>
      <xdr:rowOff>169360</xdr:rowOff>
    </xdr:to>
    <xdr:cxnSp macro="">
      <xdr:nvCxnSpPr>
        <xdr:cNvPr id="404" name="直線コネクタ 403">
          <a:extLst>
            <a:ext uri="{FF2B5EF4-FFF2-40B4-BE49-F238E27FC236}">
              <a16:creationId xmlns:a16="http://schemas.microsoft.com/office/drawing/2014/main" xmlns="" id="{00000000-0008-0000-0700-000094010000}"/>
            </a:ext>
          </a:extLst>
        </xdr:cNvPr>
        <xdr:cNvCxnSpPr/>
      </xdr:nvCxnSpPr>
      <xdr:spPr>
        <a:xfrm flipV="1">
          <a:off x="10475595" y="12322194"/>
          <a:ext cx="1270" cy="122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1737</xdr:rowOff>
    </xdr:from>
    <xdr:ext cx="469744" cy="259045"/>
    <xdr:sp macro="" textlink="">
      <xdr:nvSpPr>
        <xdr:cNvPr id="405" name="商工費最小値テキスト">
          <a:extLst>
            <a:ext uri="{FF2B5EF4-FFF2-40B4-BE49-F238E27FC236}">
              <a16:creationId xmlns:a16="http://schemas.microsoft.com/office/drawing/2014/main" xmlns="" id="{00000000-0008-0000-0700-000095010000}"/>
            </a:ext>
          </a:extLst>
        </xdr:cNvPr>
        <xdr:cNvSpPr txBox="1"/>
      </xdr:nvSpPr>
      <xdr:spPr>
        <a:xfrm>
          <a:off x="10528300" y="1354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169360</xdr:rowOff>
    </xdr:from>
    <xdr:to>
      <xdr:col>55</xdr:col>
      <xdr:colOff>88900</xdr:colOff>
      <xdr:row>78</xdr:row>
      <xdr:rowOff>169360</xdr:rowOff>
    </xdr:to>
    <xdr:cxnSp macro="">
      <xdr:nvCxnSpPr>
        <xdr:cNvPr id="406" name="直線コネクタ 405">
          <a:extLst>
            <a:ext uri="{FF2B5EF4-FFF2-40B4-BE49-F238E27FC236}">
              <a16:creationId xmlns:a16="http://schemas.microsoft.com/office/drawing/2014/main" xmlns="" id="{00000000-0008-0000-0700-000096010000}"/>
            </a:ext>
          </a:extLst>
        </xdr:cNvPr>
        <xdr:cNvCxnSpPr/>
      </xdr:nvCxnSpPr>
      <xdr:spPr>
        <a:xfrm>
          <a:off x="10388600" y="1354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95921</xdr:rowOff>
    </xdr:from>
    <xdr:ext cx="534377" cy="259045"/>
    <xdr:sp macro="" textlink="">
      <xdr:nvSpPr>
        <xdr:cNvPr id="407" name="商工費最大値テキスト">
          <a:extLst>
            <a:ext uri="{FF2B5EF4-FFF2-40B4-BE49-F238E27FC236}">
              <a16:creationId xmlns:a16="http://schemas.microsoft.com/office/drawing/2014/main" xmlns="" id="{00000000-0008-0000-0700-000097010000}"/>
            </a:ext>
          </a:extLst>
        </xdr:cNvPr>
        <xdr:cNvSpPr txBox="1"/>
      </xdr:nvSpPr>
      <xdr:spPr>
        <a:xfrm>
          <a:off x="10528300" y="1209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66,499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149244</xdr:rowOff>
    </xdr:from>
    <xdr:to>
      <xdr:col>55</xdr:col>
      <xdr:colOff>88900</xdr:colOff>
      <xdr:row>71</xdr:row>
      <xdr:rowOff>149244</xdr:rowOff>
    </xdr:to>
    <xdr:cxnSp macro="">
      <xdr:nvCxnSpPr>
        <xdr:cNvPr id="408" name="直線コネクタ 407">
          <a:extLst>
            <a:ext uri="{FF2B5EF4-FFF2-40B4-BE49-F238E27FC236}">
              <a16:creationId xmlns:a16="http://schemas.microsoft.com/office/drawing/2014/main" xmlns="" id="{00000000-0008-0000-0700-000098010000}"/>
            </a:ext>
          </a:extLst>
        </xdr:cNvPr>
        <xdr:cNvCxnSpPr/>
      </xdr:nvCxnSpPr>
      <xdr:spPr>
        <a:xfrm>
          <a:off x="10388600" y="1232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17399</xdr:rowOff>
    </xdr:from>
    <xdr:to>
      <xdr:col>55</xdr:col>
      <xdr:colOff>0</xdr:colOff>
      <xdr:row>78</xdr:row>
      <xdr:rowOff>17551</xdr:rowOff>
    </xdr:to>
    <xdr:cxnSp macro="">
      <xdr:nvCxnSpPr>
        <xdr:cNvPr id="409" name="直線コネクタ 408">
          <a:extLst>
            <a:ext uri="{FF2B5EF4-FFF2-40B4-BE49-F238E27FC236}">
              <a16:creationId xmlns:a16="http://schemas.microsoft.com/office/drawing/2014/main" xmlns="" id="{00000000-0008-0000-0700-000099010000}"/>
            </a:ext>
          </a:extLst>
        </xdr:cNvPr>
        <xdr:cNvCxnSpPr/>
      </xdr:nvCxnSpPr>
      <xdr:spPr>
        <a:xfrm>
          <a:off x="9639300" y="13390499"/>
          <a:ext cx="8382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13250</xdr:rowOff>
    </xdr:from>
    <xdr:ext cx="534377" cy="259045"/>
    <xdr:sp macro="" textlink="">
      <xdr:nvSpPr>
        <xdr:cNvPr id="410" name="商工費平均値テキスト">
          <a:extLst>
            <a:ext uri="{FF2B5EF4-FFF2-40B4-BE49-F238E27FC236}">
              <a16:creationId xmlns:a16="http://schemas.microsoft.com/office/drawing/2014/main" xmlns="" id="{00000000-0008-0000-0700-00009A010000}"/>
            </a:ext>
          </a:extLst>
        </xdr:cNvPr>
        <xdr:cNvSpPr txBox="1"/>
      </xdr:nvSpPr>
      <xdr:spPr>
        <a:xfrm>
          <a:off x="10528300" y="13043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161823</xdr:rowOff>
    </xdr:from>
    <xdr:to>
      <xdr:col>55</xdr:col>
      <xdr:colOff>50800</xdr:colOff>
      <xdr:row>77</xdr:row>
      <xdr:rowOff>91973</xdr:rowOff>
    </xdr:to>
    <xdr:sp macro="" textlink="">
      <xdr:nvSpPr>
        <xdr:cNvPr id="411" name="フローチャート: 判断 410">
          <a:extLst>
            <a:ext uri="{FF2B5EF4-FFF2-40B4-BE49-F238E27FC236}">
              <a16:creationId xmlns:a16="http://schemas.microsoft.com/office/drawing/2014/main" xmlns="" id="{00000000-0008-0000-0700-00009B010000}"/>
            </a:ext>
          </a:extLst>
        </xdr:cNvPr>
        <xdr:cNvSpPr/>
      </xdr:nvSpPr>
      <xdr:spPr>
        <a:xfrm>
          <a:off x="10426700" y="1319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9265</xdr:rowOff>
    </xdr:from>
    <xdr:to>
      <xdr:col>50</xdr:col>
      <xdr:colOff>114300</xdr:colOff>
      <xdr:row>78</xdr:row>
      <xdr:rowOff>17399</xdr:rowOff>
    </xdr:to>
    <xdr:cxnSp macro="">
      <xdr:nvCxnSpPr>
        <xdr:cNvPr id="412" name="直線コネクタ 411">
          <a:extLst>
            <a:ext uri="{FF2B5EF4-FFF2-40B4-BE49-F238E27FC236}">
              <a16:creationId xmlns:a16="http://schemas.microsoft.com/office/drawing/2014/main" xmlns="" id="{00000000-0008-0000-0700-00009C010000}"/>
            </a:ext>
          </a:extLst>
        </xdr:cNvPr>
        <xdr:cNvCxnSpPr/>
      </xdr:nvCxnSpPr>
      <xdr:spPr>
        <a:xfrm>
          <a:off x="8750300" y="13382365"/>
          <a:ext cx="889000" cy="8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130696</xdr:rowOff>
    </xdr:from>
    <xdr:to>
      <xdr:col>50</xdr:col>
      <xdr:colOff>165100</xdr:colOff>
      <xdr:row>77</xdr:row>
      <xdr:rowOff>60846</xdr:rowOff>
    </xdr:to>
    <xdr:sp macro="" textlink="">
      <xdr:nvSpPr>
        <xdr:cNvPr id="413" name="フローチャート: 判断 412">
          <a:extLst>
            <a:ext uri="{FF2B5EF4-FFF2-40B4-BE49-F238E27FC236}">
              <a16:creationId xmlns:a16="http://schemas.microsoft.com/office/drawing/2014/main" xmlns="" id="{00000000-0008-0000-0700-00009D010000}"/>
            </a:ext>
          </a:extLst>
        </xdr:cNvPr>
        <xdr:cNvSpPr/>
      </xdr:nvSpPr>
      <xdr:spPr>
        <a:xfrm>
          <a:off x="9588500" y="1316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77373</xdr:rowOff>
    </xdr:from>
    <xdr:ext cx="534377" cy="259045"/>
    <xdr:sp macro="" textlink="">
      <xdr:nvSpPr>
        <xdr:cNvPr id="414" name="テキスト ボックス 413">
          <a:extLst>
            <a:ext uri="{FF2B5EF4-FFF2-40B4-BE49-F238E27FC236}">
              <a16:creationId xmlns:a16="http://schemas.microsoft.com/office/drawing/2014/main" xmlns="" id="{00000000-0008-0000-0700-00009E010000}"/>
            </a:ext>
          </a:extLst>
        </xdr:cNvPr>
        <xdr:cNvSpPr txBox="1"/>
      </xdr:nvSpPr>
      <xdr:spPr>
        <a:xfrm>
          <a:off x="9372111" y="1293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4369</xdr:rowOff>
    </xdr:from>
    <xdr:to>
      <xdr:col>45</xdr:col>
      <xdr:colOff>177800</xdr:colOff>
      <xdr:row>78</xdr:row>
      <xdr:rowOff>9265</xdr:rowOff>
    </xdr:to>
    <xdr:cxnSp macro="">
      <xdr:nvCxnSpPr>
        <xdr:cNvPr id="415" name="直線コネクタ 414">
          <a:extLst>
            <a:ext uri="{FF2B5EF4-FFF2-40B4-BE49-F238E27FC236}">
              <a16:creationId xmlns:a16="http://schemas.microsoft.com/office/drawing/2014/main" xmlns="" id="{00000000-0008-0000-0700-00009F010000}"/>
            </a:ext>
          </a:extLst>
        </xdr:cNvPr>
        <xdr:cNvCxnSpPr/>
      </xdr:nvCxnSpPr>
      <xdr:spPr>
        <a:xfrm>
          <a:off x="7861300" y="13377469"/>
          <a:ext cx="889000" cy="4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83356</xdr:rowOff>
    </xdr:from>
    <xdr:to>
      <xdr:col>46</xdr:col>
      <xdr:colOff>38100</xdr:colOff>
      <xdr:row>77</xdr:row>
      <xdr:rowOff>13506</xdr:rowOff>
    </xdr:to>
    <xdr:sp macro="" textlink="">
      <xdr:nvSpPr>
        <xdr:cNvPr id="416" name="フローチャート: 判断 415">
          <a:extLst>
            <a:ext uri="{FF2B5EF4-FFF2-40B4-BE49-F238E27FC236}">
              <a16:creationId xmlns:a16="http://schemas.microsoft.com/office/drawing/2014/main" xmlns="" id="{00000000-0008-0000-0700-0000A0010000}"/>
            </a:ext>
          </a:extLst>
        </xdr:cNvPr>
        <xdr:cNvSpPr/>
      </xdr:nvSpPr>
      <xdr:spPr>
        <a:xfrm>
          <a:off x="8699500" y="1311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30033</xdr:rowOff>
    </xdr:from>
    <xdr:ext cx="534377" cy="259045"/>
    <xdr:sp macro="" textlink="">
      <xdr:nvSpPr>
        <xdr:cNvPr id="417" name="テキスト ボックス 416">
          <a:extLst>
            <a:ext uri="{FF2B5EF4-FFF2-40B4-BE49-F238E27FC236}">
              <a16:creationId xmlns:a16="http://schemas.microsoft.com/office/drawing/2014/main" xmlns="" id="{00000000-0008-0000-0700-0000A1010000}"/>
            </a:ext>
          </a:extLst>
        </xdr:cNvPr>
        <xdr:cNvSpPr txBox="1"/>
      </xdr:nvSpPr>
      <xdr:spPr>
        <a:xfrm>
          <a:off x="8483111" y="1288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88131</xdr:rowOff>
    </xdr:from>
    <xdr:to>
      <xdr:col>41</xdr:col>
      <xdr:colOff>50800</xdr:colOff>
      <xdr:row>78</xdr:row>
      <xdr:rowOff>4369</xdr:rowOff>
    </xdr:to>
    <xdr:cxnSp macro="">
      <xdr:nvCxnSpPr>
        <xdr:cNvPr id="418" name="直線コネクタ 417">
          <a:extLst>
            <a:ext uri="{FF2B5EF4-FFF2-40B4-BE49-F238E27FC236}">
              <a16:creationId xmlns:a16="http://schemas.microsoft.com/office/drawing/2014/main" xmlns="" id="{00000000-0008-0000-0700-0000A2010000}"/>
            </a:ext>
          </a:extLst>
        </xdr:cNvPr>
        <xdr:cNvCxnSpPr/>
      </xdr:nvCxnSpPr>
      <xdr:spPr>
        <a:xfrm>
          <a:off x="6972300" y="13289781"/>
          <a:ext cx="889000" cy="87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87319</xdr:rowOff>
    </xdr:from>
    <xdr:to>
      <xdr:col>41</xdr:col>
      <xdr:colOff>101600</xdr:colOff>
      <xdr:row>77</xdr:row>
      <xdr:rowOff>17469</xdr:rowOff>
    </xdr:to>
    <xdr:sp macro="" textlink="">
      <xdr:nvSpPr>
        <xdr:cNvPr id="419" name="フローチャート: 判断 418">
          <a:extLst>
            <a:ext uri="{FF2B5EF4-FFF2-40B4-BE49-F238E27FC236}">
              <a16:creationId xmlns:a16="http://schemas.microsoft.com/office/drawing/2014/main" xmlns="" id="{00000000-0008-0000-0700-0000A3010000}"/>
            </a:ext>
          </a:extLst>
        </xdr:cNvPr>
        <xdr:cNvSpPr/>
      </xdr:nvSpPr>
      <xdr:spPr>
        <a:xfrm>
          <a:off x="7810500" y="131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33996</xdr:rowOff>
    </xdr:from>
    <xdr:ext cx="534377" cy="259045"/>
    <xdr:sp macro="" textlink="">
      <xdr:nvSpPr>
        <xdr:cNvPr id="420" name="テキスト ボックス 419">
          <a:extLst>
            <a:ext uri="{FF2B5EF4-FFF2-40B4-BE49-F238E27FC236}">
              <a16:creationId xmlns:a16="http://schemas.microsoft.com/office/drawing/2014/main" xmlns="" id="{00000000-0008-0000-0700-0000A4010000}"/>
            </a:ext>
          </a:extLst>
        </xdr:cNvPr>
        <xdr:cNvSpPr txBox="1"/>
      </xdr:nvSpPr>
      <xdr:spPr>
        <a:xfrm>
          <a:off x="7594111" y="1289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72231</xdr:rowOff>
    </xdr:from>
    <xdr:to>
      <xdr:col>36</xdr:col>
      <xdr:colOff>165100</xdr:colOff>
      <xdr:row>77</xdr:row>
      <xdr:rowOff>2381</xdr:rowOff>
    </xdr:to>
    <xdr:sp macro="" textlink="">
      <xdr:nvSpPr>
        <xdr:cNvPr id="421" name="フローチャート: 判断 420">
          <a:extLst>
            <a:ext uri="{FF2B5EF4-FFF2-40B4-BE49-F238E27FC236}">
              <a16:creationId xmlns:a16="http://schemas.microsoft.com/office/drawing/2014/main" xmlns="" id="{00000000-0008-0000-0700-0000A5010000}"/>
            </a:ext>
          </a:extLst>
        </xdr:cNvPr>
        <xdr:cNvSpPr/>
      </xdr:nvSpPr>
      <xdr:spPr>
        <a:xfrm>
          <a:off x="69215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18908</xdr:rowOff>
    </xdr:from>
    <xdr:ext cx="534377" cy="259045"/>
    <xdr:sp macro="" textlink="">
      <xdr:nvSpPr>
        <xdr:cNvPr id="422" name="テキスト ボックス 421">
          <a:extLst>
            <a:ext uri="{FF2B5EF4-FFF2-40B4-BE49-F238E27FC236}">
              <a16:creationId xmlns:a16="http://schemas.microsoft.com/office/drawing/2014/main" xmlns="" id="{00000000-0008-0000-0700-0000A6010000}"/>
            </a:ext>
          </a:extLst>
        </xdr:cNvPr>
        <xdr:cNvSpPr txBox="1"/>
      </xdr:nvSpPr>
      <xdr:spPr>
        <a:xfrm>
          <a:off x="6705111" y="1287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xmlns=""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xmlns=""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xmlns=""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xmlns=""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xmlns=""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138201</xdr:rowOff>
    </xdr:from>
    <xdr:to>
      <xdr:col>55</xdr:col>
      <xdr:colOff>50800</xdr:colOff>
      <xdr:row>78</xdr:row>
      <xdr:rowOff>68351</xdr:rowOff>
    </xdr:to>
    <xdr:sp macro="" textlink="">
      <xdr:nvSpPr>
        <xdr:cNvPr id="428" name="楕円 427">
          <a:extLst>
            <a:ext uri="{FF2B5EF4-FFF2-40B4-BE49-F238E27FC236}">
              <a16:creationId xmlns:a16="http://schemas.microsoft.com/office/drawing/2014/main" xmlns="" id="{00000000-0008-0000-0700-0000AC010000}"/>
            </a:ext>
          </a:extLst>
        </xdr:cNvPr>
        <xdr:cNvSpPr/>
      </xdr:nvSpPr>
      <xdr:spPr>
        <a:xfrm>
          <a:off x="10426700" y="13339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116628</xdr:rowOff>
    </xdr:from>
    <xdr:ext cx="534377" cy="259045"/>
    <xdr:sp macro="" textlink="">
      <xdr:nvSpPr>
        <xdr:cNvPr id="429" name="商工費該当値テキスト">
          <a:extLst>
            <a:ext uri="{FF2B5EF4-FFF2-40B4-BE49-F238E27FC236}">
              <a16:creationId xmlns:a16="http://schemas.microsoft.com/office/drawing/2014/main" xmlns="" id="{00000000-0008-0000-0700-0000AD010000}"/>
            </a:ext>
          </a:extLst>
        </xdr:cNvPr>
        <xdr:cNvSpPr txBox="1"/>
      </xdr:nvSpPr>
      <xdr:spPr>
        <a:xfrm>
          <a:off x="10528300" y="1331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138049</xdr:rowOff>
    </xdr:from>
    <xdr:to>
      <xdr:col>50</xdr:col>
      <xdr:colOff>165100</xdr:colOff>
      <xdr:row>78</xdr:row>
      <xdr:rowOff>68199</xdr:rowOff>
    </xdr:to>
    <xdr:sp macro="" textlink="">
      <xdr:nvSpPr>
        <xdr:cNvPr id="430" name="楕円 429">
          <a:extLst>
            <a:ext uri="{FF2B5EF4-FFF2-40B4-BE49-F238E27FC236}">
              <a16:creationId xmlns:a16="http://schemas.microsoft.com/office/drawing/2014/main" xmlns="" id="{00000000-0008-0000-0700-0000AE010000}"/>
            </a:ext>
          </a:extLst>
        </xdr:cNvPr>
        <xdr:cNvSpPr/>
      </xdr:nvSpPr>
      <xdr:spPr>
        <a:xfrm>
          <a:off x="9588500" y="1333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59326</xdr:rowOff>
    </xdr:from>
    <xdr:ext cx="534377" cy="259045"/>
    <xdr:sp macro="" textlink="">
      <xdr:nvSpPr>
        <xdr:cNvPr id="431" name="テキスト ボックス 430">
          <a:extLst>
            <a:ext uri="{FF2B5EF4-FFF2-40B4-BE49-F238E27FC236}">
              <a16:creationId xmlns:a16="http://schemas.microsoft.com/office/drawing/2014/main" xmlns="" id="{00000000-0008-0000-0700-0000AF010000}"/>
            </a:ext>
          </a:extLst>
        </xdr:cNvPr>
        <xdr:cNvSpPr txBox="1"/>
      </xdr:nvSpPr>
      <xdr:spPr>
        <a:xfrm>
          <a:off x="9372111" y="13432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129915</xdr:rowOff>
    </xdr:from>
    <xdr:to>
      <xdr:col>46</xdr:col>
      <xdr:colOff>38100</xdr:colOff>
      <xdr:row>78</xdr:row>
      <xdr:rowOff>60065</xdr:rowOff>
    </xdr:to>
    <xdr:sp macro="" textlink="">
      <xdr:nvSpPr>
        <xdr:cNvPr id="432" name="楕円 431">
          <a:extLst>
            <a:ext uri="{FF2B5EF4-FFF2-40B4-BE49-F238E27FC236}">
              <a16:creationId xmlns:a16="http://schemas.microsoft.com/office/drawing/2014/main" xmlns="" id="{00000000-0008-0000-0700-0000B0010000}"/>
            </a:ext>
          </a:extLst>
        </xdr:cNvPr>
        <xdr:cNvSpPr/>
      </xdr:nvSpPr>
      <xdr:spPr>
        <a:xfrm>
          <a:off x="8699500" y="1333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51192</xdr:rowOff>
    </xdr:from>
    <xdr:ext cx="534377" cy="259045"/>
    <xdr:sp macro="" textlink="">
      <xdr:nvSpPr>
        <xdr:cNvPr id="433" name="テキスト ボックス 432">
          <a:extLst>
            <a:ext uri="{FF2B5EF4-FFF2-40B4-BE49-F238E27FC236}">
              <a16:creationId xmlns:a16="http://schemas.microsoft.com/office/drawing/2014/main" xmlns="" id="{00000000-0008-0000-0700-0000B1010000}"/>
            </a:ext>
          </a:extLst>
        </xdr:cNvPr>
        <xdr:cNvSpPr txBox="1"/>
      </xdr:nvSpPr>
      <xdr:spPr>
        <a:xfrm>
          <a:off x="8483111" y="13424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125019</xdr:rowOff>
    </xdr:from>
    <xdr:to>
      <xdr:col>41</xdr:col>
      <xdr:colOff>101600</xdr:colOff>
      <xdr:row>78</xdr:row>
      <xdr:rowOff>55169</xdr:rowOff>
    </xdr:to>
    <xdr:sp macro="" textlink="">
      <xdr:nvSpPr>
        <xdr:cNvPr id="434" name="楕円 433">
          <a:extLst>
            <a:ext uri="{FF2B5EF4-FFF2-40B4-BE49-F238E27FC236}">
              <a16:creationId xmlns:a16="http://schemas.microsoft.com/office/drawing/2014/main" xmlns="" id="{00000000-0008-0000-0700-0000B2010000}"/>
            </a:ext>
          </a:extLst>
        </xdr:cNvPr>
        <xdr:cNvSpPr/>
      </xdr:nvSpPr>
      <xdr:spPr>
        <a:xfrm>
          <a:off x="7810500" y="1332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46296</xdr:rowOff>
    </xdr:from>
    <xdr:ext cx="534377" cy="259045"/>
    <xdr:sp macro="" textlink="">
      <xdr:nvSpPr>
        <xdr:cNvPr id="435" name="テキスト ボックス 434">
          <a:extLst>
            <a:ext uri="{FF2B5EF4-FFF2-40B4-BE49-F238E27FC236}">
              <a16:creationId xmlns:a16="http://schemas.microsoft.com/office/drawing/2014/main" xmlns="" id="{00000000-0008-0000-0700-0000B3010000}"/>
            </a:ext>
          </a:extLst>
        </xdr:cNvPr>
        <xdr:cNvSpPr txBox="1"/>
      </xdr:nvSpPr>
      <xdr:spPr>
        <a:xfrm>
          <a:off x="7594111" y="13419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37331</xdr:rowOff>
    </xdr:from>
    <xdr:to>
      <xdr:col>36</xdr:col>
      <xdr:colOff>165100</xdr:colOff>
      <xdr:row>77</xdr:row>
      <xdr:rowOff>138931</xdr:rowOff>
    </xdr:to>
    <xdr:sp macro="" textlink="">
      <xdr:nvSpPr>
        <xdr:cNvPr id="436" name="楕円 435">
          <a:extLst>
            <a:ext uri="{FF2B5EF4-FFF2-40B4-BE49-F238E27FC236}">
              <a16:creationId xmlns:a16="http://schemas.microsoft.com/office/drawing/2014/main" xmlns="" id="{00000000-0008-0000-0700-0000B4010000}"/>
            </a:ext>
          </a:extLst>
        </xdr:cNvPr>
        <xdr:cNvSpPr/>
      </xdr:nvSpPr>
      <xdr:spPr>
        <a:xfrm>
          <a:off x="6921500" y="1323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130058</xdr:rowOff>
    </xdr:from>
    <xdr:ext cx="534377" cy="259045"/>
    <xdr:sp macro="" textlink="">
      <xdr:nvSpPr>
        <xdr:cNvPr id="437" name="テキスト ボックス 436">
          <a:extLst>
            <a:ext uri="{FF2B5EF4-FFF2-40B4-BE49-F238E27FC236}">
              <a16:creationId xmlns:a16="http://schemas.microsoft.com/office/drawing/2014/main" xmlns="" id="{00000000-0008-0000-0700-0000B5010000}"/>
            </a:ext>
          </a:extLst>
        </xdr:cNvPr>
        <xdr:cNvSpPr txBox="1"/>
      </xdr:nvSpPr>
      <xdr:spPr>
        <a:xfrm>
          <a:off x="6705111" y="1333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xmlns=""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xmlns=""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xmlns=""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xmlns=""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xmlns=""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xmlns=""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xmlns=""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xmlns=""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xmlns=""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xmlns=""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xmlns=""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xmlns="" id="{00000000-0008-0000-07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xmlns="" id="{00000000-0008-0000-07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xmlns="" id="{00000000-0008-0000-07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xmlns="" id="{00000000-0008-0000-07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xmlns=""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xmlns=""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xmlns="" id="{00000000-0008-0000-07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6" name="テキスト ボックス 455">
          <a:extLst>
            <a:ext uri="{FF2B5EF4-FFF2-40B4-BE49-F238E27FC236}">
              <a16:creationId xmlns:a16="http://schemas.microsoft.com/office/drawing/2014/main" xmlns="" id="{00000000-0008-0000-0700-0000C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xmlns="" id="{00000000-0008-0000-07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xmlns="" id="{00000000-0008-0000-07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xmlns=""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xmlns=""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xmlns=""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153060</xdr:rowOff>
    </xdr:from>
    <xdr:to>
      <xdr:col>54</xdr:col>
      <xdr:colOff>189865</xdr:colOff>
      <xdr:row>99</xdr:row>
      <xdr:rowOff>116091</xdr:rowOff>
    </xdr:to>
    <xdr:cxnSp macro="">
      <xdr:nvCxnSpPr>
        <xdr:cNvPr id="462" name="直線コネクタ 461">
          <a:extLst>
            <a:ext uri="{FF2B5EF4-FFF2-40B4-BE49-F238E27FC236}">
              <a16:creationId xmlns:a16="http://schemas.microsoft.com/office/drawing/2014/main" xmlns="" id="{00000000-0008-0000-0700-0000CE010000}"/>
            </a:ext>
          </a:extLst>
        </xdr:cNvPr>
        <xdr:cNvCxnSpPr/>
      </xdr:nvCxnSpPr>
      <xdr:spPr>
        <a:xfrm flipV="1">
          <a:off x="10475595" y="15412110"/>
          <a:ext cx="1270" cy="1677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119918</xdr:rowOff>
    </xdr:from>
    <xdr:ext cx="534377" cy="259045"/>
    <xdr:sp macro="" textlink="">
      <xdr:nvSpPr>
        <xdr:cNvPr id="463" name="土木費最小値テキスト">
          <a:extLst>
            <a:ext uri="{FF2B5EF4-FFF2-40B4-BE49-F238E27FC236}">
              <a16:creationId xmlns:a16="http://schemas.microsoft.com/office/drawing/2014/main" xmlns="" id="{00000000-0008-0000-0700-0000CF010000}"/>
            </a:ext>
          </a:extLst>
        </xdr:cNvPr>
        <xdr:cNvSpPr txBox="1"/>
      </xdr:nvSpPr>
      <xdr:spPr>
        <a:xfrm>
          <a:off x="10528300" y="1709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116091</xdr:rowOff>
    </xdr:from>
    <xdr:to>
      <xdr:col>55</xdr:col>
      <xdr:colOff>88900</xdr:colOff>
      <xdr:row>99</xdr:row>
      <xdr:rowOff>116091</xdr:rowOff>
    </xdr:to>
    <xdr:cxnSp macro="">
      <xdr:nvCxnSpPr>
        <xdr:cNvPr id="464" name="直線コネクタ 463">
          <a:extLst>
            <a:ext uri="{FF2B5EF4-FFF2-40B4-BE49-F238E27FC236}">
              <a16:creationId xmlns:a16="http://schemas.microsoft.com/office/drawing/2014/main" xmlns="" id="{00000000-0008-0000-0700-0000D0010000}"/>
            </a:ext>
          </a:extLst>
        </xdr:cNvPr>
        <xdr:cNvCxnSpPr/>
      </xdr:nvCxnSpPr>
      <xdr:spPr>
        <a:xfrm>
          <a:off x="10388600" y="1708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99737</xdr:rowOff>
    </xdr:from>
    <xdr:ext cx="599010" cy="259045"/>
    <xdr:sp macro="" textlink="">
      <xdr:nvSpPr>
        <xdr:cNvPr id="465" name="土木費最大値テキスト">
          <a:extLst>
            <a:ext uri="{FF2B5EF4-FFF2-40B4-BE49-F238E27FC236}">
              <a16:creationId xmlns:a16="http://schemas.microsoft.com/office/drawing/2014/main" xmlns="" id="{00000000-0008-0000-0700-0000D1010000}"/>
            </a:ext>
          </a:extLst>
        </xdr:cNvPr>
        <xdr:cNvSpPr txBox="1"/>
      </xdr:nvSpPr>
      <xdr:spPr>
        <a:xfrm>
          <a:off x="10528300" y="1518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153060</xdr:rowOff>
    </xdr:from>
    <xdr:to>
      <xdr:col>55</xdr:col>
      <xdr:colOff>88900</xdr:colOff>
      <xdr:row>89</xdr:row>
      <xdr:rowOff>153060</xdr:rowOff>
    </xdr:to>
    <xdr:cxnSp macro="">
      <xdr:nvCxnSpPr>
        <xdr:cNvPr id="466" name="直線コネクタ 465">
          <a:extLst>
            <a:ext uri="{FF2B5EF4-FFF2-40B4-BE49-F238E27FC236}">
              <a16:creationId xmlns:a16="http://schemas.microsoft.com/office/drawing/2014/main" xmlns="" id="{00000000-0008-0000-0700-0000D2010000}"/>
            </a:ext>
          </a:extLst>
        </xdr:cNvPr>
        <xdr:cNvCxnSpPr/>
      </xdr:nvCxnSpPr>
      <xdr:spPr>
        <a:xfrm>
          <a:off x="10388600" y="1541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122250</xdr:rowOff>
    </xdr:from>
    <xdr:to>
      <xdr:col>55</xdr:col>
      <xdr:colOff>0</xdr:colOff>
      <xdr:row>96</xdr:row>
      <xdr:rowOff>1651</xdr:rowOff>
    </xdr:to>
    <xdr:cxnSp macro="">
      <xdr:nvCxnSpPr>
        <xdr:cNvPr id="467" name="直線コネクタ 466">
          <a:extLst>
            <a:ext uri="{FF2B5EF4-FFF2-40B4-BE49-F238E27FC236}">
              <a16:creationId xmlns:a16="http://schemas.microsoft.com/office/drawing/2014/main" xmlns="" id="{00000000-0008-0000-0700-0000D3010000}"/>
            </a:ext>
          </a:extLst>
        </xdr:cNvPr>
        <xdr:cNvCxnSpPr/>
      </xdr:nvCxnSpPr>
      <xdr:spPr>
        <a:xfrm flipV="1">
          <a:off x="9639300" y="16410000"/>
          <a:ext cx="838200" cy="50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85095</xdr:rowOff>
    </xdr:from>
    <xdr:ext cx="534377" cy="259045"/>
    <xdr:sp macro="" textlink="">
      <xdr:nvSpPr>
        <xdr:cNvPr id="468" name="土木費平均値テキスト">
          <a:extLst>
            <a:ext uri="{FF2B5EF4-FFF2-40B4-BE49-F238E27FC236}">
              <a16:creationId xmlns:a16="http://schemas.microsoft.com/office/drawing/2014/main" xmlns="" id="{00000000-0008-0000-0700-0000D4010000}"/>
            </a:ext>
          </a:extLst>
        </xdr:cNvPr>
        <xdr:cNvSpPr txBox="1"/>
      </xdr:nvSpPr>
      <xdr:spPr>
        <a:xfrm>
          <a:off x="10528300" y="16544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106668</xdr:rowOff>
    </xdr:from>
    <xdr:to>
      <xdr:col>55</xdr:col>
      <xdr:colOff>50800</xdr:colOff>
      <xdr:row>97</xdr:row>
      <xdr:rowOff>36818</xdr:rowOff>
    </xdr:to>
    <xdr:sp macro="" textlink="">
      <xdr:nvSpPr>
        <xdr:cNvPr id="469" name="フローチャート: 判断 468">
          <a:extLst>
            <a:ext uri="{FF2B5EF4-FFF2-40B4-BE49-F238E27FC236}">
              <a16:creationId xmlns:a16="http://schemas.microsoft.com/office/drawing/2014/main" xmlns="" id="{00000000-0008-0000-0700-0000D5010000}"/>
            </a:ext>
          </a:extLst>
        </xdr:cNvPr>
        <xdr:cNvSpPr/>
      </xdr:nvSpPr>
      <xdr:spPr>
        <a:xfrm>
          <a:off x="10426700" y="165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1651</xdr:rowOff>
    </xdr:from>
    <xdr:to>
      <xdr:col>50</xdr:col>
      <xdr:colOff>114300</xdr:colOff>
      <xdr:row>96</xdr:row>
      <xdr:rowOff>25642</xdr:rowOff>
    </xdr:to>
    <xdr:cxnSp macro="">
      <xdr:nvCxnSpPr>
        <xdr:cNvPr id="470" name="直線コネクタ 469">
          <a:extLst>
            <a:ext uri="{FF2B5EF4-FFF2-40B4-BE49-F238E27FC236}">
              <a16:creationId xmlns:a16="http://schemas.microsoft.com/office/drawing/2014/main" xmlns="" id="{00000000-0008-0000-0700-0000D6010000}"/>
            </a:ext>
          </a:extLst>
        </xdr:cNvPr>
        <xdr:cNvCxnSpPr/>
      </xdr:nvCxnSpPr>
      <xdr:spPr>
        <a:xfrm flipV="1">
          <a:off x="8750300" y="16460851"/>
          <a:ext cx="889000" cy="23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146659</xdr:rowOff>
    </xdr:from>
    <xdr:to>
      <xdr:col>50</xdr:col>
      <xdr:colOff>165100</xdr:colOff>
      <xdr:row>97</xdr:row>
      <xdr:rowOff>76809</xdr:rowOff>
    </xdr:to>
    <xdr:sp macro="" textlink="">
      <xdr:nvSpPr>
        <xdr:cNvPr id="471" name="フローチャート: 判断 470">
          <a:extLst>
            <a:ext uri="{FF2B5EF4-FFF2-40B4-BE49-F238E27FC236}">
              <a16:creationId xmlns:a16="http://schemas.microsoft.com/office/drawing/2014/main" xmlns="" id="{00000000-0008-0000-0700-0000D7010000}"/>
            </a:ext>
          </a:extLst>
        </xdr:cNvPr>
        <xdr:cNvSpPr/>
      </xdr:nvSpPr>
      <xdr:spPr>
        <a:xfrm>
          <a:off x="9588500" y="1660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67936</xdr:rowOff>
    </xdr:from>
    <xdr:ext cx="534377" cy="259045"/>
    <xdr:sp macro="" textlink="">
      <xdr:nvSpPr>
        <xdr:cNvPr id="472" name="テキスト ボックス 471">
          <a:extLst>
            <a:ext uri="{FF2B5EF4-FFF2-40B4-BE49-F238E27FC236}">
              <a16:creationId xmlns:a16="http://schemas.microsoft.com/office/drawing/2014/main" xmlns="" id="{00000000-0008-0000-0700-0000D8010000}"/>
            </a:ext>
          </a:extLst>
        </xdr:cNvPr>
        <xdr:cNvSpPr txBox="1"/>
      </xdr:nvSpPr>
      <xdr:spPr>
        <a:xfrm>
          <a:off x="9372111" y="16698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107086</xdr:rowOff>
    </xdr:from>
    <xdr:to>
      <xdr:col>45</xdr:col>
      <xdr:colOff>177800</xdr:colOff>
      <xdr:row>96</xdr:row>
      <xdr:rowOff>25642</xdr:rowOff>
    </xdr:to>
    <xdr:cxnSp macro="">
      <xdr:nvCxnSpPr>
        <xdr:cNvPr id="473" name="直線コネクタ 472">
          <a:extLst>
            <a:ext uri="{FF2B5EF4-FFF2-40B4-BE49-F238E27FC236}">
              <a16:creationId xmlns:a16="http://schemas.microsoft.com/office/drawing/2014/main" xmlns="" id="{00000000-0008-0000-0700-0000D9010000}"/>
            </a:ext>
          </a:extLst>
        </xdr:cNvPr>
        <xdr:cNvCxnSpPr/>
      </xdr:nvCxnSpPr>
      <xdr:spPr>
        <a:xfrm>
          <a:off x="7861300" y="16394836"/>
          <a:ext cx="889000" cy="9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127851</xdr:rowOff>
    </xdr:from>
    <xdr:to>
      <xdr:col>46</xdr:col>
      <xdr:colOff>38100</xdr:colOff>
      <xdr:row>97</xdr:row>
      <xdr:rowOff>58001</xdr:rowOff>
    </xdr:to>
    <xdr:sp macro="" textlink="">
      <xdr:nvSpPr>
        <xdr:cNvPr id="474" name="フローチャート: 判断 473">
          <a:extLst>
            <a:ext uri="{FF2B5EF4-FFF2-40B4-BE49-F238E27FC236}">
              <a16:creationId xmlns:a16="http://schemas.microsoft.com/office/drawing/2014/main" xmlns="" id="{00000000-0008-0000-0700-0000DA010000}"/>
            </a:ext>
          </a:extLst>
        </xdr:cNvPr>
        <xdr:cNvSpPr/>
      </xdr:nvSpPr>
      <xdr:spPr>
        <a:xfrm>
          <a:off x="86995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49128</xdr:rowOff>
    </xdr:from>
    <xdr:ext cx="534377" cy="259045"/>
    <xdr:sp macro="" textlink="">
      <xdr:nvSpPr>
        <xdr:cNvPr id="475" name="テキスト ボックス 474">
          <a:extLst>
            <a:ext uri="{FF2B5EF4-FFF2-40B4-BE49-F238E27FC236}">
              <a16:creationId xmlns:a16="http://schemas.microsoft.com/office/drawing/2014/main" xmlns="" id="{00000000-0008-0000-0700-0000DB010000}"/>
            </a:ext>
          </a:extLst>
        </xdr:cNvPr>
        <xdr:cNvSpPr txBox="1"/>
      </xdr:nvSpPr>
      <xdr:spPr>
        <a:xfrm>
          <a:off x="8483111" y="1667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107086</xdr:rowOff>
    </xdr:from>
    <xdr:to>
      <xdr:col>41</xdr:col>
      <xdr:colOff>50800</xdr:colOff>
      <xdr:row>96</xdr:row>
      <xdr:rowOff>39294</xdr:rowOff>
    </xdr:to>
    <xdr:cxnSp macro="">
      <xdr:nvCxnSpPr>
        <xdr:cNvPr id="476" name="直線コネクタ 475">
          <a:extLst>
            <a:ext uri="{FF2B5EF4-FFF2-40B4-BE49-F238E27FC236}">
              <a16:creationId xmlns:a16="http://schemas.microsoft.com/office/drawing/2014/main" xmlns="" id="{00000000-0008-0000-0700-0000DC010000}"/>
            </a:ext>
          </a:extLst>
        </xdr:cNvPr>
        <xdr:cNvCxnSpPr/>
      </xdr:nvCxnSpPr>
      <xdr:spPr>
        <a:xfrm flipV="1">
          <a:off x="6972300" y="16394836"/>
          <a:ext cx="889000" cy="10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129984</xdr:rowOff>
    </xdr:from>
    <xdr:to>
      <xdr:col>41</xdr:col>
      <xdr:colOff>101600</xdr:colOff>
      <xdr:row>97</xdr:row>
      <xdr:rowOff>60134</xdr:rowOff>
    </xdr:to>
    <xdr:sp macro="" textlink="">
      <xdr:nvSpPr>
        <xdr:cNvPr id="477" name="フローチャート: 判断 476">
          <a:extLst>
            <a:ext uri="{FF2B5EF4-FFF2-40B4-BE49-F238E27FC236}">
              <a16:creationId xmlns:a16="http://schemas.microsoft.com/office/drawing/2014/main" xmlns="" id="{00000000-0008-0000-0700-0000DD010000}"/>
            </a:ext>
          </a:extLst>
        </xdr:cNvPr>
        <xdr:cNvSpPr/>
      </xdr:nvSpPr>
      <xdr:spPr>
        <a:xfrm>
          <a:off x="7810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51261</xdr:rowOff>
    </xdr:from>
    <xdr:ext cx="534377" cy="259045"/>
    <xdr:sp macro="" textlink="">
      <xdr:nvSpPr>
        <xdr:cNvPr id="478" name="テキスト ボックス 477">
          <a:extLst>
            <a:ext uri="{FF2B5EF4-FFF2-40B4-BE49-F238E27FC236}">
              <a16:creationId xmlns:a16="http://schemas.microsoft.com/office/drawing/2014/main" xmlns="" id="{00000000-0008-0000-0700-0000DE010000}"/>
            </a:ext>
          </a:extLst>
        </xdr:cNvPr>
        <xdr:cNvSpPr txBox="1"/>
      </xdr:nvSpPr>
      <xdr:spPr>
        <a:xfrm>
          <a:off x="7594111" y="1668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117602</xdr:rowOff>
    </xdr:from>
    <xdr:to>
      <xdr:col>36</xdr:col>
      <xdr:colOff>165100</xdr:colOff>
      <xdr:row>97</xdr:row>
      <xdr:rowOff>47752</xdr:rowOff>
    </xdr:to>
    <xdr:sp macro="" textlink="">
      <xdr:nvSpPr>
        <xdr:cNvPr id="479" name="フローチャート: 判断 478">
          <a:extLst>
            <a:ext uri="{FF2B5EF4-FFF2-40B4-BE49-F238E27FC236}">
              <a16:creationId xmlns:a16="http://schemas.microsoft.com/office/drawing/2014/main" xmlns="" id="{00000000-0008-0000-0700-0000DF010000}"/>
            </a:ext>
          </a:extLst>
        </xdr:cNvPr>
        <xdr:cNvSpPr/>
      </xdr:nvSpPr>
      <xdr:spPr>
        <a:xfrm>
          <a:off x="6921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38879</xdr:rowOff>
    </xdr:from>
    <xdr:ext cx="534377" cy="259045"/>
    <xdr:sp macro="" textlink="">
      <xdr:nvSpPr>
        <xdr:cNvPr id="480" name="テキスト ボックス 479">
          <a:extLst>
            <a:ext uri="{FF2B5EF4-FFF2-40B4-BE49-F238E27FC236}">
              <a16:creationId xmlns:a16="http://schemas.microsoft.com/office/drawing/2014/main" xmlns="" id="{00000000-0008-0000-0700-0000E0010000}"/>
            </a:ext>
          </a:extLst>
        </xdr:cNvPr>
        <xdr:cNvSpPr txBox="1"/>
      </xdr:nvSpPr>
      <xdr:spPr>
        <a:xfrm>
          <a:off x="6705111" y="16669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xmlns=""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xmlns=""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xmlns=""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xmlns=""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xmlns=""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71450</xdr:rowOff>
    </xdr:from>
    <xdr:to>
      <xdr:col>55</xdr:col>
      <xdr:colOff>50800</xdr:colOff>
      <xdr:row>96</xdr:row>
      <xdr:rowOff>1600</xdr:rowOff>
    </xdr:to>
    <xdr:sp macro="" textlink="">
      <xdr:nvSpPr>
        <xdr:cNvPr id="486" name="楕円 485">
          <a:extLst>
            <a:ext uri="{FF2B5EF4-FFF2-40B4-BE49-F238E27FC236}">
              <a16:creationId xmlns:a16="http://schemas.microsoft.com/office/drawing/2014/main" xmlns="" id="{00000000-0008-0000-0700-0000E6010000}"/>
            </a:ext>
          </a:extLst>
        </xdr:cNvPr>
        <xdr:cNvSpPr/>
      </xdr:nvSpPr>
      <xdr:spPr>
        <a:xfrm>
          <a:off x="10426700" y="1635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94327</xdr:rowOff>
    </xdr:from>
    <xdr:ext cx="534377" cy="259045"/>
    <xdr:sp macro="" textlink="">
      <xdr:nvSpPr>
        <xdr:cNvPr id="487" name="土木費該当値テキスト">
          <a:extLst>
            <a:ext uri="{FF2B5EF4-FFF2-40B4-BE49-F238E27FC236}">
              <a16:creationId xmlns:a16="http://schemas.microsoft.com/office/drawing/2014/main" xmlns="" id="{00000000-0008-0000-0700-0000E7010000}"/>
            </a:ext>
          </a:extLst>
        </xdr:cNvPr>
        <xdr:cNvSpPr txBox="1"/>
      </xdr:nvSpPr>
      <xdr:spPr>
        <a:xfrm>
          <a:off x="10528300" y="16210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122301</xdr:rowOff>
    </xdr:from>
    <xdr:to>
      <xdr:col>50</xdr:col>
      <xdr:colOff>165100</xdr:colOff>
      <xdr:row>96</xdr:row>
      <xdr:rowOff>52451</xdr:rowOff>
    </xdr:to>
    <xdr:sp macro="" textlink="">
      <xdr:nvSpPr>
        <xdr:cNvPr id="488" name="楕円 487">
          <a:extLst>
            <a:ext uri="{FF2B5EF4-FFF2-40B4-BE49-F238E27FC236}">
              <a16:creationId xmlns:a16="http://schemas.microsoft.com/office/drawing/2014/main" xmlns="" id="{00000000-0008-0000-0700-0000E8010000}"/>
            </a:ext>
          </a:extLst>
        </xdr:cNvPr>
        <xdr:cNvSpPr/>
      </xdr:nvSpPr>
      <xdr:spPr>
        <a:xfrm>
          <a:off x="9588500" y="16410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68978</xdr:rowOff>
    </xdr:from>
    <xdr:ext cx="534377" cy="259045"/>
    <xdr:sp macro="" textlink="">
      <xdr:nvSpPr>
        <xdr:cNvPr id="489" name="テキスト ボックス 488">
          <a:extLst>
            <a:ext uri="{FF2B5EF4-FFF2-40B4-BE49-F238E27FC236}">
              <a16:creationId xmlns:a16="http://schemas.microsoft.com/office/drawing/2014/main" xmlns="" id="{00000000-0008-0000-0700-0000E9010000}"/>
            </a:ext>
          </a:extLst>
        </xdr:cNvPr>
        <xdr:cNvSpPr txBox="1"/>
      </xdr:nvSpPr>
      <xdr:spPr>
        <a:xfrm>
          <a:off x="9372111" y="1618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146292</xdr:rowOff>
    </xdr:from>
    <xdr:to>
      <xdr:col>46</xdr:col>
      <xdr:colOff>38100</xdr:colOff>
      <xdr:row>96</xdr:row>
      <xdr:rowOff>76442</xdr:rowOff>
    </xdr:to>
    <xdr:sp macro="" textlink="">
      <xdr:nvSpPr>
        <xdr:cNvPr id="490" name="楕円 489">
          <a:extLst>
            <a:ext uri="{FF2B5EF4-FFF2-40B4-BE49-F238E27FC236}">
              <a16:creationId xmlns:a16="http://schemas.microsoft.com/office/drawing/2014/main" xmlns="" id="{00000000-0008-0000-0700-0000EA010000}"/>
            </a:ext>
          </a:extLst>
        </xdr:cNvPr>
        <xdr:cNvSpPr/>
      </xdr:nvSpPr>
      <xdr:spPr>
        <a:xfrm>
          <a:off x="8699500" y="1643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92969</xdr:rowOff>
    </xdr:from>
    <xdr:ext cx="534377" cy="259045"/>
    <xdr:sp macro="" textlink="">
      <xdr:nvSpPr>
        <xdr:cNvPr id="491" name="テキスト ボックス 490">
          <a:extLst>
            <a:ext uri="{FF2B5EF4-FFF2-40B4-BE49-F238E27FC236}">
              <a16:creationId xmlns:a16="http://schemas.microsoft.com/office/drawing/2014/main" xmlns="" id="{00000000-0008-0000-0700-0000EB010000}"/>
            </a:ext>
          </a:extLst>
        </xdr:cNvPr>
        <xdr:cNvSpPr txBox="1"/>
      </xdr:nvSpPr>
      <xdr:spPr>
        <a:xfrm>
          <a:off x="8483111" y="1620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56286</xdr:rowOff>
    </xdr:from>
    <xdr:to>
      <xdr:col>41</xdr:col>
      <xdr:colOff>101600</xdr:colOff>
      <xdr:row>95</xdr:row>
      <xdr:rowOff>157886</xdr:rowOff>
    </xdr:to>
    <xdr:sp macro="" textlink="">
      <xdr:nvSpPr>
        <xdr:cNvPr id="492" name="楕円 491">
          <a:extLst>
            <a:ext uri="{FF2B5EF4-FFF2-40B4-BE49-F238E27FC236}">
              <a16:creationId xmlns:a16="http://schemas.microsoft.com/office/drawing/2014/main" xmlns="" id="{00000000-0008-0000-0700-0000EC010000}"/>
            </a:ext>
          </a:extLst>
        </xdr:cNvPr>
        <xdr:cNvSpPr/>
      </xdr:nvSpPr>
      <xdr:spPr>
        <a:xfrm>
          <a:off x="7810500" y="1634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2963</xdr:rowOff>
    </xdr:from>
    <xdr:ext cx="534377" cy="259045"/>
    <xdr:sp macro="" textlink="">
      <xdr:nvSpPr>
        <xdr:cNvPr id="493" name="テキスト ボックス 492">
          <a:extLst>
            <a:ext uri="{FF2B5EF4-FFF2-40B4-BE49-F238E27FC236}">
              <a16:creationId xmlns:a16="http://schemas.microsoft.com/office/drawing/2014/main" xmlns="" id="{00000000-0008-0000-0700-0000ED010000}"/>
            </a:ext>
          </a:extLst>
        </xdr:cNvPr>
        <xdr:cNvSpPr txBox="1"/>
      </xdr:nvSpPr>
      <xdr:spPr>
        <a:xfrm>
          <a:off x="7594111" y="1611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159944</xdr:rowOff>
    </xdr:from>
    <xdr:to>
      <xdr:col>36</xdr:col>
      <xdr:colOff>165100</xdr:colOff>
      <xdr:row>96</xdr:row>
      <xdr:rowOff>90094</xdr:rowOff>
    </xdr:to>
    <xdr:sp macro="" textlink="">
      <xdr:nvSpPr>
        <xdr:cNvPr id="494" name="楕円 493">
          <a:extLst>
            <a:ext uri="{FF2B5EF4-FFF2-40B4-BE49-F238E27FC236}">
              <a16:creationId xmlns:a16="http://schemas.microsoft.com/office/drawing/2014/main" xmlns="" id="{00000000-0008-0000-0700-0000EE010000}"/>
            </a:ext>
          </a:extLst>
        </xdr:cNvPr>
        <xdr:cNvSpPr/>
      </xdr:nvSpPr>
      <xdr:spPr>
        <a:xfrm>
          <a:off x="6921500" y="16447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106621</xdr:rowOff>
    </xdr:from>
    <xdr:ext cx="534377" cy="259045"/>
    <xdr:sp macro="" textlink="">
      <xdr:nvSpPr>
        <xdr:cNvPr id="495" name="テキスト ボックス 494">
          <a:extLst>
            <a:ext uri="{FF2B5EF4-FFF2-40B4-BE49-F238E27FC236}">
              <a16:creationId xmlns:a16="http://schemas.microsoft.com/office/drawing/2014/main" xmlns="" id="{00000000-0008-0000-0700-0000EF010000}"/>
            </a:ext>
          </a:extLst>
        </xdr:cNvPr>
        <xdr:cNvSpPr txBox="1"/>
      </xdr:nvSpPr>
      <xdr:spPr>
        <a:xfrm>
          <a:off x="6705111" y="16222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xmlns=""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xmlns=""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xmlns=""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xmlns=""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xmlns=""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xmlns=""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xmlns=""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xmlns=""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xmlns=""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xmlns=""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6" name="テキスト ボックス 505">
          <a:extLst>
            <a:ext uri="{FF2B5EF4-FFF2-40B4-BE49-F238E27FC236}">
              <a16:creationId xmlns:a16="http://schemas.microsoft.com/office/drawing/2014/main" xmlns="" id="{00000000-0008-0000-0700-0000F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a:extLst>
            <a:ext uri="{FF2B5EF4-FFF2-40B4-BE49-F238E27FC236}">
              <a16:creationId xmlns:a16="http://schemas.microsoft.com/office/drawing/2014/main" xmlns="" id="{00000000-0008-0000-07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8" name="テキスト ボックス 507">
          <a:extLst>
            <a:ext uri="{FF2B5EF4-FFF2-40B4-BE49-F238E27FC236}">
              <a16:creationId xmlns:a16="http://schemas.microsoft.com/office/drawing/2014/main" xmlns="" id="{00000000-0008-0000-0700-0000FC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a:extLst>
            <a:ext uri="{FF2B5EF4-FFF2-40B4-BE49-F238E27FC236}">
              <a16:creationId xmlns:a16="http://schemas.microsoft.com/office/drawing/2014/main" xmlns="" id="{00000000-0008-0000-07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a:extLst>
            <a:ext uri="{FF2B5EF4-FFF2-40B4-BE49-F238E27FC236}">
              <a16:creationId xmlns:a16="http://schemas.microsoft.com/office/drawing/2014/main" xmlns="" id="{00000000-0008-0000-0700-0000F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a:extLst>
            <a:ext uri="{FF2B5EF4-FFF2-40B4-BE49-F238E27FC236}">
              <a16:creationId xmlns:a16="http://schemas.microsoft.com/office/drawing/2014/main" xmlns="" id="{00000000-0008-0000-07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a:extLst>
            <a:ext uri="{FF2B5EF4-FFF2-40B4-BE49-F238E27FC236}">
              <a16:creationId xmlns:a16="http://schemas.microsoft.com/office/drawing/2014/main" xmlns="" id="{00000000-0008-0000-0700-000000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a:extLst>
            <a:ext uri="{FF2B5EF4-FFF2-40B4-BE49-F238E27FC236}">
              <a16:creationId xmlns:a16="http://schemas.microsoft.com/office/drawing/2014/main" xmlns="" id="{00000000-0008-0000-07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a:extLst>
            <a:ext uri="{FF2B5EF4-FFF2-40B4-BE49-F238E27FC236}">
              <a16:creationId xmlns:a16="http://schemas.microsoft.com/office/drawing/2014/main" xmlns="" id="{00000000-0008-0000-0700-000002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a:extLst>
            <a:ext uri="{FF2B5EF4-FFF2-40B4-BE49-F238E27FC236}">
              <a16:creationId xmlns:a16="http://schemas.microsoft.com/office/drawing/2014/main" xmlns="" id="{00000000-0008-0000-07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6" name="テキスト ボックス 515">
          <a:extLst>
            <a:ext uri="{FF2B5EF4-FFF2-40B4-BE49-F238E27FC236}">
              <a16:creationId xmlns:a16="http://schemas.microsoft.com/office/drawing/2014/main" xmlns="" id="{00000000-0008-0000-0700-000004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xmlns=""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xmlns=""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xmlns=""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45022</xdr:rowOff>
    </xdr:from>
    <xdr:to>
      <xdr:col>85</xdr:col>
      <xdr:colOff>126364</xdr:colOff>
      <xdr:row>38</xdr:row>
      <xdr:rowOff>162217</xdr:rowOff>
    </xdr:to>
    <xdr:cxnSp macro="">
      <xdr:nvCxnSpPr>
        <xdr:cNvPr id="520" name="直線コネクタ 519">
          <a:extLst>
            <a:ext uri="{FF2B5EF4-FFF2-40B4-BE49-F238E27FC236}">
              <a16:creationId xmlns:a16="http://schemas.microsoft.com/office/drawing/2014/main" xmlns="" id="{00000000-0008-0000-0700-000008020000}"/>
            </a:ext>
          </a:extLst>
        </xdr:cNvPr>
        <xdr:cNvCxnSpPr/>
      </xdr:nvCxnSpPr>
      <xdr:spPr>
        <a:xfrm flipV="1">
          <a:off x="16317595" y="5359972"/>
          <a:ext cx="1269" cy="1317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166044</xdr:rowOff>
    </xdr:from>
    <xdr:ext cx="534377" cy="259045"/>
    <xdr:sp macro="" textlink="">
      <xdr:nvSpPr>
        <xdr:cNvPr id="521" name="消防費最小値テキスト">
          <a:extLst>
            <a:ext uri="{FF2B5EF4-FFF2-40B4-BE49-F238E27FC236}">
              <a16:creationId xmlns:a16="http://schemas.microsoft.com/office/drawing/2014/main" xmlns="" id="{00000000-0008-0000-0700-000009020000}"/>
            </a:ext>
          </a:extLst>
        </xdr:cNvPr>
        <xdr:cNvSpPr txBox="1"/>
      </xdr:nvSpPr>
      <xdr:spPr>
        <a:xfrm>
          <a:off x="16370300" y="66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162217</xdr:rowOff>
    </xdr:from>
    <xdr:to>
      <xdr:col>86</xdr:col>
      <xdr:colOff>25400</xdr:colOff>
      <xdr:row>38</xdr:row>
      <xdr:rowOff>162217</xdr:rowOff>
    </xdr:to>
    <xdr:cxnSp macro="">
      <xdr:nvCxnSpPr>
        <xdr:cNvPr id="522" name="直線コネクタ 521">
          <a:extLst>
            <a:ext uri="{FF2B5EF4-FFF2-40B4-BE49-F238E27FC236}">
              <a16:creationId xmlns:a16="http://schemas.microsoft.com/office/drawing/2014/main" xmlns="" id="{00000000-0008-0000-0700-00000A020000}"/>
            </a:ext>
          </a:extLst>
        </xdr:cNvPr>
        <xdr:cNvCxnSpPr/>
      </xdr:nvCxnSpPr>
      <xdr:spPr>
        <a:xfrm>
          <a:off x="16230600" y="667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163149</xdr:rowOff>
    </xdr:from>
    <xdr:ext cx="534377" cy="259045"/>
    <xdr:sp macro="" textlink="">
      <xdr:nvSpPr>
        <xdr:cNvPr id="523" name="消防費最大値テキスト">
          <a:extLst>
            <a:ext uri="{FF2B5EF4-FFF2-40B4-BE49-F238E27FC236}">
              <a16:creationId xmlns:a16="http://schemas.microsoft.com/office/drawing/2014/main" xmlns="" id="{00000000-0008-0000-0700-00000B020000}"/>
            </a:ext>
          </a:extLst>
        </xdr:cNvPr>
        <xdr:cNvSpPr txBox="1"/>
      </xdr:nvSpPr>
      <xdr:spPr>
        <a:xfrm>
          <a:off x="16370300" y="513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45022</xdr:rowOff>
    </xdr:from>
    <xdr:to>
      <xdr:col>86</xdr:col>
      <xdr:colOff>25400</xdr:colOff>
      <xdr:row>31</xdr:row>
      <xdr:rowOff>45022</xdr:rowOff>
    </xdr:to>
    <xdr:cxnSp macro="">
      <xdr:nvCxnSpPr>
        <xdr:cNvPr id="524" name="直線コネクタ 523">
          <a:extLst>
            <a:ext uri="{FF2B5EF4-FFF2-40B4-BE49-F238E27FC236}">
              <a16:creationId xmlns:a16="http://schemas.microsoft.com/office/drawing/2014/main" xmlns="" id="{00000000-0008-0000-0700-00000C020000}"/>
            </a:ext>
          </a:extLst>
        </xdr:cNvPr>
        <xdr:cNvCxnSpPr/>
      </xdr:nvCxnSpPr>
      <xdr:spPr>
        <a:xfrm>
          <a:off x="16230600" y="5359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133833</xdr:rowOff>
    </xdr:from>
    <xdr:to>
      <xdr:col>85</xdr:col>
      <xdr:colOff>127000</xdr:colOff>
      <xdr:row>34</xdr:row>
      <xdr:rowOff>48641</xdr:rowOff>
    </xdr:to>
    <xdr:cxnSp macro="">
      <xdr:nvCxnSpPr>
        <xdr:cNvPr id="525" name="直線コネクタ 524">
          <a:extLst>
            <a:ext uri="{FF2B5EF4-FFF2-40B4-BE49-F238E27FC236}">
              <a16:creationId xmlns:a16="http://schemas.microsoft.com/office/drawing/2014/main" xmlns="" id="{00000000-0008-0000-0700-00000D020000}"/>
            </a:ext>
          </a:extLst>
        </xdr:cNvPr>
        <xdr:cNvCxnSpPr/>
      </xdr:nvCxnSpPr>
      <xdr:spPr>
        <a:xfrm flipV="1">
          <a:off x="15481300" y="5448783"/>
          <a:ext cx="838200" cy="429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120819</xdr:rowOff>
    </xdr:from>
    <xdr:ext cx="534377" cy="259045"/>
    <xdr:sp macro="" textlink="">
      <xdr:nvSpPr>
        <xdr:cNvPr id="526" name="消防費平均値テキスト">
          <a:extLst>
            <a:ext uri="{FF2B5EF4-FFF2-40B4-BE49-F238E27FC236}">
              <a16:creationId xmlns:a16="http://schemas.microsoft.com/office/drawing/2014/main" xmlns="" id="{00000000-0008-0000-0700-00000E020000}"/>
            </a:ext>
          </a:extLst>
        </xdr:cNvPr>
        <xdr:cNvSpPr txBox="1"/>
      </xdr:nvSpPr>
      <xdr:spPr>
        <a:xfrm>
          <a:off x="16370300" y="61215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142392</xdr:rowOff>
    </xdr:from>
    <xdr:to>
      <xdr:col>85</xdr:col>
      <xdr:colOff>177800</xdr:colOff>
      <xdr:row>36</xdr:row>
      <xdr:rowOff>72542</xdr:rowOff>
    </xdr:to>
    <xdr:sp macro="" textlink="">
      <xdr:nvSpPr>
        <xdr:cNvPr id="527" name="フローチャート: 判断 526">
          <a:extLst>
            <a:ext uri="{FF2B5EF4-FFF2-40B4-BE49-F238E27FC236}">
              <a16:creationId xmlns:a16="http://schemas.microsoft.com/office/drawing/2014/main" xmlns="" id="{00000000-0008-0000-0700-00000F020000}"/>
            </a:ext>
          </a:extLst>
        </xdr:cNvPr>
        <xdr:cNvSpPr/>
      </xdr:nvSpPr>
      <xdr:spPr>
        <a:xfrm>
          <a:off x="16268700" y="614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48641</xdr:rowOff>
    </xdr:from>
    <xdr:to>
      <xdr:col>81</xdr:col>
      <xdr:colOff>50800</xdr:colOff>
      <xdr:row>36</xdr:row>
      <xdr:rowOff>71691</xdr:rowOff>
    </xdr:to>
    <xdr:cxnSp macro="">
      <xdr:nvCxnSpPr>
        <xdr:cNvPr id="528" name="直線コネクタ 527">
          <a:extLst>
            <a:ext uri="{FF2B5EF4-FFF2-40B4-BE49-F238E27FC236}">
              <a16:creationId xmlns:a16="http://schemas.microsoft.com/office/drawing/2014/main" xmlns="" id="{00000000-0008-0000-0700-000010020000}"/>
            </a:ext>
          </a:extLst>
        </xdr:cNvPr>
        <xdr:cNvCxnSpPr/>
      </xdr:nvCxnSpPr>
      <xdr:spPr>
        <a:xfrm flipV="1">
          <a:off x="14592300" y="5877941"/>
          <a:ext cx="889000" cy="365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20549</xdr:rowOff>
    </xdr:from>
    <xdr:to>
      <xdr:col>81</xdr:col>
      <xdr:colOff>101600</xdr:colOff>
      <xdr:row>36</xdr:row>
      <xdr:rowOff>122149</xdr:rowOff>
    </xdr:to>
    <xdr:sp macro="" textlink="">
      <xdr:nvSpPr>
        <xdr:cNvPr id="529" name="フローチャート: 判断 528">
          <a:extLst>
            <a:ext uri="{FF2B5EF4-FFF2-40B4-BE49-F238E27FC236}">
              <a16:creationId xmlns:a16="http://schemas.microsoft.com/office/drawing/2014/main" xmlns="" id="{00000000-0008-0000-0700-000011020000}"/>
            </a:ext>
          </a:extLst>
        </xdr:cNvPr>
        <xdr:cNvSpPr/>
      </xdr:nvSpPr>
      <xdr:spPr>
        <a:xfrm>
          <a:off x="15430500" y="619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113276</xdr:rowOff>
    </xdr:from>
    <xdr:ext cx="534377" cy="259045"/>
    <xdr:sp macro="" textlink="">
      <xdr:nvSpPr>
        <xdr:cNvPr id="530" name="テキスト ボックス 529">
          <a:extLst>
            <a:ext uri="{FF2B5EF4-FFF2-40B4-BE49-F238E27FC236}">
              <a16:creationId xmlns:a16="http://schemas.microsoft.com/office/drawing/2014/main" xmlns="" id="{00000000-0008-0000-0700-000012020000}"/>
            </a:ext>
          </a:extLst>
        </xdr:cNvPr>
        <xdr:cNvSpPr txBox="1"/>
      </xdr:nvSpPr>
      <xdr:spPr>
        <a:xfrm>
          <a:off x="15214111" y="6285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39230</xdr:rowOff>
    </xdr:from>
    <xdr:to>
      <xdr:col>76</xdr:col>
      <xdr:colOff>114300</xdr:colOff>
      <xdr:row>36</xdr:row>
      <xdr:rowOff>71691</xdr:rowOff>
    </xdr:to>
    <xdr:cxnSp macro="">
      <xdr:nvCxnSpPr>
        <xdr:cNvPr id="531" name="直線コネクタ 530">
          <a:extLst>
            <a:ext uri="{FF2B5EF4-FFF2-40B4-BE49-F238E27FC236}">
              <a16:creationId xmlns:a16="http://schemas.microsoft.com/office/drawing/2014/main" xmlns="" id="{00000000-0008-0000-0700-000013020000}"/>
            </a:ext>
          </a:extLst>
        </xdr:cNvPr>
        <xdr:cNvCxnSpPr/>
      </xdr:nvCxnSpPr>
      <xdr:spPr>
        <a:xfrm>
          <a:off x="13703300" y="6211430"/>
          <a:ext cx="889000" cy="3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69812</xdr:rowOff>
    </xdr:from>
    <xdr:to>
      <xdr:col>76</xdr:col>
      <xdr:colOff>165100</xdr:colOff>
      <xdr:row>36</xdr:row>
      <xdr:rowOff>171412</xdr:rowOff>
    </xdr:to>
    <xdr:sp macro="" textlink="">
      <xdr:nvSpPr>
        <xdr:cNvPr id="532" name="フローチャート: 判断 531">
          <a:extLst>
            <a:ext uri="{FF2B5EF4-FFF2-40B4-BE49-F238E27FC236}">
              <a16:creationId xmlns:a16="http://schemas.microsoft.com/office/drawing/2014/main" xmlns="" id="{00000000-0008-0000-0700-000014020000}"/>
            </a:ext>
          </a:extLst>
        </xdr:cNvPr>
        <xdr:cNvSpPr/>
      </xdr:nvSpPr>
      <xdr:spPr>
        <a:xfrm>
          <a:off x="14541500" y="624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162539</xdr:rowOff>
    </xdr:from>
    <xdr:ext cx="534377" cy="259045"/>
    <xdr:sp macro="" textlink="">
      <xdr:nvSpPr>
        <xdr:cNvPr id="533" name="テキスト ボックス 532">
          <a:extLst>
            <a:ext uri="{FF2B5EF4-FFF2-40B4-BE49-F238E27FC236}">
              <a16:creationId xmlns:a16="http://schemas.microsoft.com/office/drawing/2014/main" xmlns="" id="{00000000-0008-0000-0700-000015020000}"/>
            </a:ext>
          </a:extLst>
        </xdr:cNvPr>
        <xdr:cNvSpPr txBox="1"/>
      </xdr:nvSpPr>
      <xdr:spPr>
        <a:xfrm>
          <a:off x="14325111" y="6334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39230</xdr:rowOff>
    </xdr:from>
    <xdr:to>
      <xdr:col>71</xdr:col>
      <xdr:colOff>177800</xdr:colOff>
      <xdr:row>36</xdr:row>
      <xdr:rowOff>106019</xdr:rowOff>
    </xdr:to>
    <xdr:cxnSp macro="">
      <xdr:nvCxnSpPr>
        <xdr:cNvPr id="534" name="直線コネクタ 533">
          <a:extLst>
            <a:ext uri="{FF2B5EF4-FFF2-40B4-BE49-F238E27FC236}">
              <a16:creationId xmlns:a16="http://schemas.microsoft.com/office/drawing/2014/main" xmlns="" id="{00000000-0008-0000-0700-000016020000}"/>
            </a:ext>
          </a:extLst>
        </xdr:cNvPr>
        <xdr:cNvCxnSpPr/>
      </xdr:nvCxnSpPr>
      <xdr:spPr>
        <a:xfrm flipV="1">
          <a:off x="12814300" y="6211430"/>
          <a:ext cx="889000" cy="66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70764</xdr:rowOff>
    </xdr:from>
    <xdr:to>
      <xdr:col>72</xdr:col>
      <xdr:colOff>38100</xdr:colOff>
      <xdr:row>37</xdr:row>
      <xdr:rowOff>914</xdr:rowOff>
    </xdr:to>
    <xdr:sp macro="" textlink="">
      <xdr:nvSpPr>
        <xdr:cNvPr id="535" name="フローチャート: 判断 534">
          <a:extLst>
            <a:ext uri="{FF2B5EF4-FFF2-40B4-BE49-F238E27FC236}">
              <a16:creationId xmlns:a16="http://schemas.microsoft.com/office/drawing/2014/main" xmlns="" id="{00000000-0008-0000-0700-000017020000}"/>
            </a:ext>
          </a:extLst>
        </xdr:cNvPr>
        <xdr:cNvSpPr/>
      </xdr:nvSpPr>
      <xdr:spPr>
        <a:xfrm>
          <a:off x="13652500" y="624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163491</xdr:rowOff>
    </xdr:from>
    <xdr:ext cx="534377" cy="259045"/>
    <xdr:sp macro="" textlink="">
      <xdr:nvSpPr>
        <xdr:cNvPr id="536" name="テキスト ボックス 535">
          <a:extLst>
            <a:ext uri="{FF2B5EF4-FFF2-40B4-BE49-F238E27FC236}">
              <a16:creationId xmlns:a16="http://schemas.microsoft.com/office/drawing/2014/main" xmlns="" id="{00000000-0008-0000-0700-000018020000}"/>
            </a:ext>
          </a:extLst>
        </xdr:cNvPr>
        <xdr:cNvSpPr txBox="1"/>
      </xdr:nvSpPr>
      <xdr:spPr>
        <a:xfrm>
          <a:off x="13436111" y="633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38341</xdr:rowOff>
    </xdr:from>
    <xdr:to>
      <xdr:col>67</xdr:col>
      <xdr:colOff>101600</xdr:colOff>
      <xdr:row>36</xdr:row>
      <xdr:rowOff>139941</xdr:rowOff>
    </xdr:to>
    <xdr:sp macro="" textlink="">
      <xdr:nvSpPr>
        <xdr:cNvPr id="537" name="フローチャート: 判断 536">
          <a:extLst>
            <a:ext uri="{FF2B5EF4-FFF2-40B4-BE49-F238E27FC236}">
              <a16:creationId xmlns:a16="http://schemas.microsoft.com/office/drawing/2014/main" xmlns="" id="{00000000-0008-0000-0700-000019020000}"/>
            </a:ext>
          </a:extLst>
        </xdr:cNvPr>
        <xdr:cNvSpPr/>
      </xdr:nvSpPr>
      <xdr:spPr>
        <a:xfrm>
          <a:off x="127635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156468</xdr:rowOff>
    </xdr:from>
    <xdr:ext cx="534377" cy="259045"/>
    <xdr:sp macro="" textlink="">
      <xdr:nvSpPr>
        <xdr:cNvPr id="538" name="テキスト ボックス 537">
          <a:extLst>
            <a:ext uri="{FF2B5EF4-FFF2-40B4-BE49-F238E27FC236}">
              <a16:creationId xmlns:a16="http://schemas.microsoft.com/office/drawing/2014/main" xmlns="" id="{00000000-0008-0000-0700-00001A020000}"/>
            </a:ext>
          </a:extLst>
        </xdr:cNvPr>
        <xdr:cNvSpPr txBox="1"/>
      </xdr:nvSpPr>
      <xdr:spPr>
        <a:xfrm>
          <a:off x="12547111" y="598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xmlns=""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xmlns=""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xmlns=""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xmlns=""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xmlns=""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31</xdr:row>
      <xdr:rowOff>83033</xdr:rowOff>
    </xdr:from>
    <xdr:to>
      <xdr:col>85</xdr:col>
      <xdr:colOff>177800</xdr:colOff>
      <xdr:row>32</xdr:row>
      <xdr:rowOff>13183</xdr:rowOff>
    </xdr:to>
    <xdr:sp macro="" textlink="">
      <xdr:nvSpPr>
        <xdr:cNvPr id="544" name="楕円 543">
          <a:extLst>
            <a:ext uri="{FF2B5EF4-FFF2-40B4-BE49-F238E27FC236}">
              <a16:creationId xmlns:a16="http://schemas.microsoft.com/office/drawing/2014/main" xmlns="" id="{00000000-0008-0000-0700-000020020000}"/>
            </a:ext>
          </a:extLst>
        </xdr:cNvPr>
        <xdr:cNvSpPr/>
      </xdr:nvSpPr>
      <xdr:spPr>
        <a:xfrm>
          <a:off x="16268700" y="5397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30</xdr:row>
      <xdr:rowOff>169410</xdr:rowOff>
    </xdr:from>
    <xdr:ext cx="534377" cy="259045"/>
    <xdr:sp macro="" textlink="">
      <xdr:nvSpPr>
        <xdr:cNvPr id="545" name="消防費該当値テキスト">
          <a:extLst>
            <a:ext uri="{FF2B5EF4-FFF2-40B4-BE49-F238E27FC236}">
              <a16:creationId xmlns:a16="http://schemas.microsoft.com/office/drawing/2014/main" xmlns="" id="{00000000-0008-0000-0700-000021020000}"/>
            </a:ext>
          </a:extLst>
        </xdr:cNvPr>
        <xdr:cNvSpPr txBox="1"/>
      </xdr:nvSpPr>
      <xdr:spPr>
        <a:xfrm>
          <a:off x="16370300" y="531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169291</xdr:rowOff>
    </xdr:from>
    <xdr:to>
      <xdr:col>81</xdr:col>
      <xdr:colOff>101600</xdr:colOff>
      <xdr:row>34</xdr:row>
      <xdr:rowOff>99441</xdr:rowOff>
    </xdr:to>
    <xdr:sp macro="" textlink="">
      <xdr:nvSpPr>
        <xdr:cNvPr id="546" name="楕円 545">
          <a:extLst>
            <a:ext uri="{FF2B5EF4-FFF2-40B4-BE49-F238E27FC236}">
              <a16:creationId xmlns:a16="http://schemas.microsoft.com/office/drawing/2014/main" xmlns="" id="{00000000-0008-0000-0700-000022020000}"/>
            </a:ext>
          </a:extLst>
        </xdr:cNvPr>
        <xdr:cNvSpPr/>
      </xdr:nvSpPr>
      <xdr:spPr>
        <a:xfrm>
          <a:off x="15430500" y="5827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115968</xdr:rowOff>
    </xdr:from>
    <xdr:ext cx="534377" cy="259045"/>
    <xdr:sp macro="" textlink="">
      <xdr:nvSpPr>
        <xdr:cNvPr id="547" name="テキスト ボックス 546">
          <a:extLst>
            <a:ext uri="{FF2B5EF4-FFF2-40B4-BE49-F238E27FC236}">
              <a16:creationId xmlns:a16="http://schemas.microsoft.com/office/drawing/2014/main" xmlns="" id="{00000000-0008-0000-0700-000023020000}"/>
            </a:ext>
          </a:extLst>
        </xdr:cNvPr>
        <xdr:cNvSpPr txBox="1"/>
      </xdr:nvSpPr>
      <xdr:spPr>
        <a:xfrm>
          <a:off x="15214111" y="5602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20891</xdr:rowOff>
    </xdr:from>
    <xdr:to>
      <xdr:col>76</xdr:col>
      <xdr:colOff>165100</xdr:colOff>
      <xdr:row>36</xdr:row>
      <xdr:rowOff>122491</xdr:rowOff>
    </xdr:to>
    <xdr:sp macro="" textlink="">
      <xdr:nvSpPr>
        <xdr:cNvPr id="548" name="楕円 547">
          <a:extLst>
            <a:ext uri="{FF2B5EF4-FFF2-40B4-BE49-F238E27FC236}">
              <a16:creationId xmlns:a16="http://schemas.microsoft.com/office/drawing/2014/main" xmlns="" id="{00000000-0008-0000-0700-000024020000}"/>
            </a:ext>
          </a:extLst>
        </xdr:cNvPr>
        <xdr:cNvSpPr/>
      </xdr:nvSpPr>
      <xdr:spPr>
        <a:xfrm>
          <a:off x="14541500" y="6193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139018</xdr:rowOff>
    </xdr:from>
    <xdr:ext cx="534377" cy="259045"/>
    <xdr:sp macro="" textlink="">
      <xdr:nvSpPr>
        <xdr:cNvPr id="549" name="テキスト ボックス 548">
          <a:extLst>
            <a:ext uri="{FF2B5EF4-FFF2-40B4-BE49-F238E27FC236}">
              <a16:creationId xmlns:a16="http://schemas.microsoft.com/office/drawing/2014/main" xmlns="" id="{00000000-0008-0000-0700-000025020000}"/>
            </a:ext>
          </a:extLst>
        </xdr:cNvPr>
        <xdr:cNvSpPr txBox="1"/>
      </xdr:nvSpPr>
      <xdr:spPr>
        <a:xfrm>
          <a:off x="14325111" y="596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159880</xdr:rowOff>
    </xdr:from>
    <xdr:to>
      <xdr:col>72</xdr:col>
      <xdr:colOff>38100</xdr:colOff>
      <xdr:row>36</xdr:row>
      <xdr:rowOff>90030</xdr:rowOff>
    </xdr:to>
    <xdr:sp macro="" textlink="">
      <xdr:nvSpPr>
        <xdr:cNvPr id="550" name="楕円 549">
          <a:extLst>
            <a:ext uri="{FF2B5EF4-FFF2-40B4-BE49-F238E27FC236}">
              <a16:creationId xmlns:a16="http://schemas.microsoft.com/office/drawing/2014/main" xmlns="" id="{00000000-0008-0000-0700-000026020000}"/>
            </a:ext>
          </a:extLst>
        </xdr:cNvPr>
        <xdr:cNvSpPr/>
      </xdr:nvSpPr>
      <xdr:spPr>
        <a:xfrm>
          <a:off x="13652500" y="6160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106557</xdr:rowOff>
    </xdr:from>
    <xdr:ext cx="534377" cy="259045"/>
    <xdr:sp macro="" textlink="">
      <xdr:nvSpPr>
        <xdr:cNvPr id="551" name="テキスト ボックス 550">
          <a:extLst>
            <a:ext uri="{FF2B5EF4-FFF2-40B4-BE49-F238E27FC236}">
              <a16:creationId xmlns:a16="http://schemas.microsoft.com/office/drawing/2014/main" xmlns="" id="{00000000-0008-0000-0700-000027020000}"/>
            </a:ext>
          </a:extLst>
        </xdr:cNvPr>
        <xdr:cNvSpPr txBox="1"/>
      </xdr:nvSpPr>
      <xdr:spPr>
        <a:xfrm>
          <a:off x="13436111" y="5935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55219</xdr:rowOff>
    </xdr:from>
    <xdr:to>
      <xdr:col>67</xdr:col>
      <xdr:colOff>101600</xdr:colOff>
      <xdr:row>36</xdr:row>
      <xdr:rowOff>156819</xdr:rowOff>
    </xdr:to>
    <xdr:sp macro="" textlink="">
      <xdr:nvSpPr>
        <xdr:cNvPr id="552" name="楕円 551">
          <a:extLst>
            <a:ext uri="{FF2B5EF4-FFF2-40B4-BE49-F238E27FC236}">
              <a16:creationId xmlns:a16="http://schemas.microsoft.com/office/drawing/2014/main" xmlns="" id="{00000000-0008-0000-0700-000028020000}"/>
            </a:ext>
          </a:extLst>
        </xdr:cNvPr>
        <xdr:cNvSpPr/>
      </xdr:nvSpPr>
      <xdr:spPr>
        <a:xfrm>
          <a:off x="12763500" y="6227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147946</xdr:rowOff>
    </xdr:from>
    <xdr:ext cx="534377" cy="259045"/>
    <xdr:sp macro="" textlink="">
      <xdr:nvSpPr>
        <xdr:cNvPr id="553" name="テキスト ボックス 552">
          <a:extLst>
            <a:ext uri="{FF2B5EF4-FFF2-40B4-BE49-F238E27FC236}">
              <a16:creationId xmlns:a16="http://schemas.microsoft.com/office/drawing/2014/main" xmlns="" id="{00000000-0008-0000-0700-000029020000}"/>
            </a:ext>
          </a:extLst>
        </xdr:cNvPr>
        <xdr:cNvSpPr txBox="1"/>
      </xdr:nvSpPr>
      <xdr:spPr>
        <a:xfrm>
          <a:off x="12547111" y="6320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xmlns=""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xmlns=""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xmlns=""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xmlns=""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xmlns=""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xmlns=""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xmlns=""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xmlns=""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xmlns=""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xmlns=""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xmlns=""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5" name="直線コネクタ 564">
          <a:extLst>
            <a:ext uri="{FF2B5EF4-FFF2-40B4-BE49-F238E27FC236}">
              <a16:creationId xmlns:a16="http://schemas.microsoft.com/office/drawing/2014/main" xmlns="" id="{00000000-0008-0000-0700-000035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6" name="テキスト ボックス 565">
          <a:extLst>
            <a:ext uri="{FF2B5EF4-FFF2-40B4-BE49-F238E27FC236}">
              <a16:creationId xmlns:a16="http://schemas.microsoft.com/office/drawing/2014/main" xmlns="" id="{00000000-0008-0000-0700-000036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7" name="直線コネクタ 566">
          <a:extLst>
            <a:ext uri="{FF2B5EF4-FFF2-40B4-BE49-F238E27FC236}">
              <a16:creationId xmlns:a16="http://schemas.microsoft.com/office/drawing/2014/main" xmlns="" id="{00000000-0008-0000-0700-000037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8" name="テキスト ボックス 567">
          <a:extLst>
            <a:ext uri="{FF2B5EF4-FFF2-40B4-BE49-F238E27FC236}">
              <a16:creationId xmlns:a16="http://schemas.microsoft.com/office/drawing/2014/main" xmlns="" id="{00000000-0008-0000-0700-000038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9" name="直線コネクタ 568">
          <a:extLst>
            <a:ext uri="{FF2B5EF4-FFF2-40B4-BE49-F238E27FC236}">
              <a16:creationId xmlns:a16="http://schemas.microsoft.com/office/drawing/2014/main" xmlns="" id="{00000000-0008-0000-0700-000039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0" name="テキスト ボックス 569">
          <a:extLst>
            <a:ext uri="{FF2B5EF4-FFF2-40B4-BE49-F238E27FC236}">
              <a16:creationId xmlns:a16="http://schemas.microsoft.com/office/drawing/2014/main" xmlns="" id="{00000000-0008-0000-0700-00003A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1" name="直線コネクタ 570">
          <a:extLst>
            <a:ext uri="{FF2B5EF4-FFF2-40B4-BE49-F238E27FC236}">
              <a16:creationId xmlns:a16="http://schemas.microsoft.com/office/drawing/2014/main" xmlns="" id="{00000000-0008-0000-0700-00003B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2" name="テキスト ボックス 571">
          <a:extLst>
            <a:ext uri="{FF2B5EF4-FFF2-40B4-BE49-F238E27FC236}">
              <a16:creationId xmlns:a16="http://schemas.microsoft.com/office/drawing/2014/main" xmlns="" id="{00000000-0008-0000-0700-00003C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3" name="直線コネクタ 572">
          <a:extLst>
            <a:ext uri="{FF2B5EF4-FFF2-40B4-BE49-F238E27FC236}">
              <a16:creationId xmlns:a16="http://schemas.microsoft.com/office/drawing/2014/main" xmlns="" id="{00000000-0008-0000-0700-00003D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4" name="テキスト ボックス 573">
          <a:extLst>
            <a:ext uri="{FF2B5EF4-FFF2-40B4-BE49-F238E27FC236}">
              <a16:creationId xmlns:a16="http://schemas.microsoft.com/office/drawing/2014/main" xmlns="" id="{00000000-0008-0000-0700-00003E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5" name="直線コネクタ 574">
          <a:extLst>
            <a:ext uri="{FF2B5EF4-FFF2-40B4-BE49-F238E27FC236}">
              <a16:creationId xmlns:a16="http://schemas.microsoft.com/office/drawing/2014/main" xmlns="" id="{00000000-0008-0000-0700-00003F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6" name="テキスト ボックス 575">
          <a:extLst>
            <a:ext uri="{FF2B5EF4-FFF2-40B4-BE49-F238E27FC236}">
              <a16:creationId xmlns:a16="http://schemas.microsoft.com/office/drawing/2014/main" xmlns="" id="{00000000-0008-0000-0700-000040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7" name="直線コネクタ 576">
          <a:extLst>
            <a:ext uri="{FF2B5EF4-FFF2-40B4-BE49-F238E27FC236}">
              <a16:creationId xmlns:a16="http://schemas.microsoft.com/office/drawing/2014/main" xmlns="" id="{00000000-0008-0000-0700-00004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8" name="テキスト ボックス 577">
          <a:extLst>
            <a:ext uri="{FF2B5EF4-FFF2-40B4-BE49-F238E27FC236}">
              <a16:creationId xmlns:a16="http://schemas.microsoft.com/office/drawing/2014/main" xmlns="" id="{00000000-0008-0000-0700-00004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9" name="教育費グラフ枠">
          <a:extLst>
            <a:ext uri="{FF2B5EF4-FFF2-40B4-BE49-F238E27FC236}">
              <a16:creationId xmlns:a16="http://schemas.microsoft.com/office/drawing/2014/main" xmlns="" id="{00000000-0008-0000-0700-00004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88102</xdr:rowOff>
    </xdr:from>
    <xdr:to>
      <xdr:col>85</xdr:col>
      <xdr:colOff>126364</xdr:colOff>
      <xdr:row>58</xdr:row>
      <xdr:rowOff>140440</xdr:rowOff>
    </xdr:to>
    <xdr:cxnSp macro="">
      <xdr:nvCxnSpPr>
        <xdr:cNvPr id="580" name="直線コネクタ 579">
          <a:extLst>
            <a:ext uri="{FF2B5EF4-FFF2-40B4-BE49-F238E27FC236}">
              <a16:creationId xmlns:a16="http://schemas.microsoft.com/office/drawing/2014/main" xmlns="" id="{00000000-0008-0000-0700-000044020000}"/>
            </a:ext>
          </a:extLst>
        </xdr:cNvPr>
        <xdr:cNvCxnSpPr/>
      </xdr:nvCxnSpPr>
      <xdr:spPr>
        <a:xfrm flipV="1">
          <a:off x="16317595" y="8660602"/>
          <a:ext cx="1269" cy="1423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144267</xdr:rowOff>
    </xdr:from>
    <xdr:ext cx="534377" cy="259045"/>
    <xdr:sp macro="" textlink="">
      <xdr:nvSpPr>
        <xdr:cNvPr id="581" name="教育費最小値テキスト">
          <a:extLst>
            <a:ext uri="{FF2B5EF4-FFF2-40B4-BE49-F238E27FC236}">
              <a16:creationId xmlns:a16="http://schemas.microsoft.com/office/drawing/2014/main" xmlns="" id="{00000000-0008-0000-0700-000045020000}"/>
            </a:ext>
          </a:extLst>
        </xdr:cNvPr>
        <xdr:cNvSpPr txBox="1"/>
      </xdr:nvSpPr>
      <xdr:spPr>
        <a:xfrm>
          <a:off x="16370300" y="1008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140440</xdr:rowOff>
    </xdr:from>
    <xdr:to>
      <xdr:col>86</xdr:col>
      <xdr:colOff>25400</xdr:colOff>
      <xdr:row>58</xdr:row>
      <xdr:rowOff>140440</xdr:rowOff>
    </xdr:to>
    <xdr:cxnSp macro="">
      <xdr:nvCxnSpPr>
        <xdr:cNvPr id="582" name="直線コネクタ 581">
          <a:extLst>
            <a:ext uri="{FF2B5EF4-FFF2-40B4-BE49-F238E27FC236}">
              <a16:creationId xmlns:a16="http://schemas.microsoft.com/office/drawing/2014/main" xmlns="" id="{00000000-0008-0000-0700-000046020000}"/>
            </a:ext>
          </a:extLst>
        </xdr:cNvPr>
        <xdr:cNvCxnSpPr/>
      </xdr:nvCxnSpPr>
      <xdr:spPr>
        <a:xfrm>
          <a:off x="16230600" y="1008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34779</xdr:rowOff>
    </xdr:from>
    <xdr:ext cx="599010" cy="259045"/>
    <xdr:sp macro="" textlink="">
      <xdr:nvSpPr>
        <xdr:cNvPr id="583" name="教育費最大値テキスト">
          <a:extLst>
            <a:ext uri="{FF2B5EF4-FFF2-40B4-BE49-F238E27FC236}">
              <a16:creationId xmlns:a16="http://schemas.microsoft.com/office/drawing/2014/main" xmlns="" id="{00000000-0008-0000-0700-000047020000}"/>
            </a:ext>
          </a:extLst>
        </xdr:cNvPr>
        <xdr:cNvSpPr txBox="1"/>
      </xdr:nvSpPr>
      <xdr:spPr>
        <a:xfrm>
          <a:off x="16370300" y="8435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88102</xdr:rowOff>
    </xdr:from>
    <xdr:to>
      <xdr:col>86</xdr:col>
      <xdr:colOff>25400</xdr:colOff>
      <xdr:row>50</xdr:row>
      <xdr:rowOff>88102</xdr:rowOff>
    </xdr:to>
    <xdr:cxnSp macro="">
      <xdr:nvCxnSpPr>
        <xdr:cNvPr id="584" name="直線コネクタ 583">
          <a:extLst>
            <a:ext uri="{FF2B5EF4-FFF2-40B4-BE49-F238E27FC236}">
              <a16:creationId xmlns:a16="http://schemas.microsoft.com/office/drawing/2014/main" xmlns="" id="{00000000-0008-0000-0700-000048020000}"/>
            </a:ext>
          </a:extLst>
        </xdr:cNvPr>
        <xdr:cNvCxnSpPr/>
      </xdr:nvCxnSpPr>
      <xdr:spPr>
        <a:xfrm>
          <a:off x="16230600" y="8660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25966</xdr:rowOff>
    </xdr:from>
    <xdr:to>
      <xdr:col>85</xdr:col>
      <xdr:colOff>127000</xdr:colOff>
      <xdr:row>57</xdr:row>
      <xdr:rowOff>51363</xdr:rowOff>
    </xdr:to>
    <xdr:cxnSp macro="">
      <xdr:nvCxnSpPr>
        <xdr:cNvPr id="585" name="直線コネクタ 584">
          <a:extLst>
            <a:ext uri="{FF2B5EF4-FFF2-40B4-BE49-F238E27FC236}">
              <a16:creationId xmlns:a16="http://schemas.microsoft.com/office/drawing/2014/main" xmlns="" id="{00000000-0008-0000-0700-000049020000}"/>
            </a:ext>
          </a:extLst>
        </xdr:cNvPr>
        <xdr:cNvCxnSpPr/>
      </xdr:nvCxnSpPr>
      <xdr:spPr>
        <a:xfrm flipV="1">
          <a:off x="15481300" y="9455716"/>
          <a:ext cx="838200" cy="368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89567</xdr:rowOff>
    </xdr:from>
    <xdr:ext cx="534377" cy="259045"/>
    <xdr:sp macro="" textlink="">
      <xdr:nvSpPr>
        <xdr:cNvPr id="586" name="教育費平均値テキスト">
          <a:extLst>
            <a:ext uri="{FF2B5EF4-FFF2-40B4-BE49-F238E27FC236}">
              <a16:creationId xmlns:a16="http://schemas.microsoft.com/office/drawing/2014/main" xmlns="" id="{00000000-0008-0000-0700-00004A020000}"/>
            </a:ext>
          </a:extLst>
        </xdr:cNvPr>
        <xdr:cNvSpPr txBox="1"/>
      </xdr:nvSpPr>
      <xdr:spPr>
        <a:xfrm>
          <a:off x="16370300" y="9690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111140</xdr:rowOff>
    </xdr:from>
    <xdr:to>
      <xdr:col>85</xdr:col>
      <xdr:colOff>177800</xdr:colOff>
      <xdr:row>57</xdr:row>
      <xdr:rowOff>41290</xdr:rowOff>
    </xdr:to>
    <xdr:sp macro="" textlink="">
      <xdr:nvSpPr>
        <xdr:cNvPr id="587" name="フローチャート: 判断 586">
          <a:extLst>
            <a:ext uri="{FF2B5EF4-FFF2-40B4-BE49-F238E27FC236}">
              <a16:creationId xmlns:a16="http://schemas.microsoft.com/office/drawing/2014/main" xmlns="" id="{00000000-0008-0000-0700-00004B020000}"/>
            </a:ext>
          </a:extLst>
        </xdr:cNvPr>
        <xdr:cNvSpPr/>
      </xdr:nvSpPr>
      <xdr:spPr>
        <a:xfrm>
          <a:off x="16268700" y="971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168373</xdr:rowOff>
    </xdr:from>
    <xdr:to>
      <xdr:col>81</xdr:col>
      <xdr:colOff>50800</xdr:colOff>
      <xdr:row>57</xdr:row>
      <xdr:rowOff>51363</xdr:rowOff>
    </xdr:to>
    <xdr:cxnSp macro="">
      <xdr:nvCxnSpPr>
        <xdr:cNvPr id="588" name="直線コネクタ 587">
          <a:extLst>
            <a:ext uri="{FF2B5EF4-FFF2-40B4-BE49-F238E27FC236}">
              <a16:creationId xmlns:a16="http://schemas.microsoft.com/office/drawing/2014/main" xmlns="" id="{00000000-0008-0000-0700-00004C020000}"/>
            </a:ext>
          </a:extLst>
        </xdr:cNvPr>
        <xdr:cNvCxnSpPr/>
      </xdr:nvCxnSpPr>
      <xdr:spPr>
        <a:xfrm>
          <a:off x="14592300" y="9769573"/>
          <a:ext cx="889000" cy="54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24740</xdr:rowOff>
    </xdr:from>
    <xdr:to>
      <xdr:col>81</xdr:col>
      <xdr:colOff>101600</xdr:colOff>
      <xdr:row>57</xdr:row>
      <xdr:rowOff>126340</xdr:rowOff>
    </xdr:to>
    <xdr:sp macro="" textlink="">
      <xdr:nvSpPr>
        <xdr:cNvPr id="589" name="フローチャート: 判断 588">
          <a:extLst>
            <a:ext uri="{FF2B5EF4-FFF2-40B4-BE49-F238E27FC236}">
              <a16:creationId xmlns:a16="http://schemas.microsoft.com/office/drawing/2014/main" xmlns="" id="{00000000-0008-0000-0700-00004D020000}"/>
            </a:ext>
          </a:extLst>
        </xdr:cNvPr>
        <xdr:cNvSpPr/>
      </xdr:nvSpPr>
      <xdr:spPr>
        <a:xfrm>
          <a:off x="15430500" y="979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117467</xdr:rowOff>
    </xdr:from>
    <xdr:ext cx="534377" cy="259045"/>
    <xdr:sp macro="" textlink="">
      <xdr:nvSpPr>
        <xdr:cNvPr id="590" name="テキスト ボックス 589">
          <a:extLst>
            <a:ext uri="{FF2B5EF4-FFF2-40B4-BE49-F238E27FC236}">
              <a16:creationId xmlns:a16="http://schemas.microsoft.com/office/drawing/2014/main" xmlns="" id="{00000000-0008-0000-0700-00004E020000}"/>
            </a:ext>
          </a:extLst>
        </xdr:cNvPr>
        <xdr:cNvSpPr txBox="1"/>
      </xdr:nvSpPr>
      <xdr:spPr>
        <a:xfrm>
          <a:off x="15214111" y="989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168373</xdr:rowOff>
    </xdr:from>
    <xdr:to>
      <xdr:col>76</xdr:col>
      <xdr:colOff>114300</xdr:colOff>
      <xdr:row>57</xdr:row>
      <xdr:rowOff>121771</xdr:rowOff>
    </xdr:to>
    <xdr:cxnSp macro="">
      <xdr:nvCxnSpPr>
        <xdr:cNvPr id="591" name="直線コネクタ 590">
          <a:extLst>
            <a:ext uri="{FF2B5EF4-FFF2-40B4-BE49-F238E27FC236}">
              <a16:creationId xmlns:a16="http://schemas.microsoft.com/office/drawing/2014/main" xmlns="" id="{00000000-0008-0000-0700-00004F020000}"/>
            </a:ext>
          </a:extLst>
        </xdr:cNvPr>
        <xdr:cNvCxnSpPr/>
      </xdr:nvCxnSpPr>
      <xdr:spPr>
        <a:xfrm flipV="1">
          <a:off x="13703300" y="9769573"/>
          <a:ext cx="889000" cy="124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64636</xdr:rowOff>
    </xdr:from>
    <xdr:to>
      <xdr:col>76</xdr:col>
      <xdr:colOff>165100</xdr:colOff>
      <xdr:row>57</xdr:row>
      <xdr:rowOff>166236</xdr:rowOff>
    </xdr:to>
    <xdr:sp macro="" textlink="">
      <xdr:nvSpPr>
        <xdr:cNvPr id="592" name="フローチャート: 判断 591">
          <a:extLst>
            <a:ext uri="{FF2B5EF4-FFF2-40B4-BE49-F238E27FC236}">
              <a16:creationId xmlns:a16="http://schemas.microsoft.com/office/drawing/2014/main" xmlns="" id="{00000000-0008-0000-0700-000050020000}"/>
            </a:ext>
          </a:extLst>
        </xdr:cNvPr>
        <xdr:cNvSpPr/>
      </xdr:nvSpPr>
      <xdr:spPr>
        <a:xfrm>
          <a:off x="14541500" y="983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157363</xdr:rowOff>
    </xdr:from>
    <xdr:ext cx="534377" cy="259045"/>
    <xdr:sp macro="" textlink="">
      <xdr:nvSpPr>
        <xdr:cNvPr id="593" name="テキスト ボックス 592">
          <a:extLst>
            <a:ext uri="{FF2B5EF4-FFF2-40B4-BE49-F238E27FC236}">
              <a16:creationId xmlns:a16="http://schemas.microsoft.com/office/drawing/2014/main" xmlns="" id="{00000000-0008-0000-0700-000051020000}"/>
            </a:ext>
          </a:extLst>
        </xdr:cNvPr>
        <xdr:cNvSpPr txBox="1"/>
      </xdr:nvSpPr>
      <xdr:spPr>
        <a:xfrm>
          <a:off x="14325111" y="993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113422</xdr:rowOff>
    </xdr:from>
    <xdr:to>
      <xdr:col>71</xdr:col>
      <xdr:colOff>177800</xdr:colOff>
      <xdr:row>57</xdr:row>
      <xdr:rowOff>121771</xdr:rowOff>
    </xdr:to>
    <xdr:cxnSp macro="">
      <xdr:nvCxnSpPr>
        <xdr:cNvPr id="594" name="直線コネクタ 593">
          <a:extLst>
            <a:ext uri="{FF2B5EF4-FFF2-40B4-BE49-F238E27FC236}">
              <a16:creationId xmlns:a16="http://schemas.microsoft.com/office/drawing/2014/main" xmlns="" id="{00000000-0008-0000-0700-000052020000}"/>
            </a:ext>
          </a:extLst>
        </xdr:cNvPr>
        <xdr:cNvCxnSpPr/>
      </xdr:nvCxnSpPr>
      <xdr:spPr>
        <a:xfrm>
          <a:off x="12814300" y="9714622"/>
          <a:ext cx="889000" cy="179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60640</xdr:rowOff>
    </xdr:from>
    <xdr:to>
      <xdr:col>72</xdr:col>
      <xdr:colOff>38100</xdr:colOff>
      <xdr:row>57</xdr:row>
      <xdr:rowOff>162240</xdr:rowOff>
    </xdr:to>
    <xdr:sp macro="" textlink="">
      <xdr:nvSpPr>
        <xdr:cNvPr id="595" name="フローチャート: 判断 594">
          <a:extLst>
            <a:ext uri="{FF2B5EF4-FFF2-40B4-BE49-F238E27FC236}">
              <a16:creationId xmlns:a16="http://schemas.microsoft.com/office/drawing/2014/main" xmlns="" id="{00000000-0008-0000-0700-000053020000}"/>
            </a:ext>
          </a:extLst>
        </xdr:cNvPr>
        <xdr:cNvSpPr/>
      </xdr:nvSpPr>
      <xdr:spPr>
        <a:xfrm>
          <a:off x="13652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7317</xdr:rowOff>
    </xdr:from>
    <xdr:ext cx="534377" cy="259045"/>
    <xdr:sp macro="" textlink="">
      <xdr:nvSpPr>
        <xdr:cNvPr id="596" name="テキスト ボックス 595">
          <a:extLst>
            <a:ext uri="{FF2B5EF4-FFF2-40B4-BE49-F238E27FC236}">
              <a16:creationId xmlns:a16="http://schemas.microsoft.com/office/drawing/2014/main" xmlns="" id="{00000000-0008-0000-0700-000054020000}"/>
            </a:ext>
          </a:extLst>
        </xdr:cNvPr>
        <xdr:cNvSpPr txBox="1"/>
      </xdr:nvSpPr>
      <xdr:spPr>
        <a:xfrm>
          <a:off x="13436111" y="960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44683</xdr:rowOff>
    </xdr:from>
    <xdr:to>
      <xdr:col>67</xdr:col>
      <xdr:colOff>101600</xdr:colOff>
      <xdr:row>57</xdr:row>
      <xdr:rowOff>146283</xdr:rowOff>
    </xdr:to>
    <xdr:sp macro="" textlink="">
      <xdr:nvSpPr>
        <xdr:cNvPr id="597" name="フローチャート: 判断 596">
          <a:extLst>
            <a:ext uri="{FF2B5EF4-FFF2-40B4-BE49-F238E27FC236}">
              <a16:creationId xmlns:a16="http://schemas.microsoft.com/office/drawing/2014/main" xmlns="" id="{00000000-0008-0000-0700-000055020000}"/>
            </a:ext>
          </a:extLst>
        </xdr:cNvPr>
        <xdr:cNvSpPr/>
      </xdr:nvSpPr>
      <xdr:spPr>
        <a:xfrm>
          <a:off x="12763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137410</xdr:rowOff>
    </xdr:from>
    <xdr:ext cx="534377" cy="259045"/>
    <xdr:sp macro="" textlink="">
      <xdr:nvSpPr>
        <xdr:cNvPr id="598" name="テキスト ボックス 597">
          <a:extLst>
            <a:ext uri="{FF2B5EF4-FFF2-40B4-BE49-F238E27FC236}">
              <a16:creationId xmlns:a16="http://schemas.microsoft.com/office/drawing/2014/main" xmlns="" id="{00000000-0008-0000-0700-000056020000}"/>
            </a:ext>
          </a:extLst>
        </xdr:cNvPr>
        <xdr:cNvSpPr txBox="1"/>
      </xdr:nvSpPr>
      <xdr:spPr>
        <a:xfrm>
          <a:off x="12547111" y="991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xmlns="" id="{00000000-0008-0000-0700-00005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xmlns="" id="{00000000-0008-0000-0700-00005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xmlns="" id="{00000000-0008-0000-0700-00005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xmlns="" id="{00000000-0008-0000-0700-00005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xmlns="" id="{00000000-0008-0000-0700-00005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146616</xdr:rowOff>
    </xdr:from>
    <xdr:to>
      <xdr:col>85</xdr:col>
      <xdr:colOff>177800</xdr:colOff>
      <xdr:row>55</xdr:row>
      <xdr:rowOff>76766</xdr:rowOff>
    </xdr:to>
    <xdr:sp macro="" textlink="">
      <xdr:nvSpPr>
        <xdr:cNvPr id="604" name="楕円 603">
          <a:extLst>
            <a:ext uri="{FF2B5EF4-FFF2-40B4-BE49-F238E27FC236}">
              <a16:creationId xmlns:a16="http://schemas.microsoft.com/office/drawing/2014/main" xmlns="" id="{00000000-0008-0000-0700-00005C020000}"/>
            </a:ext>
          </a:extLst>
        </xdr:cNvPr>
        <xdr:cNvSpPr/>
      </xdr:nvSpPr>
      <xdr:spPr>
        <a:xfrm>
          <a:off x="16268700" y="940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169493</xdr:rowOff>
    </xdr:from>
    <xdr:ext cx="534377" cy="259045"/>
    <xdr:sp macro="" textlink="">
      <xdr:nvSpPr>
        <xdr:cNvPr id="605" name="教育費該当値テキスト">
          <a:extLst>
            <a:ext uri="{FF2B5EF4-FFF2-40B4-BE49-F238E27FC236}">
              <a16:creationId xmlns:a16="http://schemas.microsoft.com/office/drawing/2014/main" xmlns="" id="{00000000-0008-0000-0700-00005D020000}"/>
            </a:ext>
          </a:extLst>
        </xdr:cNvPr>
        <xdr:cNvSpPr txBox="1"/>
      </xdr:nvSpPr>
      <xdr:spPr>
        <a:xfrm>
          <a:off x="16370300" y="9256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563</xdr:rowOff>
    </xdr:from>
    <xdr:to>
      <xdr:col>81</xdr:col>
      <xdr:colOff>101600</xdr:colOff>
      <xdr:row>57</xdr:row>
      <xdr:rowOff>102163</xdr:rowOff>
    </xdr:to>
    <xdr:sp macro="" textlink="">
      <xdr:nvSpPr>
        <xdr:cNvPr id="606" name="楕円 605">
          <a:extLst>
            <a:ext uri="{FF2B5EF4-FFF2-40B4-BE49-F238E27FC236}">
              <a16:creationId xmlns:a16="http://schemas.microsoft.com/office/drawing/2014/main" xmlns="" id="{00000000-0008-0000-0700-00005E020000}"/>
            </a:ext>
          </a:extLst>
        </xdr:cNvPr>
        <xdr:cNvSpPr/>
      </xdr:nvSpPr>
      <xdr:spPr>
        <a:xfrm>
          <a:off x="15430500" y="9773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118690</xdr:rowOff>
    </xdr:from>
    <xdr:ext cx="534377" cy="259045"/>
    <xdr:sp macro="" textlink="">
      <xdr:nvSpPr>
        <xdr:cNvPr id="607" name="テキスト ボックス 606">
          <a:extLst>
            <a:ext uri="{FF2B5EF4-FFF2-40B4-BE49-F238E27FC236}">
              <a16:creationId xmlns:a16="http://schemas.microsoft.com/office/drawing/2014/main" xmlns="" id="{00000000-0008-0000-0700-00005F020000}"/>
            </a:ext>
          </a:extLst>
        </xdr:cNvPr>
        <xdr:cNvSpPr txBox="1"/>
      </xdr:nvSpPr>
      <xdr:spPr>
        <a:xfrm>
          <a:off x="15214111" y="9548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117573</xdr:rowOff>
    </xdr:from>
    <xdr:to>
      <xdr:col>76</xdr:col>
      <xdr:colOff>165100</xdr:colOff>
      <xdr:row>57</xdr:row>
      <xdr:rowOff>47723</xdr:rowOff>
    </xdr:to>
    <xdr:sp macro="" textlink="">
      <xdr:nvSpPr>
        <xdr:cNvPr id="608" name="楕円 607">
          <a:extLst>
            <a:ext uri="{FF2B5EF4-FFF2-40B4-BE49-F238E27FC236}">
              <a16:creationId xmlns:a16="http://schemas.microsoft.com/office/drawing/2014/main" xmlns="" id="{00000000-0008-0000-0700-000060020000}"/>
            </a:ext>
          </a:extLst>
        </xdr:cNvPr>
        <xdr:cNvSpPr/>
      </xdr:nvSpPr>
      <xdr:spPr>
        <a:xfrm>
          <a:off x="14541500" y="971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64250</xdr:rowOff>
    </xdr:from>
    <xdr:ext cx="534377" cy="259045"/>
    <xdr:sp macro="" textlink="">
      <xdr:nvSpPr>
        <xdr:cNvPr id="609" name="テキスト ボックス 608">
          <a:extLst>
            <a:ext uri="{FF2B5EF4-FFF2-40B4-BE49-F238E27FC236}">
              <a16:creationId xmlns:a16="http://schemas.microsoft.com/office/drawing/2014/main" xmlns="" id="{00000000-0008-0000-0700-000061020000}"/>
            </a:ext>
          </a:extLst>
        </xdr:cNvPr>
        <xdr:cNvSpPr txBox="1"/>
      </xdr:nvSpPr>
      <xdr:spPr>
        <a:xfrm>
          <a:off x="14325111" y="949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70971</xdr:rowOff>
    </xdr:from>
    <xdr:to>
      <xdr:col>72</xdr:col>
      <xdr:colOff>38100</xdr:colOff>
      <xdr:row>58</xdr:row>
      <xdr:rowOff>1121</xdr:rowOff>
    </xdr:to>
    <xdr:sp macro="" textlink="">
      <xdr:nvSpPr>
        <xdr:cNvPr id="610" name="楕円 609">
          <a:extLst>
            <a:ext uri="{FF2B5EF4-FFF2-40B4-BE49-F238E27FC236}">
              <a16:creationId xmlns:a16="http://schemas.microsoft.com/office/drawing/2014/main" xmlns="" id="{00000000-0008-0000-0700-000062020000}"/>
            </a:ext>
          </a:extLst>
        </xdr:cNvPr>
        <xdr:cNvSpPr/>
      </xdr:nvSpPr>
      <xdr:spPr>
        <a:xfrm>
          <a:off x="13652500" y="9843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163698</xdr:rowOff>
    </xdr:from>
    <xdr:ext cx="534377" cy="259045"/>
    <xdr:sp macro="" textlink="">
      <xdr:nvSpPr>
        <xdr:cNvPr id="611" name="テキスト ボックス 610">
          <a:extLst>
            <a:ext uri="{FF2B5EF4-FFF2-40B4-BE49-F238E27FC236}">
              <a16:creationId xmlns:a16="http://schemas.microsoft.com/office/drawing/2014/main" xmlns="" id="{00000000-0008-0000-0700-000063020000}"/>
            </a:ext>
          </a:extLst>
        </xdr:cNvPr>
        <xdr:cNvSpPr txBox="1"/>
      </xdr:nvSpPr>
      <xdr:spPr>
        <a:xfrm>
          <a:off x="13436111" y="9936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62622</xdr:rowOff>
    </xdr:from>
    <xdr:to>
      <xdr:col>67</xdr:col>
      <xdr:colOff>101600</xdr:colOff>
      <xdr:row>56</xdr:row>
      <xdr:rowOff>164222</xdr:rowOff>
    </xdr:to>
    <xdr:sp macro="" textlink="">
      <xdr:nvSpPr>
        <xdr:cNvPr id="612" name="楕円 611">
          <a:extLst>
            <a:ext uri="{FF2B5EF4-FFF2-40B4-BE49-F238E27FC236}">
              <a16:creationId xmlns:a16="http://schemas.microsoft.com/office/drawing/2014/main" xmlns="" id="{00000000-0008-0000-0700-000064020000}"/>
            </a:ext>
          </a:extLst>
        </xdr:cNvPr>
        <xdr:cNvSpPr/>
      </xdr:nvSpPr>
      <xdr:spPr>
        <a:xfrm>
          <a:off x="12763500" y="966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9299</xdr:rowOff>
    </xdr:from>
    <xdr:ext cx="534377" cy="259045"/>
    <xdr:sp macro="" textlink="">
      <xdr:nvSpPr>
        <xdr:cNvPr id="613" name="テキスト ボックス 612">
          <a:extLst>
            <a:ext uri="{FF2B5EF4-FFF2-40B4-BE49-F238E27FC236}">
              <a16:creationId xmlns:a16="http://schemas.microsoft.com/office/drawing/2014/main" xmlns="" id="{00000000-0008-0000-0700-000065020000}"/>
            </a:ext>
          </a:extLst>
        </xdr:cNvPr>
        <xdr:cNvSpPr txBox="1"/>
      </xdr:nvSpPr>
      <xdr:spPr>
        <a:xfrm>
          <a:off x="12547111" y="943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4" name="正方形/長方形 613">
          <a:extLst>
            <a:ext uri="{FF2B5EF4-FFF2-40B4-BE49-F238E27FC236}">
              <a16:creationId xmlns:a16="http://schemas.microsoft.com/office/drawing/2014/main" xmlns="" id="{00000000-0008-0000-0700-00006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5" name="正方形/長方形 614">
          <a:extLst>
            <a:ext uri="{FF2B5EF4-FFF2-40B4-BE49-F238E27FC236}">
              <a16:creationId xmlns:a16="http://schemas.microsoft.com/office/drawing/2014/main" xmlns="" id="{00000000-0008-0000-0700-00006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6" name="正方形/長方形 615">
          <a:extLst>
            <a:ext uri="{FF2B5EF4-FFF2-40B4-BE49-F238E27FC236}">
              <a16:creationId xmlns:a16="http://schemas.microsoft.com/office/drawing/2014/main" xmlns="" id="{00000000-0008-0000-0700-00006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7" name="正方形/長方形 616">
          <a:extLst>
            <a:ext uri="{FF2B5EF4-FFF2-40B4-BE49-F238E27FC236}">
              <a16:creationId xmlns:a16="http://schemas.microsoft.com/office/drawing/2014/main" xmlns="" id="{00000000-0008-0000-0700-00006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8" name="正方形/長方形 617">
          <a:extLst>
            <a:ext uri="{FF2B5EF4-FFF2-40B4-BE49-F238E27FC236}">
              <a16:creationId xmlns:a16="http://schemas.microsoft.com/office/drawing/2014/main" xmlns="" id="{00000000-0008-0000-0700-00006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9" name="正方形/長方形 618">
          <a:extLst>
            <a:ext uri="{FF2B5EF4-FFF2-40B4-BE49-F238E27FC236}">
              <a16:creationId xmlns:a16="http://schemas.microsoft.com/office/drawing/2014/main" xmlns="" id="{00000000-0008-0000-0700-00006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0" name="正方形/長方形 619">
          <a:extLst>
            <a:ext uri="{FF2B5EF4-FFF2-40B4-BE49-F238E27FC236}">
              <a16:creationId xmlns:a16="http://schemas.microsoft.com/office/drawing/2014/main" xmlns="" id="{00000000-0008-0000-0700-00006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1" name="正方形/長方形 620">
          <a:extLst>
            <a:ext uri="{FF2B5EF4-FFF2-40B4-BE49-F238E27FC236}">
              <a16:creationId xmlns:a16="http://schemas.microsoft.com/office/drawing/2014/main" xmlns="" id="{00000000-0008-0000-0700-00006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2" name="テキスト ボックス 621">
          <a:extLst>
            <a:ext uri="{FF2B5EF4-FFF2-40B4-BE49-F238E27FC236}">
              <a16:creationId xmlns:a16="http://schemas.microsoft.com/office/drawing/2014/main" xmlns="" id="{00000000-0008-0000-0700-00006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3" name="直線コネクタ 622">
          <a:extLst>
            <a:ext uri="{FF2B5EF4-FFF2-40B4-BE49-F238E27FC236}">
              <a16:creationId xmlns:a16="http://schemas.microsoft.com/office/drawing/2014/main" xmlns="" id="{00000000-0008-0000-0700-00006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4" name="直線コネクタ 623">
          <a:extLst>
            <a:ext uri="{FF2B5EF4-FFF2-40B4-BE49-F238E27FC236}">
              <a16:creationId xmlns:a16="http://schemas.microsoft.com/office/drawing/2014/main" xmlns="" id="{00000000-0008-0000-0700-00007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5" name="テキスト ボックス 624">
          <a:extLst>
            <a:ext uri="{FF2B5EF4-FFF2-40B4-BE49-F238E27FC236}">
              <a16:creationId xmlns:a16="http://schemas.microsoft.com/office/drawing/2014/main" xmlns="" id="{00000000-0008-0000-0700-00007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6" name="直線コネクタ 625">
          <a:extLst>
            <a:ext uri="{FF2B5EF4-FFF2-40B4-BE49-F238E27FC236}">
              <a16:creationId xmlns:a16="http://schemas.microsoft.com/office/drawing/2014/main" xmlns="" id="{00000000-0008-0000-0700-00007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7" name="テキスト ボックス 626">
          <a:extLst>
            <a:ext uri="{FF2B5EF4-FFF2-40B4-BE49-F238E27FC236}">
              <a16:creationId xmlns:a16="http://schemas.microsoft.com/office/drawing/2014/main" xmlns="" id="{00000000-0008-0000-0700-00007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8" name="直線コネクタ 627">
          <a:extLst>
            <a:ext uri="{FF2B5EF4-FFF2-40B4-BE49-F238E27FC236}">
              <a16:creationId xmlns:a16="http://schemas.microsoft.com/office/drawing/2014/main" xmlns="" id="{00000000-0008-0000-0700-00007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9" name="テキスト ボックス 628">
          <a:extLst>
            <a:ext uri="{FF2B5EF4-FFF2-40B4-BE49-F238E27FC236}">
              <a16:creationId xmlns:a16="http://schemas.microsoft.com/office/drawing/2014/main" xmlns="" id="{00000000-0008-0000-0700-00007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0" name="直線コネクタ 629">
          <a:extLst>
            <a:ext uri="{FF2B5EF4-FFF2-40B4-BE49-F238E27FC236}">
              <a16:creationId xmlns:a16="http://schemas.microsoft.com/office/drawing/2014/main" xmlns="" id="{00000000-0008-0000-0700-00007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1" name="テキスト ボックス 630">
          <a:extLst>
            <a:ext uri="{FF2B5EF4-FFF2-40B4-BE49-F238E27FC236}">
              <a16:creationId xmlns:a16="http://schemas.microsoft.com/office/drawing/2014/main" xmlns="" id="{00000000-0008-0000-0700-00007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2" name="直線コネクタ 631">
          <a:extLst>
            <a:ext uri="{FF2B5EF4-FFF2-40B4-BE49-F238E27FC236}">
              <a16:creationId xmlns:a16="http://schemas.microsoft.com/office/drawing/2014/main" xmlns="" id="{00000000-0008-0000-0700-00007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3" name="テキスト ボックス 632">
          <a:extLst>
            <a:ext uri="{FF2B5EF4-FFF2-40B4-BE49-F238E27FC236}">
              <a16:creationId xmlns:a16="http://schemas.microsoft.com/office/drawing/2014/main" xmlns="" id="{00000000-0008-0000-0700-00007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xmlns=""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xmlns=""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xmlns=""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52489</xdr:rowOff>
    </xdr:from>
    <xdr:to>
      <xdr:col>85</xdr:col>
      <xdr:colOff>126364</xdr:colOff>
      <xdr:row>79</xdr:row>
      <xdr:rowOff>44450</xdr:rowOff>
    </xdr:to>
    <xdr:cxnSp macro="">
      <xdr:nvCxnSpPr>
        <xdr:cNvPr id="637" name="直線コネクタ 636">
          <a:extLst>
            <a:ext uri="{FF2B5EF4-FFF2-40B4-BE49-F238E27FC236}">
              <a16:creationId xmlns:a16="http://schemas.microsoft.com/office/drawing/2014/main" xmlns="" id="{00000000-0008-0000-0700-00007D020000}"/>
            </a:ext>
          </a:extLst>
        </xdr:cNvPr>
        <xdr:cNvCxnSpPr/>
      </xdr:nvCxnSpPr>
      <xdr:spPr>
        <a:xfrm flipV="1">
          <a:off x="16317595" y="12053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8" name="災害復旧費最小値テキスト">
          <a:extLst>
            <a:ext uri="{FF2B5EF4-FFF2-40B4-BE49-F238E27FC236}">
              <a16:creationId xmlns:a16="http://schemas.microsoft.com/office/drawing/2014/main" xmlns="" id="{00000000-0008-0000-0700-00007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9" name="直線コネクタ 638">
          <a:extLst>
            <a:ext uri="{FF2B5EF4-FFF2-40B4-BE49-F238E27FC236}">
              <a16:creationId xmlns:a16="http://schemas.microsoft.com/office/drawing/2014/main" xmlns="" id="{00000000-0008-0000-0700-00007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170616</xdr:rowOff>
    </xdr:from>
    <xdr:ext cx="534377" cy="259045"/>
    <xdr:sp macro="" textlink="">
      <xdr:nvSpPr>
        <xdr:cNvPr id="640" name="災害復旧費最大値テキスト">
          <a:extLst>
            <a:ext uri="{FF2B5EF4-FFF2-40B4-BE49-F238E27FC236}">
              <a16:creationId xmlns:a16="http://schemas.microsoft.com/office/drawing/2014/main" xmlns="" id="{00000000-0008-0000-0700-000080020000}"/>
            </a:ext>
          </a:extLst>
        </xdr:cNvPr>
        <xdr:cNvSpPr txBox="1"/>
      </xdr:nvSpPr>
      <xdr:spPr>
        <a:xfrm>
          <a:off x="16370300" y="1182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52489</xdr:rowOff>
    </xdr:from>
    <xdr:to>
      <xdr:col>86</xdr:col>
      <xdr:colOff>25400</xdr:colOff>
      <xdr:row>70</xdr:row>
      <xdr:rowOff>52489</xdr:rowOff>
    </xdr:to>
    <xdr:cxnSp macro="">
      <xdr:nvCxnSpPr>
        <xdr:cNvPr id="641" name="直線コネクタ 640">
          <a:extLst>
            <a:ext uri="{FF2B5EF4-FFF2-40B4-BE49-F238E27FC236}">
              <a16:creationId xmlns:a16="http://schemas.microsoft.com/office/drawing/2014/main" xmlns="" id="{00000000-0008-0000-0700-000081020000}"/>
            </a:ext>
          </a:extLst>
        </xdr:cNvPr>
        <xdr:cNvCxnSpPr/>
      </xdr:nvCxnSpPr>
      <xdr:spPr>
        <a:xfrm>
          <a:off x="16230600" y="12053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163055</xdr:rowOff>
    </xdr:from>
    <xdr:to>
      <xdr:col>85</xdr:col>
      <xdr:colOff>127000</xdr:colOff>
      <xdr:row>79</xdr:row>
      <xdr:rowOff>44450</xdr:rowOff>
    </xdr:to>
    <xdr:cxnSp macro="">
      <xdr:nvCxnSpPr>
        <xdr:cNvPr id="642" name="直線コネクタ 641">
          <a:extLst>
            <a:ext uri="{FF2B5EF4-FFF2-40B4-BE49-F238E27FC236}">
              <a16:creationId xmlns:a16="http://schemas.microsoft.com/office/drawing/2014/main" xmlns="" id="{00000000-0008-0000-0700-000082020000}"/>
            </a:ext>
          </a:extLst>
        </xdr:cNvPr>
        <xdr:cNvCxnSpPr/>
      </xdr:nvCxnSpPr>
      <xdr:spPr>
        <a:xfrm>
          <a:off x="15481300" y="13536155"/>
          <a:ext cx="838200" cy="52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21556</xdr:rowOff>
    </xdr:from>
    <xdr:ext cx="469744" cy="259045"/>
    <xdr:sp macro="" textlink="">
      <xdr:nvSpPr>
        <xdr:cNvPr id="643" name="災害復旧費平均値テキスト">
          <a:extLst>
            <a:ext uri="{FF2B5EF4-FFF2-40B4-BE49-F238E27FC236}">
              <a16:creationId xmlns:a16="http://schemas.microsoft.com/office/drawing/2014/main" xmlns="" id="{00000000-0008-0000-0700-000083020000}"/>
            </a:ext>
          </a:extLst>
        </xdr:cNvPr>
        <xdr:cNvSpPr txBox="1"/>
      </xdr:nvSpPr>
      <xdr:spPr>
        <a:xfrm>
          <a:off x="16370300" y="13223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170129</xdr:rowOff>
    </xdr:from>
    <xdr:to>
      <xdr:col>85</xdr:col>
      <xdr:colOff>177800</xdr:colOff>
      <xdr:row>78</xdr:row>
      <xdr:rowOff>100279</xdr:rowOff>
    </xdr:to>
    <xdr:sp macro="" textlink="">
      <xdr:nvSpPr>
        <xdr:cNvPr id="644" name="フローチャート: 判断 643">
          <a:extLst>
            <a:ext uri="{FF2B5EF4-FFF2-40B4-BE49-F238E27FC236}">
              <a16:creationId xmlns:a16="http://schemas.microsoft.com/office/drawing/2014/main" xmlns="" id="{00000000-0008-0000-0700-000084020000}"/>
            </a:ext>
          </a:extLst>
        </xdr:cNvPr>
        <xdr:cNvSpPr/>
      </xdr:nvSpPr>
      <xdr:spPr>
        <a:xfrm>
          <a:off x="16268700" y="1337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163055</xdr:rowOff>
    </xdr:from>
    <xdr:to>
      <xdr:col>81</xdr:col>
      <xdr:colOff>50800</xdr:colOff>
      <xdr:row>79</xdr:row>
      <xdr:rowOff>7150</xdr:rowOff>
    </xdr:to>
    <xdr:cxnSp macro="">
      <xdr:nvCxnSpPr>
        <xdr:cNvPr id="645" name="直線コネクタ 644">
          <a:extLst>
            <a:ext uri="{FF2B5EF4-FFF2-40B4-BE49-F238E27FC236}">
              <a16:creationId xmlns:a16="http://schemas.microsoft.com/office/drawing/2014/main" xmlns="" id="{00000000-0008-0000-0700-000085020000}"/>
            </a:ext>
          </a:extLst>
        </xdr:cNvPr>
        <xdr:cNvCxnSpPr/>
      </xdr:nvCxnSpPr>
      <xdr:spPr>
        <a:xfrm flipV="1">
          <a:off x="14592300" y="13536155"/>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12661</xdr:rowOff>
    </xdr:from>
    <xdr:to>
      <xdr:col>81</xdr:col>
      <xdr:colOff>101600</xdr:colOff>
      <xdr:row>78</xdr:row>
      <xdr:rowOff>114261</xdr:rowOff>
    </xdr:to>
    <xdr:sp macro="" textlink="">
      <xdr:nvSpPr>
        <xdr:cNvPr id="646" name="フローチャート: 判断 645">
          <a:extLst>
            <a:ext uri="{FF2B5EF4-FFF2-40B4-BE49-F238E27FC236}">
              <a16:creationId xmlns:a16="http://schemas.microsoft.com/office/drawing/2014/main" xmlns="" id="{00000000-0008-0000-0700-000086020000}"/>
            </a:ext>
          </a:extLst>
        </xdr:cNvPr>
        <xdr:cNvSpPr/>
      </xdr:nvSpPr>
      <xdr:spPr>
        <a:xfrm>
          <a:off x="15430500" y="1338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130788</xdr:rowOff>
    </xdr:from>
    <xdr:ext cx="469744" cy="259045"/>
    <xdr:sp macro="" textlink="">
      <xdr:nvSpPr>
        <xdr:cNvPr id="647" name="テキスト ボックス 646">
          <a:extLst>
            <a:ext uri="{FF2B5EF4-FFF2-40B4-BE49-F238E27FC236}">
              <a16:creationId xmlns:a16="http://schemas.microsoft.com/office/drawing/2014/main" xmlns="" id="{00000000-0008-0000-0700-000087020000}"/>
            </a:ext>
          </a:extLst>
        </xdr:cNvPr>
        <xdr:cNvSpPr txBox="1"/>
      </xdr:nvSpPr>
      <xdr:spPr>
        <a:xfrm>
          <a:off x="15246428" y="1316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157493</xdr:rowOff>
    </xdr:from>
    <xdr:to>
      <xdr:col>76</xdr:col>
      <xdr:colOff>114300</xdr:colOff>
      <xdr:row>79</xdr:row>
      <xdr:rowOff>7150</xdr:rowOff>
    </xdr:to>
    <xdr:cxnSp macro="">
      <xdr:nvCxnSpPr>
        <xdr:cNvPr id="648" name="直線コネクタ 647">
          <a:extLst>
            <a:ext uri="{FF2B5EF4-FFF2-40B4-BE49-F238E27FC236}">
              <a16:creationId xmlns:a16="http://schemas.microsoft.com/office/drawing/2014/main" xmlns="" id="{00000000-0008-0000-0700-000088020000}"/>
            </a:ext>
          </a:extLst>
        </xdr:cNvPr>
        <xdr:cNvCxnSpPr/>
      </xdr:nvCxnSpPr>
      <xdr:spPr>
        <a:xfrm>
          <a:off x="13703300" y="13530593"/>
          <a:ext cx="889000" cy="21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32513</xdr:rowOff>
    </xdr:from>
    <xdr:to>
      <xdr:col>76</xdr:col>
      <xdr:colOff>165100</xdr:colOff>
      <xdr:row>78</xdr:row>
      <xdr:rowOff>134113</xdr:rowOff>
    </xdr:to>
    <xdr:sp macro="" textlink="">
      <xdr:nvSpPr>
        <xdr:cNvPr id="649" name="フローチャート: 判断 648">
          <a:extLst>
            <a:ext uri="{FF2B5EF4-FFF2-40B4-BE49-F238E27FC236}">
              <a16:creationId xmlns:a16="http://schemas.microsoft.com/office/drawing/2014/main" xmlns="" id="{00000000-0008-0000-0700-000089020000}"/>
            </a:ext>
          </a:extLst>
        </xdr:cNvPr>
        <xdr:cNvSpPr/>
      </xdr:nvSpPr>
      <xdr:spPr>
        <a:xfrm>
          <a:off x="14541500" y="1340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150640</xdr:rowOff>
    </xdr:from>
    <xdr:ext cx="469744" cy="259045"/>
    <xdr:sp macro="" textlink="">
      <xdr:nvSpPr>
        <xdr:cNvPr id="650" name="テキスト ボックス 649">
          <a:extLst>
            <a:ext uri="{FF2B5EF4-FFF2-40B4-BE49-F238E27FC236}">
              <a16:creationId xmlns:a16="http://schemas.microsoft.com/office/drawing/2014/main" xmlns="" id="{00000000-0008-0000-0700-00008A020000}"/>
            </a:ext>
          </a:extLst>
        </xdr:cNvPr>
        <xdr:cNvSpPr txBox="1"/>
      </xdr:nvSpPr>
      <xdr:spPr>
        <a:xfrm>
          <a:off x="14357428" y="1318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157493</xdr:rowOff>
    </xdr:from>
    <xdr:to>
      <xdr:col>71</xdr:col>
      <xdr:colOff>177800</xdr:colOff>
      <xdr:row>79</xdr:row>
      <xdr:rowOff>1663</xdr:rowOff>
    </xdr:to>
    <xdr:cxnSp macro="">
      <xdr:nvCxnSpPr>
        <xdr:cNvPr id="651" name="直線コネクタ 650">
          <a:extLst>
            <a:ext uri="{FF2B5EF4-FFF2-40B4-BE49-F238E27FC236}">
              <a16:creationId xmlns:a16="http://schemas.microsoft.com/office/drawing/2014/main" xmlns="" id="{00000000-0008-0000-0700-00008B020000}"/>
            </a:ext>
          </a:extLst>
        </xdr:cNvPr>
        <xdr:cNvCxnSpPr/>
      </xdr:nvCxnSpPr>
      <xdr:spPr>
        <a:xfrm flipV="1">
          <a:off x="12814300" y="13530593"/>
          <a:ext cx="889000" cy="1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9880</xdr:rowOff>
    </xdr:from>
    <xdr:to>
      <xdr:col>72</xdr:col>
      <xdr:colOff>38100</xdr:colOff>
      <xdr:row>78</xdr:row>
      <xdr:rowOff>111480</xdr:rowOff>
    </xdr:to>
    <xdr:sp macro="" textlink="">
      <xdr:nvSpPr>
        <xdr:cNvPr id="652" name="フローチャート: 判断 651">
          <a:extLst>
            <a:ext uri="{FF2B5EF4-FFF2-40B4-BE49-F238E27FC236}">
              <a16:creationId xmlns:a16="http://schemas.microsoft.com/office/drawing/2014/main" xmlns="" id="{00000000-0008-0000-0700-00008C020000}"/>
            </a:ext>
          </a:extLst>
        </xdr:cNvPr>
        <xdr:cNvSpPr/>
      </xdr:nvSpPr>
      <xdr:spPr>
        <a:xfrm>
          <a:off x="13652500" y="133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128007</xdr:rowOff>
    </xdr:from>
    <xdr:ext cx="469744" cy="259045"/>
    <xdr:sp macro="" textlink="">
      <xdr:nvSpPr>
        <xdr:cNvPr id="653" name="テキスト ボックス 652">
          <a:extLst>
            <a:ext uri="{FF2B5EF4-FFF2-40B4-BE49-F238E27FC236}">
              <a16:creationId xmlns:a16="http://schemas.microsoft.com/office/drawing/2014/main" xmlns="" id="{00000000-0008-0000-0700-00008D020000}"/>
            </a:ext>
          </a:extLst>
        </xdr:cNvPr>
        <xdr:cNvSpPr txBox="1"/>
      </xdr:nvSpPr>
      <xdr:spPr>
        <a:xfrm>
          <a:off x="13468428" y="1315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90767</xdr:rowOff>
    </xdr:from>
    <xdr:to>
      <xdr:col>67</xdr:col>
      <xdr:colOff>101600</xdr:colOff>
      <xdr:row>78</xdr:row>
      <xdr:rowOff>20917</xdr:rowOff>
    </xdr:to>
    <xdr:sp macro="" textlink="">
      <xdr:nvSpPr>
        <xdr:cNvPr id="654" name="フローチャート: 判断 653">
          <a:extLst>
            <a:ext uri="{FF2B5EF4-FFF2-40B4-BE49-F238E27FC236}">
              <a16:creationId xmlns:a16="http://schemas.microsoft.com/office/drawing/2014/main" xmlns="" id="{00000000-0008-0000-0700-00008E020000}"/>
            </a:ext>
          </a:extLst>
        </xdr:cNvPr>
        <xdr:cNvSpPr/>
      </xdr:nvSpPr>
      <xdr:spPr>
        <a:xfrm>
          <a:off x="12763500" y="1329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37444</xdr:rowOff>
    </xdr:from>
    <xdr:ext cx="469744" cy="259045"/>
    <xdr:sp macro="" textlink="">
      <xdr:nvSpPr>
        <xdr:cNvPr id="655" name="テキスト ボックス 654">
          <a:extLst>
            <a:ext uri="{FF2B5EF4-FFF2-40B4-BE49-F238E27FC236}">
              <a16:creationId xmlns:a16="http://schemas.microsoft.com/office/drawing/2014/main" xmlns="" id="{00000000-0008-0000-0700-00008F020000}"/>
            </a:ext>
          </a:extLst>
        </xdr:cNvPr>
        <xdr:cNvSpPr txBox="1"/>
      </xdr:nvSpPr>
      <xdr:spPr>
        <a:xfrm>
          <a:off x="12579428" y="1306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xmlns=""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xmlns=""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xmlns=""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xmlns=""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xmlns=""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61" name="楕円 660">
          <a:extLst>
            <a:ext uri="{FF2B5EF4-FFF2-40B4-BE49-F238E27FC236}">
              <a16:creationId xmlns:a16="http://schemas.microsoft.com/office/drawing/2014/main" xmlns="" id="{00000000-0008-0000-0700-000095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62" name="災害復旧費該当値テキスト">
          <a:extLst>
            <a:ext uri="{FF2B5EF4-FFF2-40B4-BE49-F238E27FC236}">
              <a16:creationId xmlns:a16="http://schemas.microsoft.com/office/drawing/2014/main" xmlns="" id="{00000000-0008-0000-0700-000096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112255</xdr:rowOff>
    </xdr:from>
    <xdr:to>
      <xdr:col>81</xdr:col>
      <xdr:colOff>101600</xdr:colOff>
      <xdr:row>79</xdr:row>
      <xdr:rowOff>42405</xdr:rowOff>
    </xdr:to>
    <xdr:sp macro="" textlink="">
      <xdr:nvSpPr>
        <xdr:cNvPr id="663" name="楕円 662">
          <a:extLst>
            <a:ext uri="{FF2B5EF4-FFF2-40B4-BE49-F238E27FC236}">
              <a16:creationId xmlns:a16="http://schemas.microsoft.com/office/drawing/2014/main" xmlns="" id="{00000000-0008-0000-0700-000097020000}"/>
            </a:ext>
          </a:extLst>
        </xdr:cNvPr>
        <xdr:cNvSpPr/>
      </xdr:nvSpPr>
      <xdr:spPr>
        <a:xfrm>
          <a:off x="15430500" y="1348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33532</xdr:rowOff>
    </xdr:from>
    <xdr:ext cx="469744" cy="259045"/>
    <xdr:sp macro="" textlink="">
      <xdr:nvSpPr>
        <xdr:cNvPr id="664" name="テキスト ボックス 663">
          <a:extLst>
            <a:ext uri="{FF2B5EF4-FFF2-40B4-BE49-F238E27FC236}">
              <a16:creationId xmlns:a16="http://schemas.microsoft.com/office/drawing/2014/main" xmlns="" id="{00000000-0008-0000-0700-000098020000}"/>
            </a:ext>
          </a:extLst>
        </xdr:cNvPr>
        <xdr:cNvSpPr txBox="1"/>
      </xdr:nvSpPr>
      <xdr:spPr>
        <a:xfrm>
          <a:off x="15246428" y="13578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127800</xdr:rowOff>
    </xdr:from>
    <xdr:to>
      <xdr:col>76</xdr:col>
      <xdr:colOff>165100</xdr:colOff>
      <xdr:row>79</xdr:row>
      <xdr:rowOff>57950</xdr:rowOff>
    </xdr:to>
    <xdr:sp macro="" textlink="">
      <xdr:nvSpPr>
        <xdr:cNvPr id="665" name="楕円 664">
          <a:extLst>
            <a:ext uri="{FF2B5EF4-FFF2-40B4-BE49-F238E27FC236}">
              <a16:creationId xmlns:a16="http://schemas.microsoft.com/office/drawing/2014/main" xmlns="" id="{00000000-0008-0000-0700-000099020000}"/>
            </a:ext>
          </a:extLst>
        </xdr:cNvPr>
        <xdr:cNvSpPr/>
      </xdr:nvSpPr>
      <xdr:spPr>
        <a:xfrm>
          <a:off x="14541500" y="1350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49077</xdr:rowOff>
    </xdr:from>
    <xdr:ext cx="378565" cy="259045"/>
    <xdr:sp macro="" textlink="">
      <xdr:nvSpPr>
        <xdr:cNvPr id="666" name="テキスト ボックス 665">
          <a:extLst>
            <a:ext uri="{FF2B5EF4-FFF2-40B4-BE49-F238E27FC236}">
              <a16:creationId xmlns:a16="http://schemas.microsoft.com/office/drawing/2014/main" xmlns="" id="{00000000-0008-0000-0700-00009A020000}"/>
            </a:ext>
          </a:extLst>
        </xdr:cNvPr>
        <xdr:cNvSpPr txBox="1"/>
      </xdr:nvSpPr>
      <xdr:spPr>
        <a:xfrm>
          <a:off x="14403017" y="13593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106693</xdr:rowOff>
    </xdr:from>
    <xdr:to>
      <xdr:col>72</xdr:col>
      <xdr:colOff>38100</xdr:colOff>
      <xdr:row>79</xdr:row>
      <xdr:rowOff>36843</xdr:rowOff>
    </xdr:to>
    <xdr:sp macro="" textlink="">
      <xdr:nvSpPr>
        <xdr:cNvPr id="667" name="楕円 666">
          <a:extLst>
            <a:ext uri="{FF2B5EF4-FFF2-40B4-BE49-F238E27FC236}">
              <a16:creationId xmlns:a16="http://schemas.microsoft.com/office/drawing/2014/main" xmlns="" id="{00000000-0008-0000-0700-00009B020000}"/>
            </a:ext>
          </a:extLst>
        </xdr:cNvPr>
        <xdr:cNvSpPr/>
      </xdr:nvSpPr>
      <xdr:spPr>
        <a:xfrm>
          <a:off x="13652500" y="1347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27970</xdr:rowOff>
    </xdr:from>
    <xdr:ext cx="469744" cy="259045"/>
    <xdr:sp macro="" textlink="">
      <xdr:nvSpPr>
        <xdr:cNvPr id="668" name="テキスト ボックス 667">
          <a:extLst>
            <a:ext uri="{FF2B5EF4-FFF2-40B4-BE49-F238E27FC236}">
              <a16:creationId xmlns:a16="http://schemas.microsoft.com/office/drawing/2014/main" xmlns="" id="{00000000-0008-0000-0700-00009C020000}"/>
            </a:ext>
          </a:extLst>
        </xdr:cNvPr>
        <xdr:cNvSpPr txBox="1"/>
      </xdr:nvSpPr>
      <xdr:spPr>
        <a:xfrm>
          <a:off x="13468428" y="13572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122313</xdr:rowOff>
    </xdr:from>
    <xdr:to>
      <xdr:col>67</xdr:col>
      <xdr:colOff>101600</xdr:colOff>
      <xdr:row>79</xdr:row>
      <xdr:rowOff>52463</xdr:rowOff>
    </xdr:to>
    <xdr:sp macro="" textlink="">
      <xdr:nvSpPr>
        <xdr:cNvPr id="669" name="楕円 668">
          <a:extLst>
            <a:ext uri="{FF2B5EF4-FFF2-40B4-BE49-F238E27FC236}">
              <a16:creationId xmlns:a16="http://schemas.microsoft.com/office/drawing/2014/main" xmlns="" id="{00000000-0008-0000-0700-00009D020000}"/>
            </a:ext>
          </a:extLst>
        </xdr:cNvPr>
        <xdr:cNvSpPr/>
      </xdr:nvSpPr>
      <xdr:spPr>
        <a:xfrm>
          <a:off x="12763500" y="1349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43590</xdr:rowOff>
    </xdr:from>
    <xdr:ext cx="469744" cy="259045"/>
    <xdr:sp macro="" textlink="">
      <xdr:nvSpPr>
        <xdr:cNvPr id="670" name="テキスト ボックス 669">
          <a:extLst>
            <a:ext uri="{FF2B5EF4-FFF2-40B4-BE49-F238E27FC236}">
              <a16:creationId xmlns:a16="http://schemas.microsoft.com/office/drawing/2014/main" xmlns="" id="{00000000-0008-0000-0700-00009E020000}"/>
            </a:ext>
          </a:extLst>
        </xdr:cNvPr>
        <xdr:cNvSpPr txBox="1"/>
      </xdr:nvSpPr>
      <xdr:spPr>
        <a:xfrm>
          <a:off x="12579428" y="1358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xmlns=""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xmlns=""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xmlns=""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xmlns=""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xmlns=""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xmlns=""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xmlns=""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xmlns=""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xmlns=""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xmlns=""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1" name="テキスト ボックス 680">
          <a:extLst>
            <a:ext uri="{FF2B5EF4-FFF2-40B4-BE49-F238E27FC236}">
              <a16:creationId xmlns:a16="http://schemas.microsoft.com/office/drawing/2014/main" xmlns="" id="{00000000-0008-0000-0700-0000A9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xmlns=""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3" name="テキスト ボックス 682">
          <a:extLst>
            <a:ext uri="{FF2B5EF4-FFF2-40B4-BE49-F238E27FC236}">
              <a16:creationId xmlns:a16="http://schemas.microsoft.com/office/drawing/2014/main" xmlns="" id="{00000000-0008-0000-0700-0000AB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xmlns=""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5" name="テキスト ボックス 684">
          <a:extLst>
            <a:ext uri="{FF2B5EF4-FFF2-40B4-BE49-F238E27FC236}">
              <a16:creationId xmlns:a16="http://schemas.microsoft.com/office/drawing/2014/main" xmlns="" id="{00000000-0008-0000-0700-0000AD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xmlns=""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7" name="テキスト ボックス 686">
          <a:extLst>
            <a:ext uri="{FF2B5EF4-FFF2-40B4-BE49-F238E27FC236}">
              <a16:creationId xmlns:a16="http://schemas.microsoft.com/office/drawing/2014/main" xmlns="" id="{00000000-0008-0000-0700-0000AF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xmlns=""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9" name="テキスト ボックス 688">
          <a:extLst>
            <a:ext uri="{FF2B5EF4-FFF2-40B4-BE49-F238E27FC236}">
              <a16:creationId xmlns:a16="http://schemas.microsoft.com/office/drawing/2014/main" xmlns="" id="{00000000-0008-0000-0700-0000B1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xmlns=""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a:extLst>
            <a:ext uri="{FF2B5EF4-FFF2-40B4-BE49-F238E27FC236}">
              <a16:creationId xmlns:a16="http://schemas.microsoft.com/office/drawing/2014/main" xmlns="" id="{00000000-0008-0000-0700-0000B3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xmlns=""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xmlns=""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xmlns=""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xmlns=""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xmlns=""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93621</xdr:rowOff>
    </xdr:from>
    <xdr:to>
      <xdr:col>85</xdr:col>
      <xdr:colOff>126364</xdr:colOff>
      <xdr:row>99</xdr:row>
      <xdr:rowOff>102846</xdr:rowOff>
    </xdr:to>
    <xdr:cxnSp macro="">
      <xdr:nvCxnSpPr>
        <xdr:cNvPr id="697" name="直線コネクタ 696">
          <a:extLst>
            <a:ext uri="{FF2B5EF4-FFF2-40B4-BE49-F238E27FC236}">
              <a16:creationId xmlns:a16="http://schemas.microsoft.com/office/drawing/2014/main" xmlns="" id="{00000000-0008-0000-0700-0000B9020000}"/>
            </a:ext>
          </a:extLst>
        </xdr:cNvPr>
        <xdr:cNvCxnSpPr/>
      </xdr:nvCxnSpPr>
      <xdr:spPr>
        <a:xfrm flipV="1">
          <a:off x="16317595" y="15524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106673</xdr:rowOff>
    </xdr:from>
    <xdr:ext cx="534377" cy="259045"/>
    <xdr:sp macro="" textlink="">
      <xdr:nvSpPr>
        <xdr:cNvPr id="698" name="公債費最小値テキスト">
          <a:extLst>
            <a:ext uri="{FF2B5EF4-FFF2-40B4-BE49-F238E27FC236}">
              <a16:creationId xmlns:a16="http://schemas.microsoft.com/office/drawing/2014/main" xmlns="" id="{00000000-0008-0000-0700-0000BA020000}"/>
            </a:ext>
          </a:extLst>
        </xdr:cNvPr>
        <xdr:cNvSpPr txBox="1"/>
      </xdr:nvSpPr>
      <xdr:spPr>
        <a:xfrm>
          <a:off x="16370300" y="1708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102846</xdr:rowOff>
    </xdr:from>
    <xdr:to>
      <xdr:col>86</xdr:col>
      <xdr:colOff>25400</xdr:colOff>
      <xdr:row>99</xdr:row>
      <xdr:rowOff>102846</xdr:rowOff>
    </xdr:to>
    <xdr:cxnSp macro="">
      <xdr:nvCxnSpPr>
        <xdr:cNvPr id="699" name="直線コネクタ 698">
          <a:extLst>
            <a:ext uri="{FF2B5EF4-FFF2-40B4-BE49-F238E27FC236}">
              <a16:creationId xmlns:a16="http://schemas.microsoft.com/office/drawing/2014/main" xmlns="" id="{00000000-0008-0000-0700-0000BB020000}"/>
            </a:ext>
          </a:extLst>
        </xdr:cNvPr>
        <xdr:cNvCxnSpPr/>
      </xdr:nvCxnSpPr>
      <xdr:spPr>
        <a:xfrm>
          <a:off x="16230600" y="1707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40298</xdr:rowOff>
    </xdr:from>
    <xdr:ext cx="599010" cy="259045"/>
    <xdr:sp macro="" textlink="">
      <xdr:nvSpPr>
        <xdr:cNvPr id="700" name="公債費最大値テキスト">
          <a:extLst>
            <a:ext uri="{FF2B5EF4-FFF2-40B4-BE49-F238E27FC236}">
              <a16:creationId xmlns:a16="http://schemas.microsoft.com/office/drawing/2014/main" xmlns="" id="{00000000-0008-0000-0700-0000BC020000}"/>
            </a:ext>
          </a:extLst>
        </xdr:cNvPr>
        <xdr:cNvSpPr txBox="1"/>
      </xdr:nvSpPr>
      <xdr:spPr>
        <a:xfrm>
          <a:off x="16370300" y="1529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93621</xdr:rowOff>
    </xdr:from>
    <xdr:to>
      <xdr:col>86</xdr:col>
      <xdr:colOff>25400</xdr:colOff>
      <xdr:row>90</xdr:row>
      <xdr:rowOff>93621</xdr:rowOff>
    </xdr:to>
    <xdr:cxnSp macro="">
      <xdr:nvCxnSpPr>
        <xdr:cNvPr id="701" name="直線コネクタ 700">
          <a:extLst>
            <a:ext uri="{FF2B5EF4-FFF2-40B4-BE49-F238E27FC236}">
              <a16:creationId xmlns:a16="http://schemas.microsoft.com/office/drawing/2014/main" xmlns="" id="{00000000-0008-0000-0700-0000BD020000}"/>
            </a:ext>
          </a:extLst>
        </xdr:cNvPr>
        <xdr:cNvCxnSpPr/>
      </xdr:nvCxnSpPr>
      <xdr:spPr>
        <a:xfrm>
          <a:off x="16230600" y="1552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12485</xdr:rowOff>
    </xdr:from>
    <xdr:to>
      <xdr:col>85</xdr:col>
      <xdr:colOff>127000</xdr:colOff>
      <xdr:row>94</xdr:row>
      <xdr:rowOff>63951</xdr:rowOff>
    </xdr:to>
    <xdr:cxnSp macro="">
      <xdr:nvCxnSpPr>
        <xdr:cNvPr id="702" name="直線コネクタ 701">
          <a:extLst>
            <a:ext uri="{FF2B5EF4-FFF2-40B4-BE49-F238E27FC236}">
              <a16:creationId xmlns:a16="http://schemas.microsoft.com/office/drawing/2014/main" xmlns="" id="{00000000-0008-0000-0700-0000BE020000}"/>
            </a:ext>
          </a:extLst>
        </xdr:cNvPr>
        <xdr:cNvCxnSpPr/>
      </xdr:nvCxnSpPr>
      <xdr:spPr>
        <a:xfrm flipV="1">
          <a:off x="15481300" y="16128785"/>
          <a:ext cx="838200" cy="51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104621</xdr:rowOff>
    </xdr:from>
    <xdr:ext cx="534377" cy="259045"/>
    <xdr:sp macro="" textlink="">
      <xdr:nvSpPr>
        <xdr:cNvPr id="703" name="公債費平均値テキスト">
          <a:extLst>
            <a:ext uri="{FF2B5EF4-FFF2-40B4-BE49-F238E27FC236}">
              <a16:creationId xmlns:a16="http://schemas.microsoft.com/office/drawing/2014/main" xmlns="" id="{00000000-0008-0000-0700-0000BF020000}"/>
            </a:ext>
          </a:extLst>
        </xdr:cNvPr>
        <xdr:cNvSpPr txBox="1"/>
      </xdr:nvSpPr>
      <xdr:spPr>
        <a:xfrm>
          <a:off x="16370300" y="16392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126194</xdr:rowOff>
    </xdr:from>
    <xdr:to>
      <xdr:col>85</xdr:col>
      <xdr:colOff>177800</xdr:colOff>
      <xdr:row>96</xdr:row>
      <xdr:rowOff>56344</xdr:rowOff>
    </xdr:to>
    <xdr:sp macro="" textlink="">
      <xdr:nvSpPr>
        <xdr:cNvPr id="704" name="フローチャート: 判断 703">
          <a:extLst>
            <a:ext uri="{FF2B5EF4-FFF2-40B4-BE49-F238E27FC236}">
              <a16:creationId xmlns:a16="http://schemas.microsoft.com/office/drawing/2014/main" xmlns="" id="{00000000-0008-0000-0700-0000C0020000}"/>
            </a:ext>
          </a:extLst>
        </xdr:cNvPr>
        <xdr:cNvSpPr/>
      </xdr:nvSpPr>
      <xdr:spPr>
        <a:xfrm>
          <a:off x="16268700" y="1641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63951</xdr:rowOff>
    </xdr:from>
    <xdr:to>
      <xdr:col>81</xdr:col>
      <xdr:colOff>50800</xdr:colOff>
      <xdr:row>94</xdr:row>
      <xdr:rowOff>73064</xdr:rowOff>
    </xdr:to>
    <xdr:cxnSp macro="">
      <xdr:nvCxnSpPr>
        <xdr:cNvPr id="705" name="直線コネクタ 704">
          <a:extLst>
            <a:ext uri="{FF2B5EF4-FFF2-40B4-BE49-F238E27FC236}">
              <a16:creationId xmlns:a16="http://schemas.microsoft.com/office/drawing/2014/main" xmlns="" id="{00000000-0008-0000-0700-0000C1020000}"/>
            </a:ext>
          </a:extLst>
        </xdr:cNvPr>
        <xdr:cNvCxnSpPr/>
      </xdr:nvCxnSpPr>
      <xdr:spPr>
        <a:xfrm flipV="1">
          <a:off x="14592300" y="16180251"/>
          <a:ext cx="889000" cy="9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124594</xdr:rowOff>
    </xdr:from>
    <xdr:to>
      <xdr:col>81</xdr:col>
      <xdr:colOff>101600</xdr:colOff>
      <xdr:row>96</xdr:row>
      <xdr:rowOff>54744</xdr:rowOff>
    </xdr:to>
    <xdr:sp macro="" textlink="">
      <xdr:nvSpPr>
        <xdr:cNvPr id="706" name="フローチャート: 判断 705">
          <a:extLst>
            <a:ext uri="{FF2B5EF4-FFF2-40B4-BE49-F238E27FC236}">
              <a16:creationId xmlns:a16="http://schemas.microsoft.com/office/drawing/2014/main" xmlns="" id="{00000000-0008-0000-0700-0000C2020000}"/>
            </a:ext>
          </a:extLst>
        </xdr:cNvPr>
        <xdr:cNvSpPr/>
      </xdr:nvSpPr>
      <xdr:spPr>
        <a:xfrm>
          <a:off x="15430500" y="16412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45871</xdr:rowOff>
    </xdr:from>
    <xdr:ext cx="534377" cy="259045"/>
    <xdr:sp macro="" textlink="">
      <xdr:nvSpPr>
        <xdr:cNvPr id="707" name="テキスト ボックス 706">
          <a:extLst>
            <a:ext uri="{FF2B5EF4-FFF2-40B4-BE49-F238E27FC236}">
              <a16:creationId xmlns:a16="http://schemas.microsoft.com/office/drawing/2014/main" xmlns="" id="{00000000-0008-0000-0700-0000C3020000}"/>
            </a:ext>
          </a:extLst>
        </xdr:cNvPr>
        <xdr:cNvSpPr txBox="1"/>
      </xdr:nvSpPr>
      <xdr:spPr>
        <a:xfrm>
          <a:off x="15214111" y="1650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73064</xdr:rowOff>
    </xdr:from>
    <xdr:to>
      <xdr:col>76</xdr:col>
      <xdr:colOff>114300</xdr:colOff>
      <xdr:row>94</xdr:row>
      <xdr:rowOff>112987</xdr:rowOff>
    </xdr:to>
    <xdr:cxnSp macro="">
      <xdr:nvCxnSpPr>
        <xdr:cNvPr id="708" name="直線コネクタ 707">
          <a:extLst>
            <a:ext uri="{FF2B5EF4-FFF2-40B4-BE49-F238E27FC236}">
              <a16:creationId xmlns:a16="http://schemas.microsoft.com/office/drawing/2014/main" xmlns="" id="{00000000-0008-0000-0700-0000C4020000}"/>
            </a:ext>
          </a:extLst>
        </xdr:cNvPr>
        <xdr:cNvCxnSpPr/>
      </xdr:nvCxnSpPr>
      <xdr:spPr>
        <a:xfrm flipV="1">
          <a:off x="13703300" y="16189364"/>
          <a:ext cx="889000" cy="39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142963</xdr:rowOff>
    </xdr:from>
    <xdr:to>
      <xdr:col>76</xdr:col>
      <xdr:colOff>165100</xdr:colOff>
      <xdr:row>96</xdr:row>
      <xdr:rowOff>73113</xdr:rowOff>
    </xdr:to>
    <xdr:sp macro="" textlink="">
      <xdr:nvSpPr>
        <xdr:cNvPr id="709" name="フローチャート: 判断 708">
          <a:extLst>
            <a:ext uri="{FF2B5EF4-FFF2-40B4-BE49-F238E27FC236}">
              <a16:creationId xmlns:a16="http://schemas.microsoft.com/office/drawing/2014/main" xmlns="" id="{00000000-0008-0000-0700-0000C5020000}"/>
            </a:ext>
          </a:extLst>
        </xdr:cNvPr>
        <xdr:cNvSpPr/>
      </xdr:nvSpPr>
      <xdr:spPr>
        <a:xfrm>
          <a:off x="14541500" y="164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64240</xdr:rowOff>
    </xdr:from>
    <xdr:ext cx="534377" cy="259045"/>
    <xdr:sp macro="" textlink="">
      <xdr:nvSpPr>
        <xdr:cNvPr id="710" name="テキスト ボックス 709">
          <a:extLst>
            <a:ext uri="{FF2B5EF4-FFF2-40B4-BE49-F238E27FC236}">
              <a16:creationId xmlns:a16="http://schemas.microsoft.com/office/drawing/2014/main" xmlns="" id="{00000000-0008-0000-0700-0000C6020000}"/>
            </a:ext>
          </a:extLst>
        </xdr:cNvPr>
        <xdr:cNvSpPr txBox="1"/>
      </xdr:nvSpPr>
      <xdr:spPr>
        <a:xfrm>
          <a:off x="14325111" y="1652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112987</xdr:rowOff>
    </xdr:from>
    <xdr:to>
      <xdr:col>71</xdr:col>
      <xdr:colOff>177800</xdr:colOff>
      <xdr:row>94</xdr:row>
      <xdr:rowOff>154347</xdr:rowOff>
    </xdr:to>
    <xdr:cxnSp macro="">
      <xdr:nvCxnSpPr>
        <xdr:cNvPr id="711" name="直線コネクタ 710">
          <a:extLst>
            <a:ext uri="{FF2B5EF4-FFF2-40B4-BE49-F238E27FC236}">
              <a16:creationId xmlns:a16="http://schemas.microsoft.com/office/drawing/2014/main" xmlns="" id="{00000000-0008-0000-0700-0000C7020000}"/>
            </a:ext>
          </a:extLst>
        </xdr:cNvPr>
        <xdr:cNvCxnSpPr/>
      </xdr:nvCxnSpPr>
      <xdr:spPr>
        <a:xfrm flipV="1">
          <a:off x="12814300" y="16229287"/>
          <a:ext cx="889000" cy="41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150459</xdr:rowOff>
    </xdr:from>
    <xdr:to>
      <xdr:col>72</xdr:col>
      <xdr:colOff>38100</xdr:colOff>
      <xdr:row>96</xdr:row>
      <xdr:rowOff>80609</xdr:rowOff>
    </xdr:to>
    <xdr:sp macro="" textlink="">
      <xdr:nvSpPr>
        <xdr:cNvPr id="712" name="フローチャート: 判断 711">
          <a:extLst>
            <a:ext uri="{FF2B5EF4-FFF2-40B4-BE49-F238E27FC236}">
              <a16:creationId xmlns:a16="http://schemas.microsoft.com/office/drawing/2014/main" xmlns="" id="{00000000-0008-0000-0700-0000C8020000}"/>
            </a:ext>
          </a:extLst>
        </xdr:cNvPr>
        <xdr:cNvSpPr/>
      </xdr:nvSpPr>
      <xdr:spPr>
        <a:xfrm>
          <a:off x="13652500" y="164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71736</xdr:rowOff>
    </xdr:from>
    <xdr:ext cx="534377" cy="259045"/>
    <xdr:sp macro="" textlink="">
      <xdr:nvSpPr>
        <xdr:cNvPr id="713" name="テキスト ボックス 712">
          <a:extLst>
            <a:ext uri="{FF2B5EF4-FFF2-40B4-BE49-F238E27FC236}">
              <a16:creationId xmlns:a16="http://schemas.microsoft.com/office/drawing/2014/main" xmlns="" id="{00000000-0008-0000-0700-0000C9020000}"/>
            </a:ext>
          </a:extLst>
        </xdr:cNvPr>
        <xdr:cNvSpPr txBox="1"/>
      </xdr:nvSpPr>
      <xdr:spPr>
        <a:xfrm>
          <a:off x="13436111" y="16530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164599</xdr:rowOff>
    </xdr:from>
    <xdr:to>
      <xdr:col>67</xdr:col>
      <xdr:colOff>101600</xdr:colOff>
      <xdr:row>96</xdr:row>
      <xdr:rowOff>94749</xdr:rowOff>
    </xdr:to>
    <xdr:sp macro="" textlink="">
      <xdr:nvSpPr>
        <xdr:cNvPr id="714" name="フローチャート: 判断 713">
          <a:extLst>
            <a:ext uri="{FF2B5EF4-FFF2-40B4-BE49-F238E27FC236}">
              <a16:creationId xmlns:a16="http://schemas.microsoft.com/office/drawing/2014/main" xmlns="" id="{00000000-0008-0000-0700-0000CA020000}"/>
            </a:ext>
          </a:extLst>
        </xdr:cNvPr>
        <xdr:cNvSpPr/>
      </xdr:nvSpPr>
      <xdr:spPr>
        <a:xfrm>
          <a:off x="12763500" y="1645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85876</xdr:rowOff>
    </xdr:from>
    <xdr:ext cx="534377" cy="259045"/>
    <xdr:sp macro="" textlink="">
      <xdr:nvSpPr>
        <xdr:cNvPr id="715" name="テキスト ボックス 714">
          <a:extLst>
            <a:ext uri="{FF2B5EF4-FFF2-40B4-BE49-F238E27FC236}">
              <a16:creationId xmlns:a16="http://schemas.microsoft.com/office/drawing/2014/main" xmlns="" id="{00000000-0008-0000-0700-0000CB020000}"/>
            </a:ext>
          </a:extLst>
        </xdr:cNvPr>
        <xdr:cNvSpPr txBox="1"/>
      </xdr:nvSpPr>
      <xdr:spPr>
        <a:xfrm>
          <a:off x="12547111" y="16545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xmlns=""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xmlns=""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xmlns=""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xmlns=""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xmlns=""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133135</xdr:rowOff>
    </xdr:from>
    <xdr:to>
      <xdr:col>85</xdr:col>
      <xdr:colOff>177800</xdr:colOff>
      <xdr:row>94</xdr:row>
      <xdr:rowOff>63285</xdr:rowOff>
    </xdr:to>
    <xdr:sp macro="" textlink="">
      <xdr:nvSpPr>
        <xdr:cNvPr id="721" name="楕円 720">
          <a:extLst>
            <a:ext uri="{FF2B5EF4-FFF2-40B4-BE49-F238E27FC236}">
              <a16:creationId xmlns:a16="http://schemas.microsoft.com/office/drawing/2014/main" xmlns="" id="{00000000-0008-0000-0700-0000D1020000}"/>
            </a:ext>
          </a:extLst>
        </xdr:cNvPr>
        <xdr:cNvSpPr/>
      </xdr:nvSpPr>
      <xdr:spPr>
        <a:xfrm>
          <a:off x="16268700" y="1607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156012</xdr:rowOff>
    </xdr:from>
    <xdr:ext cx="534377" cy="259045"/>
    <xdr:sp macro="" textlink="">
      <xdr:nvSpPr>
        <xdr:cNvPr id="722" name="公債費該当値テキスト">
          <a:extLst>
            <a:ext uri="{FF2B5EF4-FFF2-40B4-BE49-F238E27FC236}">
              <a16:creationId xmlns:a16="http://schemas.microsoft.com/office/drawing/2014/main" xmlns="" id="{00000000-0008-0000-0700-0000D2020000}"/>
            </a:ext>
          </a:extLst>
        </xdr:cNvPr>
        <xdr:cNvSpPr txBox="1"/>
      </xdr:nvSpPr>
      <xdr:spPr>
        <a:xfrm>
          <a:off x="16370300" y="1592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13151</xdr:rowOff>
    </xdr:from>
    <xdr:to>
      <xdr:col>81</xdr:col>
      <xdr:colOff>101600</xdr:colOff>
      <xdr:row>94</xdr:row>
      <xdr:rowOff>114751</xdr:rowOff>
    </xdr:to>
    <xdr:sp macro="" textlink="">
      <xdr:nvSpPr>
        <xdr:cNvPr id="723" name="楕円 722">
          <a:extLst>
            <a:ext uri="{FF2B5EF4-FFF2-40B4-BE49-F238E27FC236}">
              <a16:creationId xmlns:a16="http://schemas.microsoft.com/office/drawing/2014/main" xmlns="" id="{00000000-0008-0000-0700-0000D3020000}"/>
            </a:ext>
          </a:extLst>
        </xdr:cNvPr>
        <xdr:cNvSpPr/>
      </xdr:nvSpPr>
      <xdr:spPr>
        <a:xfrm>
          <a:off x="15430500" y="16129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131278</xdr:rowOff>
    </xdr:from>
    <xdr:ext cx="534377" cy="259045"/>
    <xdr:sp macro="" textlink="">
      <xdr:nvSpPr>
        <xdr:cNvPr id="724" name="テキスト ボックス 723">
          <a:extLst>
            <a:ext uri="{FF2B5EF4-FFF2-40B4-BE49-F238E27FC236}">
              <a16:creationId xmlns:a16="http://schemas.microsoft.com/office/drawing/2014/main" xmlns="" id="{00000000-0008-0000-0700-0000D4020000}"/>
            </a:ext>
          </a:extLst>
        </xdr:cNvPr>
        <xdr:cNvSpPr txBox="1"/>
      </xdr:nvSpPr>
      <xdr:spPr>
        <a:xfrm>
          <a:off x="15214111" y="15904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22264</xdr:rowOff>
    </xdr:from>
    <xdr:to>
      <xdr:col>76</xdr:col>
      <xdr:colOff>165100</xdr:colOff>
      <xdr:row>94</xdr:row>
      <xdr:rowOff>123864</xdr:rowOff>
    </xdr:to>
    <xdr:sp macro="" textlink="">
      <xdr:nvSpPr>
        <xdr:cNvPr id="725" name="楕円 724">
          <a:extLst>
            <a:ext uri="{FF2B5EF4-FFF2-40B4-BE49-F238E27FC236}">
              <a16:creationId xmlns:a16="http://schemas.microsoft.com/office/drawing/2014/main" xmlns="" id="{00000000-0008-0000-0700-0000D5020000}"/>
            </a:ext>
          </a:extLst>
        </xdr:cNvPr>
        <xdr:cNvSpPr/>
      </xdr:nvSpPr>
      <xdr:spPr>
        <a:xfrm>
          <a:off x="14541500" y="1613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140391</xdr:rowOff>
    </xdr:from>
    <xdr:ext cx="534377" cy="259045"/>
    <xdr:sp macro="" textlink="">
      <xdr:nvSpPr>
        <xdr:cNvPr id="726" name="テキスト ボックス 725">
          <a:extLst>
            <a:ext uri="{FF2B5EF4-FFF2-40B4-BE49-F238E27FC236}">
              <a16:creationId xmlns:a16="http://schemas.microsoft.com/office/drawing/2014/main" xmlns="" id="{00000000-0008-0000-0700-0000D6020000}"/>
            </a:ext>
          </a:extLst>
        </xdr:cNvPr>
        <xdr:cNvSpPr txBox="1"/>
      </xdr:nvSpPr>
      <xdr:spPr>
        <a:xfrm>
          <a:off x="14325111" y="15913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62187</xdr:rowOff>
    </xdr:from>
    <xdr:to>
      <xdr:col>72</xdr:col>
      <xdr:colOff>38100</xdr:colOff>
      <xdr:row>94</xdr:row>
      <xdr:rowOff>163787</xdr:rowOff>
    </xdr:to>
    <xdr:sp macro="" textlink="">
      <xdr:nvSpPr>
        <xdr:cNvPr id="727" name="楕円 726">
          <a:extLst>
            <a:ext uri="{FF2B5EF4-FFF2-40B4-BE49-F238E27FC236}">
              <a16:creationId xmlns:a16="http://schemas.microsoft.com/office/drawing/2014/main" xmlns="" id="{00000000-0008-0000-0700-0000D7020000}"/>
            </a:ext>
          </a:extLst>
        </xdr:cNvPr>
        <xdr:cNvSpPr/>
      </xdr:nvSpPr>
      <xdr:spPr>
        <a:xfrm>
          <a:off x="13652500" y="16178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8864</xdr:rowOff>
    </xdr:from>
    <xdr:ext cx="534377" cy="259045"/>
    <xdr:sp macro="" textlink="">
      <xdr:nvSpPr>
        <xdr:cNvPr id="728" name="テキスト ボックス 727">
          <a:extLst>
            <a:ext uri="{FF2B5EF4-FFF2-40B4-BE49-F238E27FC236}">
              <a16:creationId xmlns:a16="http://schemas.microsoft.com/office/drawing/2014/main" xmlns="" id="{00000000-0008-0000-0700-0000D8020000}"/>
            </a:ext>
          </a:extLst>
        </xdr:cNvPr>
        <xdr:cNvSpPr txBox="1"/>
      </xdr:nvSpPr>
      <xdr:spPr>
        <a:xfrm>
          <a:off x="13436111" y="15953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103547</xdr:rowOff>
    </xdr:from>
    <xdr:to>
      <xdr:col>67</xdr:col>
      <xdr:colOff>101600</xdr:colOff>
      <xdr:row>95</xdr:row>
      <xdr:rowOff>33697</xdr:rowOff>
    </xdr:to>
    <xdr:sp macro="" textlink="">
      <xdr:nvSpPr>
        <xdr:cNvPr id="729" name="楕円 728">
          <a:extLst>
            <a:ext uri="{FF2B5EF4-FFF2-40B4-BE49-F238E27FC236}">
              <a16:creationId xmlns:a16="http://schemas.microsoft.com/office/drawing/2014/main" xmlns="" id="{00000000-0008-0000-0700-0000D9020000}"/>
            </a:ext>
          </a:extLst>
        </xdr:cNvPr>
        <xdr:cNvSpPr/>
      </xdr:nvSpPr>
      <xdr:spPr>
        <a:xfrm>
          <a:off x="12763500" y="16219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50224</xdr:rowOff>
    </xdr:from>
    <xdr:ext cx="534377" cy="259045"/>
    <xdr:sp macro="" textlink="">
      <xdr:nvSpPr>
        <xdr:cNvPr id="730" name="テキスト ボックス 729">
          <a:extLst>
            <a:ext uri="{FF2B5EF4-FFF2-40B4-BE49-F238E27FC236}">
              <a16:creationId xmlns:a16="http://schemas.microsoft.com/office/drawing/2014/main" xmlns="" id="{00000000-0008-0000-0700-0000DA020000}"/>
            </a:ext>
          </a:extLst>
        </xdr:cNvPr>
        <xdr:cNvSpPr txBox="1"/>
      </xdr:nvSpPr>
      <xdr:spPr>
        <a:xfrm>
          <a:off x="12547111" y="1599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xmlns=""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xmlns=""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xmlns=""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xmlns=""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xmlns=""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xmlns=""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xmlns=""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xmlns=""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xmlns=""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xmlns=""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41" name="直線コネクタ 740">
          <a:extLst>
            <a:ext uri="{FF2B5EF4-FFF2-40B4-BE49-F238E27FC236}">
              <a16:creationId xmlns:a16="http://schemas.microsoft.com/office/drawing/2014/main" xmlns="" id="{00000000-0008-0000-0700-0000E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42" name="テキスト ボックス 741">
          <a:extLst>
            <a:ext uri="{FF2B5EF4-FFF2-40B4-BE49-F238E27FC236}">
              <a16:creationId xmlns:a16="http://schemas.microsoft.com/office/drawing/2014/main" xmlns="" id="{00000000-0008-0000-0700-0000E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3" name="直線コネクタ 742">
          <a:extLst>
            <a:ext uri="{FF2B5EF4-FFF2-40B4-BE49-F238E27FC236}">
              <a16:creationId xmlns:a16="http://schemas.microsoft.com/office/drawing/2014/main" xmlns="" id="{00000000-0008-0000-0700-0000E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44" name="テキスト ボックス 743">
          <a:extLst>
            <a:ext uri="{FF2B5EF4-FFF2-40B4-BE49-F238E27FC236}">
              <a16:creationId xmlns:a16="http://schemas.microsoft.com/office/drawing/2014/main" xmlns="" id="{00000000-0008-0000-0700-0000E8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5" name="直線コネクタ 744">
          <a:extLst>
            <a:ext uri="{FF2B5EF4-FFF2-40B4-BE49-F238E27FC236}">
              <a16:creationId xmlns:a16="http://schemas.microsoft.com/office/drawing/2014/main" xmlns="" id="{00000000-0008-0000-0700-0000E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6" name="テキスト ボックス 745">
          <a:extLst>
            <a:ext uri="{FF2B5EF4-FFF2-40B4-BE49-F238E27FC236}">
              <a16:creationId xmlns:a16="http://schemas.microsoft.com/office/drawing/2014/main" xmlns="" id="{00000000-0008-0000-0700-0000EA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7" name="直線コネクタ 746">
          <a:extLst>
            <a:ext uri="{FF2B5EF4-FFF2-40B4-BE49-F238E27FC236}">
              <a16:creationId xmlns:a16="http://schemas.microsoft.com/office/drawing/2014/main" xmlns="" id="{00000000-0008-0000-0700-0000E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8" name="テキスト ボックス 747">
          <a:extLst>
            <a:ext uri="{FF2B5EF4-FFF2-40B4-BE49-F238E27FC236}">
              <a16:creationId xmlns:a16="http://schemas.microsoft.com/office/drawing/2014/main" xmlns="" id="{00000000-0008-0000-0700-0000EC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9" name="直線コネクタ 748">
          <a:extLst>
            <a:ext uri="{FF2B5EF4-FFF2-40B4-BE49-F238E27FC236}">
              <a16:creationId xmlns:a16="http://schemas.microsoft.com/office/drawing/2014/main" xmlns="" id="{00000000-0008-0000-0700-0000E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50" name="テキスト ボックス 749">
          <a:extLst>
            <a:ext uri="{FF2B5EF4-FFF2-40B4-BE49-F238E27FC236}">
              <a16:creationId xmlns:a16="http://schemas.microsoft.com/office/drawing/2014/main" xmlns="" id="{00000000-0008-0000-0700-0000EE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51" name="直線コネクタ 750">
          <a:extLst>
            <a:ext uri="{FF2B5EF4-FFF2-40B4-BE49-F238E27FC236}">
              <a16:creationId xmlns:a16="http://schemas.microsoft.com/office/drawing/2014/main" xmlns="" id="{00000000-0008-0000-0700-0000E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52" name="テキスト ボックス 751">
          <a:extLst>
            <a:ext uri="{FF2B5EF4-FFF2-40B4-BE49-F238E27FC236}">
              <a16:creationId xmlns:a16="http://schemas.microsoft.com/office/drawing/2014/main" xmlns="" id="{00000000-0008-0000-0700-0000F0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3" name="直線コネクタ 752">
          <a:extLst>
            <a:ext uri="{FF2B5EF4-FFF2-40B4-BE49-F238E27FC236}">
              <a16:creationId xmlns:a16="http://schemas.microsoft.com/office/drawing/2014/main" xmlns="" id="{00000000-0008-0000-0700-0000F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4" name="テキスト ボックス 753">
          <a:extLst>
            <a:ext uri="{FF2B5EF4-FFF2-40B4-BE49-F238E27FC236}">
              <a16:creationId xmlns:a16="http://schemas.microsoft.com/office/drawing/2014/main" xmlns="" id="{00000000-0008-0000-0700-0000F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5" name="諸支出金グラフ枠">
          <a:extLst>
            <a:ext uri="{FF2B5EF4-FFF2-40B4-BE49-F238E27FC236}">
              <a16:creationId xmlns:a16="http://schemas.microsoft.com/office/drawing/2014/main" xmlns="" id="{00000000-0008-0000-0700-0000F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25073</xdr:rowOff>
    </xdr:from>
    <xdr:to>
      <xdr:col>116</xdr:col>
      <xdr:colOff>62864</xdr:colOff>
      <xdr:row>39</xdr:row>
      <xdr:rowOff>98878</xdr:rowOff>
    </xdr:to>
    <xdr:cxnSp macro="">
      <xdr:nvCxnSpPr>
        <xdr:cNvPr id="756" name="直線コネクタ 755">
          <a:extLst>
            <a:ext uri="{FF2B5EF4-FFF2-40B4-BE49-F238E27FC236}">
              <a16:creationId xmlns:a16="http://schemas.microsoft.com/office/drawing/2014/main" xmlns="" id="{00000000-0008-0000-0700-0000F4020000}"/>
            </a:ext>
          </a:extLst>
        </xdr:cNvPr>
        <xdr:cNvCxnSpPr/>
      </xdr:nvCxnSpPr>
      <xdr:spPr>
        <a:xfrm flipV="1">
          <a:off x="22159595" y="5340023"/>
          <a:ext cx="1269" cy="144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105499</xdr:rowOff>
    </xdr:from>
    <xdr:ext cx="249299" cy="259045"/>
    <xdr:sp macro="" textlink="">
      <xdr:nvSpPr>
        <xdr:cNvPr id="757" name="諸支出金最小値テキスト">
          <a:extLst>
            <a:ext uri="{FF2B5EF4-FFF2-40B4-BE49-F238E27FC236}">
              <a16:creationId xmlns:a16="http://schemas.microsoft.com/office/drawing/2014/main" xmlns="" id="{00000000-0008-0000-0700-0000F5020000}"/>
            </a:ext>
          </a:extLst>
        </xdr:cNvPr>
        <xdr:cNvSpPr txBox="1"/>
      </xdr:nvSpPr>
      <xdr:spPr>
        <a:xfrm>
          <a:off x="22212300" y="6792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8" name="直線コネクタ 757">
          <a:extLst>
            <a:ext uri="{FF2B5EF4-FFF2-40B4-BE49-F238E27FC236}">
              <a16:creationId xmlns:a16="http://schemas.microsoft.com/office/drawing/2014/main" xmlns="" id="{00000000-0008-0000-0700-0000F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143200</xdr:rowOff>
    </xdr:from>
    <xdr:ext cx="469744" cy="259045"/>
    <xdr:sp macro="" textlink="">
      <xdr:nvSpPr>
        <xdr:cNvPr id="759" name="諸支出金最大値テキスト">
          <a:extLst>
            <a:ext uri="{FF2B5EF4-FFF2-40B4-BE49-F238E27FC236}">
              <a16:creationId xmlns:a16="http://schemas.microsoft.com/office/drawing/2014/main" xmlns="" id="{00000000-0008-0000-0700-0000F7020000}"/>
            </a:ext>
          </a:extLst>
        </xdr:cNvPr>
        <xdr:cNvSpPr txBox="1"/>
      </xdr:nvSpPr>
      <xdr:spPr>
        <a:xfrm>
          <a:off x="22212300" y="511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25073</xdr:rowOff>
    </xdr:from>
    <xdr:to>
      <xdr:col>116</xdr:col>
      <xdr:colOff>152400</xdr:colOff>
      <xdr:row>31</xdr:row>
      <xdr:rowOff>25073</xdr:rowOff>
    </xdr:to>
    <xdr:cxnSp macro="">
      <xdr:nvCxnSpPr>
        <xdr:cNvPr id="760" name="直線コネクタ 759">
          <a:extLst>
            <a:ext uri="{FF2B5EF4-FFF2-40B4-BE49-F238E27FC236}">
              <a16:creationId xmlns:a16="http://schemas.microsoft.com/office/drawing/2014/main" xmlns="" id="{00000000-0008-0000-0700-0000F8020000}"/>
            </a:ext>
          </a:extLst>
        </xdr:cNvPr>
        <xdr:cNvCxnSpPr/>
      </xdr:nvCxnSpPr>
      <xdr:spPr>
        <a:xfrm>
          <a:off x="22072600" y="5340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61" name="直線コネクタ 760">
          <a:extLst>
            <a:ext uri="{FF2B5EF4-FFF2-40B4-BE49-F238E27FC236}">
              <a16:creationId xmlns:a16="http://schemas.microsoft.com/office/drawing/2014/main" xmlns="" id="{00000000-0008-0000-0700-0000F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22950</xdr:rowOff>
    </xdr:from>
    <xdr:ext cx="378565" cy="259045"/>
    <xdr:sp macro="" textlink="">
      <xdr:nvSpPr>
        <xdr:cNvPr id="762" name="諸支出金平均値テキスト">
          <a:extLst>
            <a:ext uri="{FF2B5EF4-FFF2-40B4-BE49-F238E27FC236}">
              <a16:creationId xmlns:a16="http://schemas.microsoft.com/office/drawing/2014/main" xmlns="" id="{00000000-0008-0000-0700-0000FA020000}"/>
            </a:ext>
          </a:extLst>
        </xdr:cNvPr>
        <xdr:cNvSpPr txBox="1"/>
      </xdr:nvSpPr>
      <xdr:spPr>
        <a:xfrm>
          <a:off x="22212300" y="6538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73</xdr:rowOff>
    </xdr:from>
    <xdr:to>
      <xdr:col>116</xdr:col>
      <xdr:colOff>114300</xdr:colOff>
      <xdr:row>39</xdr:row>
      <xdr:rowOff>101673</xdr:rowOff>
    </xdr:to>
    <xdr:sp macro="" textlink="">
      <xdr:nvSpPr>
        <xdr:cNvPr id="763" name="フローチャート: 判断 762">
          <a:extLst>
            <a:ext uri="{FF2B5EF4-FFF2-40B4-BE49-F238E27FC236}">
              <a16:creationId xmlns:a16="http://schemas.microsoft.com/office/drawing/2014/main" xmlns="" id="{00000000-0008-0000-0700-0000FB020000}"/>
            </a:ext>
          </a:extLst>
        </xdr:cNvPr>
        <xdr:cNvSpPr/>
      </xdr:nvSpPr>
      <xdr:spPr>
        <a:xfrm>
          <a:off x="22110700" y="668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4" name="直線コネクタ 763">
          <a:extLst>
            <a:ext uri="{FF2B5EF4-FFF2-40B4-BE49-F238E27FC236}">
              <a16:creationId xmlns:a16="http://schemas.microsoft.com/office/drawing/2014/main" xmlns="" id="{00000000-0008-0000-0700-0000F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146703</xdr:rowOff>
    </xdr:from>
    <xdr:to>
      <xdr:col>112</xdr:col>
      <xdr:colOff>38100</xdr:colOff>
      <xdr:row>39</xdr:row>
      <xdr:rowOff>76853</xdr:rowOff>
    </xdr:to>
    <xdr:sp macro="" textlink="">
      <xdr:nvSpPr>
        <xdr:cNvPr id="765" name="フローチャート: 判断 764">
          <a:extLst>
            <a:ext uri="{FF2B5EF4-FFF2-40B4-BE49-F238E27FC236}">
              <a16:creationId xmlns:a16="http://schemas.microsoft.com/office/drawing/2014/main" xmlns="" id="{00000000-0008-0000-0700-0000FD020000}"/>
            </a:ext>
          </a:extLst>
        </xdr:cNvPr>
        <xdr:cNvSpPr/>
      </xdr:nvSpPr>
      <xdr:spPr>
        <a:xfrm>
          <a:off x="21272500" y="666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93380</xdr:rowOff>
    </xdr:from>
    <xdr:ext cx="378565" cy="259045"/>
    <xdr:sp macro="" textlink="">
      <xdr:nvSpPr>
        <xdr:cNvPr id="766" name="テキスト ボックス 765">
          <a:extLst>
            <a:ext uri="{FF2B5EF4-FFF2-40B4-BE49-F238E27FC236}">
              <a16:creationId xmlns:a16="http://schemas.microsoft.com/office/drawing/2014/main" xmlns="" id="{00000000-0008-0000-0700-0000FE020000}"/>
            </a:ext>
          </a:extLst>
        </xdr:cNvPr>
        <xdr:cNvSpPr txBox="1"/>
      </xdr:nvSpPr>
      <xdr:spPr>
        <a:xfrm>
          <a:off x="21134017" y="6437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7" name="直線コネクタ 766">
          <a:extLst>
            <a:ext uri="{FF2B5EF4-FFF2-40B4-BE49-F238E27FC236}">
              <a16:creationId xmlns:a16="http://schemas.microsoft.com/office/drawing/2014/main" xmlns="" id="{00000000-0008-0000-0700-0000FF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18687</xdr:rowOff>
    </xdr:from>
    <xdr:to>
      <xdr:col>107</xdr:col>
      <xdr:colOff>101600</xdr:colOff>
      <xdr:row>39</xdr:row>
      <xdr:rowOff>120287</xdr:rowOff>
    </xdr:to>
    <xdr:sp macro="" textlink="">
      <xdr:nvSpPr>
        <xdr:cNvPr id="768" name="フローチャート: 判断 767">
          <a:extLst>
            <a:ext uri="{FF2B5EF4-FFF2-40B4-BE49-F238E27FC236}">
              <a16:creationId xmlns:a16="http://schemas.microsoft.com/office/drawing/2014/main" xmlns="" id="{00000000-0008-0000-0700-000000030000}"/>
            </a:ext>
          </a:extLst>
        </xdr:cNvPr>
        <xdr:cNvSpPr/>
      </xdr:nvSpPr>
      <xdr:spPr>
        <a:xfrm>
          <a:off x="20383500" y="670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136814</xdr:rowOff>
    </xdr:from>
    <xdr:ext cx="313932" cy="259045"/>
    <xdr:sp macro="" textlink="">
      <xdr:nvSpPr>
        <xdr:cNvPr id="769" name="テキスト ボックス 768">
          <a:extLst>
            <a:ext uri="{FF2B5EF4-FFF2-40B4-BE49-F238E27FC236}">
              <a16:creationId xmlns:a16="http://schemas.microsoft.com/office/drawing/2014/main" xmlns="" id="{00000000-0008-0000-0700-000001030000}"/>
            </a:ext>
          </a:extLst>
        </xdr:cNvPr>
        <xdr:cNvSpPr txBox="1"/>
      </xdr:nvSpPr>
      <xdr:spPr>
        <a:xfrm>
          <a:off x="20277333" y="64804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70" name="直線コネクタ 769">
          <a:extLst>
            <a:ext uri="{FF2B5EF4-FFF2-40B4-BE49-F238E27FC236}">
              <a16:creationId xmlns:a16="http://schemas.microsoft.com/office/drawing/2014/main" xmlns="" id="{00000000-0008-0000-0700-00000203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33710</xdr:rowOff>
    </xdr:from>
    <xdr:to>
      <xdr:col>102</xdr:col>
      <xdr:colOff>165100</xdr:colOff>
      <xdr:row>39</xdr:row>
      <xdr:rowOff>135310</xdr:rowOff>
    </xdr:to>
    <xdr:sp macro="" textlink="">
      <xdr:nvSpPr>
        <xdr:cNvPr id="771" name="フローチャート: 判断 770">
          <a:extLst>
            <a:ext uri="{FF2B5EF4-FFF2-40B4-BE49-F238E27FC236}">
              <a16:creationId xmlns:a16="http://schemas.microsoft.com/office/drawing/2014/main" xmlns="" id="{00000000-0008-0000-0700-000003030000}"/>
            </a:ext>
          </a:extLst>
        </xdr:cNvPr>
        <xdr:cNvSpPr/>
      </xdr:nvSpPr>
      <xdr:spPr>
        <a:xfrm>
          <a:off x="19494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151837</xdr:rowOff>
    </xdr:from>
    <xdr:ext cx="313932" cy="259045"/>
    <xdr:sp macro="" textlink="">
      <xdr:nvSpPr>
        <xdr:cNvPr id="772" name="テキスト ボックス 771">
          <a:extLst>
            <a:ext uri="{FF2B5EF4-FFF2-40B4-BE49-F238E27FC236}">
              <a16:creationId xmlns:a16="http://schemas.microsoft.com/office/drawing/2014/main" xmlns="" id="{00000000-0008-0000-0700-000004030000}"/>
            </a:ext>
          </a:extLst>
        </xdr:cNvPr>
        <xdr:cNvSpPr txBox="1"/>
      </xdr:nvSpPr>
      <xdr:spPr>
        <a:xfrm>
          <a:off x="19388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5624</xdr:rowOff>
    </xdr:from>
    <xdr:to>
      <xdr:col>98</xdr:col>
      <xdr:colOff>38100</xdr:colOff>
      <xdr:row>39</xdr:row>
      <xdr:rowOff>107224</xdr:rowOff>
    </xdr:to>
    <xdr:sp macro="" textlink="">
      <xdr:nvSpPr>
        <xdr:cNvPr id="773" name="フローチャート: 判断 772">
          <a:extLst>
            <a:ext uri="{FF2B5EF4-FFF2-40B4-BE49-F238E27FC236}">
              <a16:creationId xmlns:a16="http://schemas.microsoft.com/office/drawing/2014/main" xmlns="" id="{00000000-0008-0000-0700-000005030000}"/>
            </a:ext>
          </a:extLst>
        </xdr:cNvPr>
        <xdr:cNvSpPr/>
      </xdr:nvSpPr>
      <xdr:spPr>
        <a:xfrm>
          <a:off x="18605500" y="669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123751</xdr:rowOff>
    </xdr:from>
    <xdr:ext cx="378565" cy="259045"/>
    <xdr:sp macro="" textlink="">
      <xdr:nvSpPr>
        <xdr:cNvPr id="774" name="テキスト ボックス 773">
          <a:extLst>
            <a:ext uri="{FF2B5EF4-FFF2-40B4-BE49-F238E27FC236}">
              <a16:creationId xmlns:a16="http://schemas.microsoft.com/office/drawing/2014/main" xmlns="" id="{00000000-0008-0000-0700-000006030000}"/>
            </a:ext>
          </a:extLst>
        </xdr:cNvPr>
        <xdr:cNvSpPr txBox="1"/>
      </xdr:nvSpPr>
      <xdr:spPr>
        <a:xfrm>
          <a:off x="18467017" y="6467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xmlns="" id="{00000000-0008-0000-0700-000007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xmlns="" id="{00000000-0008-0000-0700-000008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xmlns="" id="{00000000-0008-0000-0700-000009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xmlns="" id="{00000000-0008-0000-0700-00000A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xmlns="" id="{00000000-0008-0000-0700-00000B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80" name="楕円 779">
          <a:extLst>
            <a:ext uri="{FF2B5EF4-FFF2-40B4-BE49-F238E27FC236}">
              <a16:creationId xmlns:a16="http://schemas.microsoft.com/office/drawing/2014/main" xmlns="" id="{00000000-0008-0000-0700-00000C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149949</xdr:rowOff>
    </xdr:from>
    <xdr:ext cx="249299" cy="259045"/>
    <xdr:sp macro="" textlink="">
      <xdr:nvSpPr>
        <xdr:cNvPr id="781" name="諸支出金該当値テキスト">
          <a:extLst>
            <a:ext uri="{FF2B5EF4-FFF2-40B4-BE49-F238E27FC236}">
              <a16:creationId xmlns:a16="http://schemas.microsoft.com/office/drawing/2014/main" xmlns="" id="{00000000-0008-0000-0700-00000D030000}"/>
            </a:ext>
          </a:extLst>
        </xdr:cNvPr>
        <xdr:cNvSpPr txBox="1"/>
      </xdr:nvSpPr>
      <xdr:spPr>
        <a:xfrm>
          <a:off x="22212300" y="6665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82" name="楕円 781">
          <a:extLst>
            <a:ext uri="{FF2B5EF4-FFF2-40B4-BE49-F238E27FC236}">
              <a16:creationId xmlns:a16="http://schemas.microsoft.com/office/drawing/2014/main" xmlns="" id="{00000000-0008-0000-0700-00000E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3" name="テキスト ボックス 782">
          <a:extLst>
            <a:ext uri="{FF2B5EF4-FFF2-40B4-BE49-F238E27FC236}">
              <a16:creationId xmlns:a16="http://schemas.microsoft.com/office/drawing/2014/main" xmlns="" id="{00000000-0008-0000-0700-00000F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4" name="楕円 783">
          <a:extLst>
            <a:ext uri="{FF2B5EF4-FFF2-40B4-BE49-F238E27FC236}">
              <a16:creationId xmlns:a16="http://schemas.microsoft.com/office/drawing/2014/main" xmlns="" id="{00000000-0008-0000-0700-00001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5" name="テキスト ボックス 784">
          <a:extLst>
            <a:ext uri="{FF2B5EF4-FFF2-40B4-BE49-F238E27FC236}">
              <a16:creationId xmlns:a16="http://schemas.microsoft.com/office/drawing/2014/main" xmlns="" id="{00000000-0008-0000-0700-000011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6" name="楕円 785">
          <a:extLst>
            <a:ext uri="{FF2B5EF4-FFF2-40B4-BE49-F238E27FC236}">
              <a16:creationId xmlns:a16="http://schemas.microsoft.com/office/drawing/2014/main" xmlns="" id="{00000000-0008-0000-0700-000012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7" name="テキスト ボックス 786">
          <a:extLst>
            <a:ext uri="{FF2B5EF4-FFF2-40B4-BE49-F238E27FC236}">
              <a16:creationId xmlns:a16="http://schemas.microsoft.com/office/drawing/2014/main" xmlns="" id="{00000000-0008-0000-0700-000013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8" name="楕円 787">
          <a:extLst>
            <a:ext uri="{FF2B5EF4-FFF2-40B4-BE49-F238E27FC236}">
              <a16:creationId xmlns:a16="http://schemas.microsoft.com/office/drawing/2014/main" xmlns="" id="{00000000-0008-0000-0700-00001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9" name="テキスト ボックス 788">
          <a:extLst>
            <a:ext uri="{FF2B5EF4-FFF2-40B4-BE49-F238E27FC236}">
              <a16:creationId xmlns:a16="http://schemas.microsoft.com/office/drawing/2014/main" xmlns="" id="{00000000-0008-0000-0700-00001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0" name="正方形/長方形 789">
          <a:extLst>
            <a:ext uri="{FF2B5EF4-FFF2-40B4-BE49-F238E27FC236}">
              <a16:creationId xmlns:a16="http://schemas.microsoft.com/office/drawing/2014/main" xmlns="" id="{00000000-0008-0000-0700-00001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1" name="正方形/長方形 790">
          <a:extLst>
            <a:ext uri="{FF2B5EF4-FFF2-40B4-BE49-F238E27FC236}">
              <a16:creationId xmlns:a16="http://schemas.microsoft.com/office/drawing/2014/main" xmlns="" id="{00000000-0008-0000-0700-00001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2" name="正方形/長方形 791">
          <a:extLst>
            <a:ext uri="{FF2B5EF4-FFF2-40B4-BE49-F238E27FC236}">
              <a16:creationId xmlns:a16="http://schemas.microsoft.com/office/drawing/2014/main" xmlns="" id="{00000000-0008-0000-0700-00001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3" name="正方形/長方形 792">
          <a:extLst>
            <a:ext uri="{FF2B5EF4-FFF2-40B4-BE49-F238E27FC236}">
              <a16:creationId xmlns:a16="http://schemas.microsoft.com/office/drawing/2014/main" xmlns="" id="{00000000-0008-0000-0700-00001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4" name="正方形/長方形 793">
          <a:extLst>
            <a:ext uri="{FF2B5EF4-FFF2-40B4-BE49-F238E27FC236}">
              <a16:creationId xmlns:a16="http://schemas.microsoft.com/office/drawing/2014/main" xmlns="" id="{00000000-0008-0000-0700-00001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5" name="正方形/長方形 794">
          <a:extLst>
            <a:ext uri="{FF2B5EF4-FFF2-40B4-BE49-F238E27FC236}">
              <a16:creationId xmlns:a16="http://schemas.microsoft.com/office/drawing/2014/main" xmlns="" id="{00000000-0008-0000-0700-00001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6" name="正方形/長方形 795">
          <a:extLst>
            <a:ext uri="{FF2B5EF4-FFF2-40B4-BE49-F238E27FC236}">
              <a16:creationId xmlns:a16="http://schemas.microsoft.com/office/drawing/2014/main" xmlns="" id="{00000000-0008-0000-0700-00001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7" name="正方形/長方形 796">
          <a:extLst>
            <a:ext uri="{FF2B5EF4-FFF2-40B4-BE49-F238E27FC236}">
              <a16:creationId xmlns:a16="http://schemas.microsoft.com/office/drawing/2014/main" xmlns="" id="{00000000-0008-0000-0700-00001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8" name="テキスト ボックス 797">
          <a:extLst>
            <a:ext uri="{FF2B5EF4-FFF2-40B4-BE49-F238E27FC236}">
              <a16:creationId xmlns:a16="http://schemas.microsoft.com/office/drawing/2014/main" xmlns="" id="{00000000-0008-0000-0700-00001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9" name="直線コネクタ 798">
          <a:extLst>
            <a:ext uri="{FF2B5EF4-FFF2-40B4-BE49-F238E27FC236}">
              <a16:creationId xmlns:a16="http://schemas.microsoft.com/office/drawing/2014/main" xmlns="" id="{00000000-0008-0000-0700-00001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800" name="直線コネクタ 799">
          <a:extLst>
            <a:ext uri="{FF2B5EF4-FFF2-40B4-BE49-F238E27FC236}">
              <a16:creationId xmlns:a16="http://schemas.microsoft.com/office/drawing/2014/main" xmlns="" id="{00000000-0008-0000-0700-00002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1" name="テキスト ボックス 800">
          <a:extLst>
            <a:ext uri="{FF2B5EF4-FFF2-40B4-BE49-F238E27FC236}">
              <a16:creationId xmlns:a16="http://schemas.microsoft.com/office/drawing/2014/main" xmlns="" id="{00000000-0008-0000-0700-00002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xmlns="" id="{00000000-0008-0000-0700-00002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3" name="テキスト ボックス 802">
          <a:extLst>
            <a:ext uri="{FF2B5EF4-FFF2-40B4-BE49-F238E27FC236}">
              <a16:creationId xmlns:a16="http://schemas.microsoft.com/office/drawing/2014/main" xmlns="" id="{00000000-0008-0000-0700-00002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前年度繰上充用金グラフ枠">
          <a:extLst>
            <a:ext uri="{FF2B5EF4-FFF2-40B4-BE49-F238E27FC236}">
              <a16:creationId xmlns:a16="http://schemas.microsoft.com/office/drawing/2014/main" xmlns="" id="{00000000-0008-0000-0700-00002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5" name="直線コネクタ 804">
          <a:extLst>
            <a:ext uri="{FF2B5EF4-FFF2-40B4-BE49-F238E27FC236}">
              <a16:creationId xmlns:a16="http://schemas.microsoft.com/office/drawing/2014/main" xmlns="" id="{00000000-0008-0000-0700-00002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6" name="前年度繰上充用金最小値テキスト">
          <a:extLst>
            <a:ext uri="{FF2B5EF4-FFF2-40B4-BE49-F238E27FC236}">
              <a16:creationId xmlns:a16="http://schemas.microsoft.com/office/drawing/2014/main" xmlns="" id="{00000000-0008-0000-0700-00002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7" name="直線コネクタ 806">
          <a:extLst>
            <a:ext uri="{FF2B5EF4-FFF2-40B4-BE49-F238E27FC236}">
              <a16:creationId xmlns:a16="http://schemas.microsoft.com/office/drawing/2014/main" xmlns="" id="{00000000-0008-0000-0700-00002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8" name="前年度繰上充用金最大値テキスト">
          <a:extLst>
            <a:ext uri="{FF2B5EF4-FFF2-40B4-BE49-F238E27FC236}">
              <a16:creationId xmlns:a16="http://schemas.microsoft.com/office/drawing/2014/main" xmlns="" id="{00000000-0008-0000-0700-00002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9" name="直線コネクタ 808">
          <a:extLst>
            <a:ext uri="{FF2B5EF4-FFF2-40B4-BE49-F238E27FC236}">
              <a16:creationId xmlns:a16="http://schemas.microsoft.com/office/drawing/2014/main" xmlns="" id="{00000000-0008-0000-0700-00002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10" name="直線コネクタ 809">
          <a:extLst>
            <a:ext uri="{FF2B5EF4-FFF2-40B4-BE49-F238E27FC236}">
              <a16:creationId xmlns:a16="http://schemas.microsoft.com/office/drawing/2014/main" xmlns="" id="{00000000-0008-0000-0700-00002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1" name="前年度繰上充用金平均値テキスト">
          <a:extLst>
            <a:ext uri="{FF2B5EF4-FFF2-40B4-BE49-F238E27FC236}">
              <a16:creationId xmlns:a16="http://schemas.microsoft.com/office/drawing/2014/main" xmlns="" id="{00000000-0008-0000-0700-00002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フローチャート: 判断 811">
          <a:extLst>
            <a:ext uri="{FF2B5EF4-FFF2-40B4-BE49-F238E27FC236}">
              <a16:creationId xmlns:a16="http://schemas.microsoft.com/office/drawing/2014/main" xmlns="" id="{00000000-0008-0000-0700-00002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3" name="直線コネクタ 812">
          <a:extLst>
            <a:ext uri="{FF2B5EF4-FFF2-40B4-BE49-F238E27FC236}">
              <a16:creationId xmlns:a16="http://schemas.microsoft.com/office/drawing/2014/main" xmlns="" id="{00000000-0008-0000-0700-00002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4" name="フローチャート: 判断 813">
          <a:extLst>
            <a:ext uri="{FF2B5EF4-FFF2-40B4-BE49-F238E27FC236}">
              <a16:creationId xmlns:a16="http://schemas.microsoft.com/office/drawing/2014/main" xmlns="" id="{00000000-0008-0000-0700-00002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xmlns="" id="{00000000-0008-0000-0700-00002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6" name="直線コネクタ 815">
          <a:extLst>
            <a:ext uri="{FF2B5EF4-FFF2-40B4-BE49-F238E27FC236}">
              <a16:creationId xmlns:a16="http://schemas.microsoft.com/office/drawing/2014/main" xmlns="" id="{00000000-0008-0000-0700-00003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7" name="フローチャート: 判断 816">
          <a:extLst>
            <a:ext uri="{FF2B5EF4-FFF2-40B4-BE49-F238E27FC236}">
              <a16:creationId xmlns:a16="http://schemas.microsoft.com/office/drawing/2014/main" xmlns="" id="{00000000-0008-0000-0700-00003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xmlns="" id="{00000000-0008-0000-0700-00003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9" name="直線コネクタ 818">
          <a:extLst>
            <a:ext uri="{FF2B5EF4-FFF2-40B4-BE49-F238E27FC236}">
              <a16:creationId xmlns:a16="http://schemas.microsoft.com/office/drawing/2014/main" xmlns="" id="{00000000-0008-0000-0700-00003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20" name="フローチャート: 判断 819">
          <a:extLst>
            <a:ext uri="{FF2B5EF4-FFF2-40B4-BE49-F238E27FC236}">
              <a16:creationId xmlns:a16="http://schemas.microsoft.com/office/drawing/2014/main" xmlns="" id="{00000000-0008-0000-0700-00003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1" name="テキスト ボックス 820">
          <a:extLst>
            <a:ext uri="{FF2B5EF4-FFF2-40B4-BE49-F238E27FC236}">
              <a16:creationId xmlns:a16="http://schemas.microsoft.com/office/drawing/2014/main" xmlns="" id="{00000000-0008-0000-0700-00003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フローチャート: 判断 821">
          <a:extLst>
            <a:ext uri="{FF2B5EF4-FFF2-40B4-BE49-F238E27FC236}">
              <a16:creationId xmlns:a16="http://schemas.microsoft.com/office/drawing/2014/main" xmlns="" id="{00000000-0008-0000-0700-00003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3" name="テキスト ボックス 822">
          <a:extLst>
            <a:ext uri="{FF2B5EF4-FFF2-40B4-BE49-F238E27FC236}">
              <a16:creationId xmlns:a16="http://schemas.microsoft.com/office/drawing/2014/main" xmlns="" id="{00000000-0008-0000-0700-00003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xmlns="" id="{00000000-0008-0000-0700-00003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xmlns="" id="{00000000-0008-0000-0700-00003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xmlns="" id="{00000000-0008-0000-0700-00003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xmlns="" id="{00000000-0008-0000-0700-00003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xmlns="" id="{00000000-0008-0000-0700-00003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9" name="楕円 828">
          <a:extLst>
            <a:ext uri="{FF2B5EF4-FFF2-40B4-BE49-F238E27FC236}">
              <a16:creationId xmlns:a16="http://schemas.microsoft.com/office/drawing/2014/main" xmlns="" id="{00000000-0008-0000-0700-00003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30" name="前年度繰上充用金該当値テキスト">
          <a:extLst>
            <a:ext uri="{FF2B5EF4-FFF2-40B4-BE49-F238E27FC236}">
              <a16:creationId xmlns:a16="http://schemas.microsoft.com/office/drawing/2014/main" xmlns="" id="{00000000-0008-0000-0700-00003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1" name="楕円 830">
          <a:extLst>
            <a:ext uri="{FF2B5EF4-FFF2-40B4-BE49-F238E27FC236}">
              <a16:creationId xmlns:a16="http://schemas.microsoft.com/office/drawing/2014/main" xmlns="" id="{00000000-0008-0000-0700-00003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xmlns="" id="{00000000-0008-0000-0700-00004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3" name="楕円 832">
          <a:extLst>
            <a:ext uri="{FF2B5EF4-FFF2-40B4-BE49-F238E27FC236}">
              <a16:creationId xmlns:a16="http://schemas.microsoft.com/office/drawing/2014/main" xmlns="" id="{00000000-0008-0000-0700-00004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xmlns="" id="{00000000-0008-0000-0700-00004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5" name="楕円 834">
          <a:extLst>
            <a:ext uri="{FF2B5EF4-FFF2-40B4-BE49-F238E27FC236}">
              <a16:creationId xmlns:a16="http://schemas.microsoft.com/office/drawing/2014/main" xmlns="" id="{00000000-0008-0000-0700-00004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6" name="テキスト ボックス 835">
          <a:extLst>
            <a:ext uri="{FF2B5EF4-FFF2-40B4-BE49-F238E27FC236}">
              <a16:creationId xmlns:a16="http://schemas.microsoft.com/office/drawing/2014/main" xmlns="" id="{00000000-0008-0000-0700-00004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7" name="楕円 836">
          <a:extLst>
            <a:ext uri="{FF2B5EF4-FFF2-40B4-BE49-F238E27FC236}">
              <a16:creationId xmlns:a16="http://schemas.microsoft.com/office/drawing/2014/main" xmlns="" id="{00000000-0008-0000-0700-00004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8" name="テキスト ボックス 837">
          <a:extLst>
            <a:ext uri="{FF2B5EF4-FFF2-40B4-BE49-F238E27FC236}">
              <a16:creationId xmlns:a16="http://schemas.microsoft.com/office/drawing/2014/main" xmlns="" id="{00000000-0008-0000-0700-00004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9" name="正方形/長方形 838">
          <a:extLst>
            <a:ext uri="{FF2B5EF4-FFF2-40B4-BE49-F238E27FC236}">
              <a16:creationId xmlns:a16="http://schemas.microsoft.com/office/drawing/2014/main" xmlns="" id="{00000000-0008-0000-0700-00004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0" name="正方形/長方形 839">
          <a:extLst>
            <a:ext uri="{FF2B5EF4-FFF2-40B4-BE49-F238E27FC236}">
              <a16:creationId xmlns:a16="http://schemas.microsoft.com/office/drawing/2014/main" xmlns="" id="{00000000-0008-0000-0700-00004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1" name="テキスト ボックス 840">
          <a:extLst>
            <a:ext uri="{FF2B5EF4-FFF2-40B4-BE49-F238E27FC236}">
              <a16:creationId xmlns:a16="http://schemas.microsoft.com/office/drawing/2014/main" xmlns="" id="{00000000-0008-0000-0700-00004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・総務費は、住民一人当たり</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111,778</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再生可能エネルギー導入事業、財政調整基金の減</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などにより</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している。</a:t>
          </a:r>
          <a:endParaRPr kumimoji="0"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・民生費は、住民一人当た</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り</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230,693</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障害福祉サービス事業、施設型給付費</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の増などにより増加している。</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・衛生費は、住民一人当たり</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83,835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なっている。</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新ごみ処理施設整備事業の増</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などにより増加している。</a:t>
          </a:r>
          <a:endParaRPr kumimoji="0"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・農林水産業費は、住民一人当たり</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25,026</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円となっている。</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獣害防止柵改修事業や土に学ぶ里研修センター維持補修事業</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などにより</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している。　</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・商工費は、住民一人当たり</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10,412</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いる。</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観光振興施設改修事業の減な</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どにより減少している。</a:t>
          </a:r>
          <a:endParaRPr kumimoji="0"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・土木費は、住民一人当たり</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77,874</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道路除雪経費、道路改良事業</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などにより</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している。　　　　　　　　　　　　　　　　　　　　　　　　　　　　　　　　　　</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・消防費は、住民一人当たり</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43,654</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なっている。</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次期防災行政無線整備事業などにより増加</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している。</a:t>
          </a:r>
          <a:endParaRPr kumimoji="0"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・教育費は、住民一人当たり</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99,698</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文化財施設再編事業などの普通建設費の増、国民スポーツ大会・全国障害者スポーツ大会開催準備事業の増</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などにより</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増加し</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ている。</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・公債費は、住民一人当たり</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77,791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円となっている。近年の大規模事業に係る合併特例事業債等の償還開始により増加している。</a:t>
          </a:r>
          <a:endParaRPr kumimoji="0"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年度も昨年に引き続き、行財政改革や財政健全化の取り組みにより、歳出を抑制したことから実質収支は黒字であった。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今後も引き続き、行財政改革や財政健全化の取り組みを推進し、歳出の抑制に努める必要がある。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国民健康保険特別会計は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これまでから</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国民健康保険税の見直しを実施して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きたことから、</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６</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年度も前年に引き続き黒字</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病院事業では経営損益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が赤字となり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医療機器の更新</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や人件費の増加が見込まれるため、</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更なる経営改善に努める必要がある。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水道事業、下水道事業について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老朽施設の更新などが見込まれるため、引き続き経営改善が求められる。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xmlns=""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xmlns=""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xmlns=""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xmlns=""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xmlns=""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xmlns=""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xmlns=""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xmlns=""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xmlns=""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x14ac:dyDescent="0.15"/>
  <cols>
    <col min="1" max="12" width="2.1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35804147</v>
      </c>
      <c r="BO4" s="436"/>
      <c r="BP4" s="436"/>
      <c r="BQ4" s="436"/>
      <c r="BR4" s="436"/>
      <c r="BS4" s="436"/>
      <c r="BT4" s="436"/>
      <c r="BU4" s="437"/>
      <c r="BV4" s="435">
        <v>32777672</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6.7</v>
      </c>
      <c r="CU4" s="576"/>
      <c r="CV4" s="576"/>
      <c r="CW4" s="576"/>
      <c r="CX4" s="576"/>
      <c r="CY4" s="576"/>
      <c r="CZ4" s="576"/>
      <c r="DA4" s="577"/>
      <c r="DB4" s="575">
        <v>3.2</v>
      </c>
      <c r="DC4" s="576"/>
      <c r="DD4" s="576"/>
      <c r="DE4" s="576"/>
      <c r="DF4" s="576"/>
      <c r="DG4" s="576"/>
      <c r="DH4" s="576"/>
      <c r="DI4" s="577"/>
    </row>
    <row r="5" spans="1:119" ht="18.75" customHeight="1" x14ac:dyDescent="0.15">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34568233</v>
      </c>
      <c r="BO5" s="407"/>
      <c r="BP5" s="407"/>
      <c r="BQ5" s="407"/>
      <c r="BR5" s="407"/>
      <c r="BS5" s="407"/>
      <c r="BT5" s="407"/>
      <c r="BU5" s="408"/>
      <c r="BV5" s="406">
        <v>32168613</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96.7</v>
      </c>
      <c r="CU5" s="404"/>
      <c r="CV5" s="404"/>
      <c r="CW5" s="404"/>
      <c r="CX5" s="404"/>
      <c r="CY5" s="404"/>
      <c r="CZ5" s="404"/>
      <c r="DA5" s="405"/>
      <c r="DB5" s="403">
        <v>96.2</v>
      </c>
      <c r="DC5" s="404"/>
      <c r="DD5" s="404"/>
      <c r="DE5" s="404"/>
      <c r="DF5" s="404"/>
      <c r="DG5" s="404"/>
      <c r="DH5" s="404"/>
      <c r="DI5" s="405"/>
    </row>
    <row r="6" spans="1:119" ht="18.75" customHeight="1" x14ac:dyDescent="0.15">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1235914</v>
      </c>
      <c r="BO6" s="407"/>
      <c r="BP6" s="407"/>
      <c r="BQ6" s="407"/>
      <c r="BR6" s="407"/>
      <c r="BS6" s="407"/>
      <c r="BT6" s="407"/>
      <c r="BU6" s="408"/>
      <c r="BV6" s="406">
        <v>609059</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96.7</v>
      </c>
      <c r="CU6" s="550"/>
      <c r="CV6" s="550"/>
      <c r="CW6" s="550"/>
      <c r="CX6" s="550"/>
      <c r="CY6" s="550"/>
      <c r="CZ6" s="550"/>
      <c r="DA6" s="551"/>
      <c r="DB6" s="549">
        <v>96.3</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43598</v>
      </c>
      <c r="BO7" s="407"/>
      <c r="BP7" s="407"/>
      <c r="BQ7" s="407"/>
      <c r="BR7" s="407"/>
      <c r="BS7" s="407"/>
      <c r="BT7" s="407"/>
      <c r="BU7" s="408"/>
      <c r="BV7" s="406">
        <v>53569</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17917906</v>
      </c>
      <c r="CU7" s="407"/>
      <c r="CV7" s="407"/>
      <c r="CW7" s="407"/>
      <c r="CX7" s="407"/>
      <c r="CY7" s="407"/>
      <c r="CZ7" s="407"/>
      <c r="DA7" s="408"/>
      <c r="DB7" s="406">
        <v>17591589</v>
      </c>
      <c r="DC7" s="407"/>
      <c r="DD7" s="407"/>
      <c r="DE7" s="407"/>
      <c r="DF7" s="407"/>
      <c r="DG7" s="407"/>
      <c r="DH7" s="407"/>
      <c r="DI7" s="408"/>
    </row>
    <row r="8" spans="1:119" ht="18.75" customHeight="1" thickBot="1" x14ac:dyDescent="0.2">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104</v>
      </c>
      <c r="AV8" s="465"/>
      <c r="AW8" s="465"/>
      <c r="AX8" s="465"/>
      <c r="AY8" s="420" t="s">
        <v>105</v>
      </c>
      <c r="AZ8" s="421"/>
      <c r="BA8" s="421"/>
      <c r="BB8" s="421"/>
      <c r="BC8" s="421"/>
      <c r="BD8" s="421"/>
      <c r="BE8" s="421"/>
      <c r="BF8" s="421"/>
      <c r="BG8" s="421"/>
      <c r="BH8" s="421"/>
      <c r="BI8" s="421"/>
      <c r="BJ8" s="421"/>
      <c r="BK8" s="421"/>
      <c r="BL8" s="421"/>
      <c r="BM8" s="422"/>
      <c r="BN8" s="406">
        <v>1192316</v>
      </c>
      <c r="BO8" s="407"/>
      <c r="BP8" s="407"/>
      <c r="BQ8" s="407"/>
      <c r="BR8" s="407"/>
      <c r="BS8" s="407"/>
      <c r="BT8" s="407"/>
      <c r="BU8" s="408"/>
      <c r="BV8" s="406">
        <v>555490</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0.37</v>
      </c>
      <c r="CU8" s="510"/>
      <c r="CV8" s="510"/>
      <c r="CW8" s="510"/>
      <c r="CX8" s="510"/>
      <c r="CY8" s="510"/>
      <c r="CZ8" s="510"/>
      <c r="DA8" s="511"/>
      <c r="DB8" s="509">
        <v>0.37</v>
      </c>
      <c r="DC8" s="510"/>
      <c r="DD8" s="510"/>
      <c r="DE8" s="510"/>
      <c r="DF8" s="510"/>
      <c r="DG8" s="510"/>
      <c r="DH8" s="510"/>
      <c r="DI8" s="511"/>
    </row>
    <row r="9" spans="1:119" ht="18.75" customHeight="1" thickBot="1" x14ac:dyDescent="0.2">
      <c r="A9" s="163"/>
      <c r="B9" s="538" t="s">
        <v>107</v>
      </c>
      <c r="C9" s="539"/>
      <c r="D9" s="539"/>
      <c r="E9" s="539"/>
      <c r="F9" s="539"/>
      <c r="G9" s="539"/>
      <c r="H9" s="539"/>
      <c r="I9" s="539"/>
      <c r="J9" s="539"/>
      <c r="K9" s="457"/>
      <c r="L9" s="540" t="s">
        <v>108</v>
      </c>
      <c r="M9" s="541"/>
      <c r="N9" s="541"/>
      <c r="O9" s="541"/>
      <c r="P9" s="541"/>
      <c r="Q9" s="542"/>
      <c r="R9" s="543">
        <v>46377</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636826</v>
      </c>
      <c r="BO9" s="407"/>
      <c r="BP9" s="407"/>
      <c r="BQ9" s="407"/>
      <c r="BR9" s="407"/>
      <c r="BS9" s="407"/>
      <c r="BT9" s="407"/>
      <c r="BU9" s="408"/>
      <c r="BV9" s="406">
        <v>-132415</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14.6</v>
      </c>
      <c r="CU9" s="404"/>
      <c r="CV9" s="404"/>
      <c r="CW9" s="404"/>
      <c r="CX9" s="404"/>
      <c r="CY9" s="404"/>
      <c r="CZ9" s="404"/>
      <c r="DA9" s="405"/>
      <c r="DB9" s="403">
        <v>15.1</v>
      </c>
      <c r="DC9" s="404"/>
      <c r="DD9" s="404"/>
      <c r="DE9" s="404"/>
      <c r="DF9" s="404"/>
      <c r="DG9" s="404"/>
      <c r="DH9" s="404"/>
      <c r="DI9" s="405"/>
    </row>
    <row r="10" spans="1:119" ht="18.75" customHeight="1" thickBot="1" x14ac:dyDescent="0.2">
      <c r="A10" s="163"/>
      <c r="B10" s="538"/>
      <c r="C10" s="539"/>
      <c r="D10" s="539"/>
      <c r="E10" s="539"/>
      <c r="F10" s="539"/>
      <c r="G10" s="539"/>
      <c r="H10" s="539"/>
      <c r="I10" s="539"/>
      <c r="J10" s="539"/>
      <c r="K10" s="457"/>
      <c r="L10" s="362" t="s">
        <v>113</v>
      </c>
      <c r="M10" s="363"/>
      <c r="N10" s="363"/>
      <c r="O10" s="363"/>
      <c r="P10" s="363"/>
      <c r="Q10" s="364"/>
      <c r="R10" s="359">
        <v>50025</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104</v>
      </c>
      <c r="AV10" s="465"/>
      <c r="AW10" s="465"/>
      <c r="AX10" s="465"/>
      <c r="AY10" s="420" t="s">
        <v>115</v>
      </c>
      <c r="AZ10" s="421"/>
      <c r="BA10" s="421"/>
      <c r="BB10" s="421"/>
      <c r="BC10" s="421"/>
      <c r="BD10" s="421"/>
      <c r="BE10" s="421"/>
      <c r="BF10" s="421"/>
      <c r="BG10" s="421"/>
      <c r="BH10" s="421"/>
      <c r="BI10" s="421"/>
      <c r="BJ10" s="421"/>
      <c r="BK10" s="421"/>
      <c r="BL10" s="421"/>
      <c r="BM10" s="422"/>
      <c r="BN10" s="406">
        <v>765789</v>
      </c>
      <c r="BO10" s="407"/>
      <c r="BP10" s="407"/>
      <c r="BQ10" s="407"/>
      <c r="BR10" s="407"/>
      <c r="BS10" s="407"/>
      <c r="BT10" s="407"/>
      <c r="BU10" s="408"/>
      <c r="BV10" s="406">
        <v>1256967</v>
      </c>
      <c r="BW10" s="407"/>
      <c r="BX10" s="407"/>
      <c r="BY10" s="407"/>
      <c r="BZ10" s="407"/>
      <c r="CA10" s="407"/>
      <c r="CB10" s="407"/>
      <c r="CC10" s="408"/>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104</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63"/>
      <c r="B12" s="512" t="s">
        <v>123</v>
      </c>
      <c r="C12" s="513"/>
      <c r="D12" s="513"/>
      <c r="E12" s="513"/>
      <c r="F12" s="513"/>
      <c r="G12" s="513"/>
      <c r="H12" s="513"/>
      <c r="I12" s="513"/>
      <c r="J12" s="513"/>
      <c r="K12" s="514"/>
      <c r="L12" s="521" t="s">
        <v>124</v>
      </c>
      <c r="M12" s="522"/>
      <c r="N12" s="522"/>
      <c r="O12" s="522"/>
      <c r="P12" s="522"/>
      <c r="Q12" s="523"/>
      <c r="R12" s="524">
        <v>45190</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104</v>
      </c>
      <c r="AV12" s="465"/>
      <c r="AW12" s="465"/>
      <c r="AX12" s="465"/>
      <c r="AY12" s="420" t="s">
        <v>128</v>
      </c>
      <c r="AZ12" s="421"/>
      <c r="BA12" s="421"/>
      <c r="BB12" s="421"/>
      <c r="BC12" s="421"/>
      <c r="BD12" s="421"/>
      <c r="BE12" s="421"/>
      <c r="BF12" s="421"/>
      <c r="BG12" s="421"/>
      <c r="BH12" s="421"/>
      <c r="BI12" s="421"/>
      <c r="BJ12" s="421"/>
      <c r="BK12" s="421"/>
      <c r="BL12" s="421"/>
      <c r="BM12" s="422"/>
      <c r="BN12" s="406">
        <v>1650000</v>
      </c>
      <c r="BO12" s="407"/>
      <c r="BP12" s="407"/>
      <c r="BQ12" s="407"/>
      <c r="BR12" s="407"/>
      <c r="BS12" s="407"/>
      <c r="BT12" s="407"/>
      <c r="BU12" s="408"/>
      <c r="BV12" s="406">
        <v>600000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2"/>
      <c r="M13" s="490" t="s">
        <v>130</v>
      </c>
      <c r="N13" s="491"/>
      <c r="O13" s="491"/>
      <c r="P13" s="491"/>
      <c r="Q13" s="492"/>
      <c r="R13" s="493">
        <v>44338</v>
      </c>
      <c r="S13" s="494"/>
      <c r="T13" s="494"/>
      <c r="U13" s="494"/>
      <c r="V13" s="495"/>
      <c r="W13" s="496" t="s">
        <v>131</v>
      </c>
      <c r="X13" s="392"/>
      <c r="Y13" s="392"/>
      <c r="Z13" s="392"/>
      <c r="AA13" s="392"/>
      <c r="AB13" s="393"/>
      <c r="AC13" s="359">
        <v>1371</v>
      </c>
      <c r="AD13" s="360"/>
      <c r="AE13" s="360"/>
      <c r="AF13" s="360"/>
      <c r="AG13" s="361"/>
      <c r="AH13" s="359">
        <v>1645</v>
      </c>
      <c r="AI13" s="360"/>
      <c r="AJ13" s="360"/>
      <c r="AK13" s="360"/>
      <c r="AL13" s="419"/>
      <c r="AM13" s="463" t="s">
        <v>132</v>
      </c>
      <c r="AN13" s="363"/>
      <c r="AO13" s="363"/>
      <c r="AP13" s="363"/>
      <c r="AQ13" s="363"/>
      <c r="AR13" s="363"/>
      <c r="AS13" s="363"/>
      <c r="AT13" s="364"/>
      <c r="AU13" s="464" t="s">
        <v>104</v>
      </c>
      <c r="AV13" s="465"/>
      <c r="AW13" s="465"/>
      <c r="AX13" s="465"/>
      <c r="AY13" s="420" t="s">
        <v>133</v>
      </c>
      <c r="AZ13" s="421"/>
      <c r="BA13" s="421"/>
      <c r="BB13" s="421"/>
      <c r="BC13" s="421"/>
      <c r="BD13" s="421"/>
      <c r="BE13" s="421"/>
      <c r="BF13" s="421"/>
      <c r="BG13" s="421"/>
      <c r="BH13" s="421"/>
      <c r="BI13" s="421"/>
      <c r="BJ13" s="421"/>
      <c r="BK13" s="421"/>
      <c r="BL13" s="421"/>
      <c r="BM13" s="422"/>
      <c r="BN13" s="406">
        <v>-247385</v>
      </c>
      <c r="BO13" s="407"/>
      <c r="BP13" s="407"/>
      <c r="BQ13" s="407"/>
      <c r="BR13" s="407"/>
      <c r="BS13" s="407"/>
      <c r="BT13" s="407"/>
      <c r="BU13" s="408"/>
      <c r="BV13" s="406">
        <v>524552</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6.7</v>
      </c>
      <c r="CU13" s="404"/>
      <c r="CV13" s="404"/>
      <c r="CW13" s="404"/>
      <c r="CX13" s="404"/>
      <c r="CY13" s="404"/>
      <c r="CZ13" s="404"/>
      <c r="DA13" s="405"/>
      <c r="DB13" s="403">
        <v>7.5</v>
      </c>
      <c r="DC13" s="404"/>
      <c r="DD13" s="404"/>
      <c r="DE13" s="404"/>
      <c r="DF13" s="404"/>
      <c r="DG13" s="404"/>
      <c r="DH13" s="404"/>
      <c r="DI13" s="405"/>
    </row>
    <row r="14" spans="1:119" ht="18.75" customHeight="1" thickBot="1" x14ac:dyDescent="0.2">
      <c r="A14" s="163"/>
      <c r="B14" s="515"/>
      <c r="C14" s="516"/>
      <c r="D14" s="516"/>
      <c r="E14" s="516"/>
      <c r="F14" s="516"/>
      <c r="G14" s="516"/>
      <c r="H14" s="516"/>
      <c r="I14" s="516"/>
      <c r="J14" s="516"/>
      <c r="K14" s="517"/>
      <c r="L14" s="480" t="s">
        <v>135</v>
      </c>
      <c r="M14" s="533"/>
      <c r="N14" s="533"/>
      <c r="O14" s="533"/>
      <c r="P14" s="533"/>
      <c r="Q14" s="534"/>
      <c r="R14" s="493">
        <v>45783</v>
      </c>
      <c r="S14" s="494"/>
      <c r="T14" s="494"/>
      <c r="U14" s="494"/>
      <c r="V14" s="495"/>
      <c r="W14" s="497"/>
      <c r="X14" s="395"/>
      <c r="Y14" s="395"/>
      <c r="Z14" s="395"/>
      <c r="AA14" s="395"/>
      <c r="AB14" s="396"/>
      <c r="AC14" s="486">
        <v>6.1</v>
      </c>
      <c r="AD14" s="487"/>
      <c r="AE14" s="487"/>
      <c r="AF14" s="487"/>
      <c r="AG14" s="488"/>
      <c r="AH14" s="486">
        <v>6.9</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2"/>
      <c r="M15" s="490" t="s">
        <v>130</v>
      </c>
      <c r="N15" s="491"/>
      <c r="O15" s="491"/>
      <c r="P15" s="491"/>
      <c r="Q15" s="492"/>
      <c r="R15" s="493">
        <v>45041</v>
      </c>
      <c r="S15" s="494"/>
      <c r="T15" s="494"/>
      <c r="U15" s="494"/>
      <c r="V15" s="495"/>
      <c r="W15" s="496" t="s">
        <v>137</v>
      </c>
      <c r="X15" s="392"/>
      <c r="Y15" s="392"/>
      <c r="Z15" s="392"/>
      <c r="AA15" s="392"/>
      <c r="AB15" s="393"/>
      <c r="AC15" s="359">
        <v>6517</v>
      </c>
      <c r="AD15" s="360"/>
      <c r="AE15" s="360"/>
      <c r="AF15" s="360"/>
      <c r="AG15" s="361"/>
      <c r="AH15" s="359">
        <v>6996</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6012320</v>
      </c>
      <c r="BO15" s="436"/>
      <c r="BP15" s="436"/>
      <c r="BQ15" s="436"/>
      <c r="BR15" s="436"/>
      <c r="BS15" s="436"/>
      <c r="BT15" s="436"/>
      <c r="BU15" s="437"/>
      <c r="BV15" s="435">
        <v>5883973</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3"/>
      <c r="CU15" s="174"/>
      <c r="CV15" s="174"/>
      <c r="CW15" s="174"/>
      <c r="CX15" s="174"/>
      <c r="CY15" s="174"/>
      <c r="CZ15" s="174"/>
      <c r="DA15" s="175"/>
      <c r="DB15" s="173"/>
      <c r="DC15" s="174"/>
      <c r="DD15" s="174"/>
      <c r="DE15" s="174"/>
      <c r="DF15" s="174"/>
      <c r="DG15" s="174"/>
      <c r="DH15" s="174"/>
      <c r="DI15" s="175"/>
    </row>
    <row r="16" spans="1:119" ht="18.75" customHeight="1" x14ac:dyDescent="0.15">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29.2</v>
      </c>
      <c r="AD16" s="487"/>
      <c r="AE16" s="487"/>
      <c r="AF16" s="487"/>
      <c r="AG16" s="488"/>
      <c r="AH16" s="486">
        <v>29.5</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16331611</v>
      </c>
      <c r="BO16" s="407"/>
      <c r="BP16" s="407"/>
      <c r="BQ16" s="407"/>
      <c r="BR16" s="407"/>
      <c r="BS16" s="407"/>
      <c r="BT16" s="407"/>
      <c r="BU16" s="408"/>
      <c r="BV16" s="406">
        <v>15980970</v>
      </c>
      <c r="BW16" s="407"/>
      <c r="BX16" s="407"/>
      <c r="BY16" s="407"/>
      <c r="BZ16" s="407"/>
      <c r="CA16" s="407"/>
      <c r="CB16" s="407"/>
      <c r="CC16" s="408"/>
      <c r="CD16" s="176"/>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63"/>
      <c r="B17" s="518"/>
      <c r="C17" s="519"/>
      <c r="D17" s="519"/>
      <c r="E17" s="519"/>
      <c r="F17" s="519"/>
      <c r="G17" s="519"/>
      <c r="H17" s="519"/>
      <c r="I17" s="519"/>
      <c r="J17" s="519"/>
      <c r="K17" s="520"/>
      <c r="L17" s="177"/>
      <c r="M17" s="499" t="s">
        <v>143</v>
      </c>
      <c r="N17" s="500"/>
      <c r="O17" s="500"/>
      <c r="P17" s="500"/>
      <c r="Q17" s="501"/>
      <c r="R17" s="483" t="s">
        <v>144</v>
      </c>
      <c r="S17" s="484"/>
      <c r="T17" s="484"/>
      <c r="U17" s="484"/>
      <c r="V17" s="485"/>
      <c r="W17" s="496" t="s">
        <v>145</v>
      </c>
      <c r="X17" s="392"/>
      <c r="Y17" s="392"/>
      <c r="Z17" s="392"/>
      <c r="AA17" s="392"/>
      <c r="AB17" s="393"/>
      <c r="AC17" s="359">
        <v>14448</v>
      </c>
      <c r="AD17" s="360"/>
      <c r="AE17" s="360"/>
      <c r="AF17" s="360"/>
      <c r="AG17" s="361"/>
      <c r="AH17" s="359">
        <v>15095</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7558194</v>
      </c>
      <c r="BO17" s="407"/>
      <c r="BP17" s="407"/>
      <c r="BQ17" s="407"/>
      <c r="BR17" s="407"/>
      <c r="BS17" s="407"/>
      <c r="BT17" s="407"/>
      <c r="BU17" s="408"/>
      <c r="BV17" s="406">
        <v>7393755</v>
      </c>
      <c r="BW17" s="407"/>
      <c r="BX17" s="407"/>
      <c r="BY17" s="407"/>
      <c r="BZ17" s="407"/>
      <c r="CA17" s="407"/>
      <c r="CB17" s="407"/>
      <c r="CC17" s="408"/>
      <c r="CD17" s="176"/>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63"/>
      <c r="B18" s="456" t="s">
        <v>147</v>
      </c>
      <c r="C18" s="457"/>
      <c r="D18" s="457"/>
      <c r="E18" s="458"/>
      <c r="F18" s="458"/>
      <c r="G18" s="458"/>
      <c r="H18" s="458"/>
      <c r="I18" s="458"/>
      <c r="J18" s="458"/>
      <c r="K18" s="458"/>
      <c r="L18" s="459">
        <v>693.05</v>
      </c>
      <c r="M18" s="459"/>
      <c r="N18" s="459"/>
      <c r="O18" s="459"/>
      <c r="P18" s="459"/>
      <c r="Q18" s="459"/>
      <c r="R18" s="460"/>
      <c r="S18" s="460"/>
      <c r="T18" s="460"/>
      <c r="U18" s="460"/>
      <c r="V18" s="461"/>
      <c r="W18" s="477"/>
      <c r="X18" s="478"/>
      <c r="Y18" s="478"/>
      <c r="Z18" s="478"/>
      <c r="AA18" s="478"/>
      <c r="AB18" s="502"/>
      <c r="AC18" s="376">
        <v>64.7</v>
      </c>
      <c r="AD18" s="377"/>
      <c r="AE18" s="377"/>
      <c r="AF18" s="377"/>
      <c r="AG18" s="462"/>
      <c r="AH18" s="376">
        <v>63.6</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17996650</v>
      </c>
      <c r="BO18" s="407"/>
      <c r="BP18" s="407"/>
      <c r="BQ18" s="407"/>
      <c r="BR18" s="407"/>
      <c r="BS18" s="407"/>
      <c r="BT18" s="407"/>
      <c r="BU18" s="408"/>
      <c r="BV18" s="406">
        <v>17412631</v>
      </c>
      <c r="BW18" s="407"/>
      <c r="BX18" s="407"/>
      <c r="BY18" s="407"/>
      <c r="BZ18" s="407"/>
      <c r="CA18" s="407"/>
      <c r="CB18" s="407"/>
      <c r="CC18" s="408"/>
      <c r="CD18" s="176"/>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63"/>
      <c r="B19" s="456" t="s">
        <v>149</v>
      </c>
      <c r="C19" s="457"/>
      <c r="D19" s="457"/>
      <c r="E19" s="458"/>
      <c r="F19" s="458"/>
      <c r="G19" s="458"/>
      <c r="H19" s="458"/>
      <c r="I19" s="458"/>
      <c r="J19" s="458"/>
      <c r="K19" s="458"/>
      <c r="L19" s="466">
        <v>67</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23410509</v>
      </c>
      <c r="BO19" s="407"/>
      <c r="BP19" s="407"/>
      <c r="BQ19" s="407"/>
      <c r="BR19" s="407"/>
      <c r="BS19" s="407"/>
      <c r="BT19" s="407"/>
      <c r="BU19" s="408"/>
      <c r="BV19" s="406">
        <v>22040839</v>
      </c>
      <c r="BW19" s="407"/>
      <c r="BX19" s="407"/>
      <c r="BY19" s="407"/>
      <c r="BZ19" s="407"/>
      <c r="CA19" s="407"/>
      <c r="CB19" s="407"/>
      <c r="CC19" s="408"/>
      <c r="CD19" s="176"/>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63"/>
      <c r="B20" s="456" t="s">
        <v>151</v>
      </c>
      <c r="C20" s="457"/>
      <c r="D20" s="457"/>
      <c r="E20" s="458"/>
      <c r="F20" s="458"/>
      <c r="G20" s="458"/>
      <c r="H20" s="458"/>
      <c r="I20" s="458"/>
      <c r="J20" s="458"/>
      <c r="K20" s="458"/>
      <c r="L20" s="466">
        <v>18037</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6"/>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6"/>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23869427</v>
      </c>
      <c r="BO22" s="436"/>
      <c r="BP22" s="436"/>
      <c r="BQ22" s="436"/>
      <c r="BR22" s="436"/>
      <c r="BS22" s="436"/>
      <c r="BT22" s="436"/>
      <c r="BU22" s="437"/>
      <c r="BV22" s="435">
        <v>23382174</v>
      </c>
      <c r="BW22" s="436"/>
      <c r="BX22" s="436"/>
      <c r="BY22" s="436"/>
      <c r="BZ22" s="436"/>
      <c r="CA22" s="436"/>
      <c r="CB22" s="436"/>
      <c r="CC22" s="437"/>
      <c r="CD22" s="176"/>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11129206</v>
      </c>
      <c r="BO23" s="407"/>
      <c r="BP23" s="407"/>
      <c r="BQ23" s="407"/>
      <c r="BR23" s="407"/>
      <c r="BS23" s="407"/>
      <c r="BT23" s="407"/>
      <c r="BU23" s="408"/>
      <c r="BV23" s="406">
        <v>11917493</v>
      </c>
      <c r="BW23" s="407"/>
      <c r="BX23" s="407"/>
      <c r="BY23" s="407"/>
      <c r="BZ23" s="407"/>
      <c r="CA23" s="407"/>
      <c r="CB23" s="407"/>
      <c r="CC23" s="408"/>
      <c r="CD23" s="176"/>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63"/>
      <c r="B24" s="385"/>
      <c r="C24" s="386"/>
      <c r="D24" s="387"/>
      <c r="E24" s="362" t="s">
        <v>161</v>
      </c>
      <c r="F24" s="363"/>
      <c r="G24" s="363"/>
      <c r="H24" s="363"/>
      <c r="I24" s="363"/>
      <c r="J24" s="363"/>
      <c r="K24" s="364"/>
      <c r="L24" s="359">
        <v>1</v>
      </c>
      <c r="M24" s="360"/>
      <c r="N24" s="360"/>
      <c r="O24" s="360"/>
      <c r="P24" s="361"/>
      <c r="Q24" s="359">
        <v>7500</v>
      </c>
      <c r="R24" s="360"/>
      <c r="S24" s="360"/>
      <c r="T24" s="360"/>
      <c r="U24" s="360"/>
      <c r="V24" s="361"/>
      <c r="W24" s="449"/>
      <c r="X24" s="386"/>
      <c r="Y24" s="387"/>
      <c r="Z24" s="362" t="s">
        <v>162</v>
      </c>
      <c r="AA24" s="363"/>
      <c r="AB24" s="363"/>
      <c r="AC24" s="363"/>
      <c r="AD24" s="363"/>
      <c r="AE24" s="363"/>
      <c r="AF24" s="363"/>
      <c r="AG24" s="364"/>
      <c r="AH24" s="359">
        <v>535</v>
      </c>
      <c r="AI24" s="360"/>
      <c r="AJ24" s="360"/>
      <c r="AK24" s="360"/>
      <c r="AL24" s="361"/>
      <c r="AM24" s="359">
        <v>1669200</v>
      </c>
      <c r="AN24" s="360"/>
      <c r="AO24" s="360"/>
      <c r="AP24" s="360"/>
      <c r="AQ24" s="360"/>
      <c r="AR24" s="361"/>
      <c r="AS24" s="359">
        <v>3120</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16136999</v>
      </c>
      <c r="BO24" s="407"/>
      <c r="BP24" s="407"/>
      <c r="BQ24" s="407"/>
      <c r="BR24" s="407"/>
      <c r="BS24" s="407"/>
      <c r="BT24" s="407"/>
      <c r="BU24" s="408"/>
      <c r="BV24" s="406">
        <v>14640535</v>
      </c>
      <c r="BW24" s="407"/>
      <c r="BX24" s="407"/>
      <c r="BY24" s="407"/>
      <c r="BZ24" s="407"/>
      <c r="CA24" s="407"/>
      <c r="CB24" s="407"/>
      <c r="CC24" s="408"/>
      <c r="CD24" s="176"/>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63"/>
      <c r="B25" s="385"/>
      <c r="C25" s="386"/>
      <c r="D25" s="387"/>
      <c r="E25" s="362" t="s">
        <v>164</v>
      </c>
      <c r="F25" s="363"/>
      <c r="G25" s="363"/>
      <c r="H25" s="363"/>
      <c r="I25" s="363"/>
      <c r="J25" s="363"/>
      <c r="K25" s="364"/>
      <c r="L25" s="359">
        <v>1</v>
      </c>
      <c r="M25" s="360"/>
      <c r="N25" s="360"/>
      <c r="O25" s="360"/>
      <c r="P25" s="361"/>
      <c r="Q25" s="359">
        <v>5850</v>
      </c>
      <c r="R25" s="360"/>
      <c r="S25" s="360"/>
      <c r="T25" s="360"/>
      <c r="U25" s="360"/>
      <c r="V25" s="361"/>
      <c r="W25" s="449"/>
      <c r="X25" s="386"/>
      <c r="Y25" s="387"/>
      <c r="Z25" s="362" t="s">
        <v>165</v>
      </c>
      <c r="AA25" s="363"/>
      <c r="AB25" s="363"/>
      <c r="AC25" s="363"/>
      <c r="AD25" s="363"/>
      <c r="AE25" s="363"/>
      <c r="AF25" s="363"/>
      <c r="AG25" s="364"/>
      <c r="AH25" s="359">
        <v>103</v>
      </c>
      <c r="AI25" s="360"/>
      <c r="AJ25" s="360"/>
      <c r="AK25" s="360"/>
      <c r="AL25" s="361"/>
      <c r="AM25" s="359">
        <v>314047</v>
      </c>
      <c r="AN25" s="360"/>
      <c r="AO25" s="360"/>
      <c r="AP25" s="360"/>
      <c r="AQ25" s="360"/>
      <c r="AR25" s="361"/>
      <c r="AS25" s="359">
        <v>3049</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6736557</v>
      </c>
      <c r="BO25" s="436"/>
      <c r="BP25" s="436"/>
      <c r="BQ25" s="436"/>
      <c r="BR25" s="436"/>
      <c r="BS25" s="436"/>
      <c r="BT25" s="436"/>
      <c r="BU25" s="437"/>
      <c r="BV25" s="435">
        <v>6698223</v>
      </c>
      <c r="BW25" s="436"/>
      <c r="BX25" s="436"/>
      <c r="BY25" s="436"/>
      <c r="BZ25" s="436"/>
      <c r="CA25" s="436"/>
      <c r="CB25" s="436"/>
      <c r="CC25" s="437"/>
      <c r="CD25" s="176"/>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63"/>
      <c r="B26" s="385"/>
      <c r="C26" s="386"/>
      <c r="D26" s="387"/>
      <c r="E26" s="362" t="s">
        <v>167</v>
      </c>
      <c r="F26" s="363"/>
      <c r="G26" s="363"/>
      <c r="H26" s="363"/>
      <c r="I26" s="363"/>
      <c r="J26" s="363"/>
      <c r="K26" s="364"/>
      <c r="L26" s="359">
        <v>1</v>
      </c>
      <c r="M26" s="360"/>
      <c r="N26" s="360"/>
      <c r="O26" s="360"/>
      <c r="P26" s="361"/>
      <c r="Q26" s="359">
        <v>5600</v>
      </c>
      <c r="R26" s="360"/>
      <c r="S26" s="360"/>
      <c r="T26" s="360"/>
      <c r="U26" s="360"/>
      <c r="V26" s="361"/>
      <c r="W26" s="449"/>
      <c r="X26" s="386"/>
      <c r="Y26" s="387"/>
      <c r="Z26" s="362" t="s">
        <v>168</v>
      </c>
      <c r="AA26" s="417"/>
      <c r="AB26" s="417"/>
      <c r="AC26" s="417"/>
      <c r="AD26" s="417"/>
      <c r="AE26" s="417"/>
      <c r="AF26" s="417"/>
      <c r="AG26" s="418"/>
      <c r="AH26" s="359">
        <v>13</v>
      </c>
      <c r="AI26" s="360"/>
      <c r="AJ26" s="360"/>
      <c r="AK26" s="360"/>
      <c r="AL26" s="361"/>
      <c r="AM26" s="359">
        <v>36816</v>
      </c>
      <c r="AN26" s="360"/>
      <c r="AO26" s="360"/>
      <c r="AP26" s="360"/>
      <c r="AQ26" s="360"/>
      <c r="AR26" s="361"/>
      <c r="AS26" s="359">
        <v>2832</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6"/>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63"/>
      <c r="B27" s="385"/>
      <c r="C27" s="386"/>
      <c r="D27" s="387"/>
      <c r="E27" s="362" t="s">
        <v>170</v>
      </c>
      <c r="F27" s="363"/>
      <c r="G27" s="363"/>
      <c r="H27" s="363"/>
      <c r="I27" s="363"/>
      <c r="J27" s="363"/>
      <c r="K27" s="364"/>
      <c r="L27" s="359">
        <v>1</v>
      </c>
      <c r="M27" s="360"/>
      <c r="N27" s="360"/>
      <c r="O27" s="360"/>
      <c r="P27" s="361"/>
      <c r="Q27" s="359">
        <v>4000</v>
      </c>
      <c r="R27" s="360"/>
      <c r="S27" s="360"/>
      <c r="T27" s="360"/>
      <c r="U27" s="360"/>
      <c r="V27" s="361"/>
      <c r="W27" s="449"/>
      <c r="X27" s="386"/>
      <c r="Y27" s="387"/>
      <c r="Z27" s="362" t="s">
        <v>171</v>
      </c>
      <c r="AA27" s="363"/>
      <c r="AB27" s="363"/>
      <c r="AC27" s="363"/>
      <c r="AD27" s="363"/>
      <c r="AE27" s="363"/>
      <c r="AF27" s="363"/>
      <c r="AG27" s="364"/>
      <c r="AH27" s="359">
        <v>8</v>
      </c>
      <c r="AI27" s="360"/>
      <c r="AJ27" s="360"/>
      <c r="AK27" s="360"/>
      <c r="AL27" s="361"/>
      <c r="AM27" s="359">
        <v>32552</v>
      </c>
      <c r="AN27" s="360"/>
      <c r="AO27" s="360"/>
      <c r="AP27" s="360"/>
      <c r="AQ27" s="360"/>
      <c r="AR27" s="361"/>
      <c r="AS27" s="359">
        <v>4069</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686808</v>
      </c>
      <c r="BO27" s="441"/>
      <c r="BP27" s="441"/>
      <c r="BQ27" s="441"/>
      <c r="BR27" s="441"/>
      <c r="BS27" s="441"/>
      <c r="BT27" s="441"/>
      <c r="BU27" s="442"/>
      <c r="BV27" s="440">
        <v>686375</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63"/>
      <c r="B28" s="385"/>
      <c r="C28" s="386"/>
      <c r="D28" s="387"/>
      <c r="E28" s="362" t="s">
        <v>173</v>
      </c>
      <c r="F28" s="363"/>
      <c r="G28" s="363"/>
      <c r="H28" s="363"/>
      <c r="I28" s="363"/>
      <c r="J28" s="363"/>
      <c r="K28" s="364"/>
      <c r="L28" s="359">
        <v>1</v>
      </c>
      <c r="M28" s="360"/>
      <c r="N28" s="360"/>
      <c r="O28" s="360"/>
      <c r="P28" s="361"/>
      <c r="Q28" s="359">
        <v>3400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4995690</v>
      </c>
      <c r="BO28" s="436"/>
      <c r="BP28" s="436"/>
      <c r="BQ28" s="436"/>
      <c r="BR28" s="436"/>
      <c r="BS28" s="436"/>
      <c r="BT28" s="436"/>
      <c r="BU28" s="437"/>
      <c r="BV28" s="435">
        <v>5879901</v>
      </c>
      <c r="BW28" s="436"/>
      <c r="BX28" s="436"/>
      <c r="BY28" s="436"/>
      <c r="BZ28" s="436"/>
      <c r="CA28" s="436"/>
      <c r="CB28" s="436"/>
      <c r="CC28" s="437"/>
      <c r="CD28" s="176"/>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63"/>
      <c r="B29" s="385"/>
      <c r="C29" s="386"/>
      <c r="D29" s="387"/>
      <c r="E29" s="362" t="s">
        <v>176</v>
      </c>
      <c r="F29" s="363"/>
      <c r="G29" s="363"/>
      <c r="H29" s="363"/>
      <c r="I29" s="363"/>
      <c r="J29" s="363"/>
      <c r="K29" s="364"/>
      <c r="L29" s="359">
        <v>16</v>
      </c>
      <c r="M29" s="360"/>
      <c r="N29" s="360"/>
      <c r="O29" s="360"/>
      <c r="P29" s="361"/>
      <c r="Q29" s="359">
        <v>3100</v>
      </c>
      <c r="R29" s="360"/>
      <c r="S29" s="360"/>
      <c r="T29" s="360"/>
      <c r="U29" s="360"/>
      <c r="V29" s="361"/>
      <c r="W29" s="450"/>
      <c r="X29" s="451"/>
      <c r="Y29" s="452"/>
      <c r="Z29" s="362" t="s">
        <v>177</v>
      </c>
      <c r="AA29" s="363"/>
      <c r="AB29" s="363"/>
      <c r="AC29" s="363"/>
      <c r="AD29" s="363"/>
      <c r="AE29" s="363"/>
      <c r="AF29" s="363"/>
      <c r="AG29" s="364"/>
      <c r="AH29" s="359">
        <v>543</v>
      </c>
      <c r="AI29" s="360"/>
      <c r="AJ29" s="360"/>
      <c r="AK29" s="360"/>
      <c r="AL29" s="361"/>
      <c r="AM29" s="359">
        <v>1701752</v>
      </c>
      <c r="AN29" s="360"/>
      <c r="AO29" s="360"/>
      <c r="AP29" s="360"/>
      <c r="AQ29" s="360"/>
      <c r="AR29" s="361"/>
      <c r="AS29" s="359">
        <v>3134</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1047513</v>
      </c>
      <c r="BO29" s="407"/>
      <c r="BP29" s="407"/>
      <c r="BQ29" s="407"/>
      <c r="BR29" s="407"/>
      <c r="BS29" s="407"/>
      <c r="BT29" s="407"/>
      <c r="BU29" s="408"/>
      <c r="BV29" s="406">
        <v>1046431</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98.2</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8385099</v>
      </c>
      <c r="BO30" s="441"/>
      <c r="BP30" s="441"/>
      <c r="BQ30" s="441"/>
      <c r="BR30" s="441"/>
      <c r="BS30" s="441"/>
      <c r="BT30" s="441"/>
      <c r="BU30" s="442"/>
      <c r="BV30" s="440">
        <v>8299130</v>
      </c>
      <c r="BW30" s="441"/>
      <c r="BX30" s="441"/>
      <c r="BY30" s="441"/>
      <c r="BZ30" s="441"/>
      <c r="CA30" s="441"/>
      <c r="CB30" s="441"/>
      <c r="CC30" s="442"/>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15">
      <c r="A31" s="163"/>
      <c r="B31" s="185"/>
      <c r="DI31" s="186"/>
    </row>
    <row r="32" spans="1:113" ht="13.5" customHeight="1" x14ac:dyDescent="0.15">
      <c r="A32" s="163"/>
      <c r="B32" s="187"/>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6"/>
    </row>
    <row r="33" spans="1:113" ht="13.5" customHeight="1" x14ac:dyDescent="0.15">
      <c r="A33" s="163"/>
      <c r="B33" s="187"/>
      <c r="C33" s="358" t="s">
        <v>186</v>
      </c>
      <c r="D33" s="358"/>
      <c r="E33" s="357" t="s">
        <v>187</v>
      </c>
      <c r="F33" s="357"/>
      <c r="G33" s="357"/>
      <c r="H33" s="357"/>
      <c r="I33" s="357"/>
      <c r="J33" s="357"/>
      <c r="K33" s="357"/>
      <c r="L33" s="357"/>
      <c r="M33" s="357"/>
      <c r="N33" s="357"/>
      <c r="O33" s="357"/>
      <c r="P33" s="357"/>
      <c r="Q33" s="357"/>
      <c r="R33" s="357"/>
      <c r="S33" s="357"/>
      <c r="T33" s="188"/>
      <c r="U33" s="358" t="s">
        <v>186</v>
      </c>
      <c r="V33" s="358"/>
      <c r="W33" s="357" t="s">
        <v>187</v>
      </c>
      <c r="X33" s="357"/>
      <c r="Y33" s="357"/>
      <c r="Z33" s="357"/>
      <c r="AA33" s="357"/>
      <c r="AB33" s="357"/>
      <c r="AC33" s="357"/>
      <c r="AD33" s="357"/>
      <c r="AE33" s="357"/>
      <c r="AF33" s="357"/>
      <c r="AG33" s="357"/>
      <c r="AH33" s="357"/>
      <c r="AI33" s="357"/>
      <c r="AJ33" s="357"/>
      <c r="AK33" s="357"/>
      <c r="AL33" s="188"/>
      <c r="AM33" s="358" t="s">
        <v>186</v>
      </c>
      <c r="AN33" s="358"/>
      <c r="AO33" s="357" t="s">
        <v>187</v>
      </c>
      <c r="AP33" s="357"/>
      <c r="AQ33" s="357"/>
      <c r="AR33" s="357"/>
      <c r="AS33" s="357"/>
      <c r="AT33" s="357"/>
      <c r="AU33" s="357"/>
      <c r="AV33" s="357"/>
      <c r="AW33" s="357"/>
      <c r="AX33" s="357"/>
      <c r="AY33" s="357"/>
      <c r="AZ33" s="357"/>
      <c r="BA33" s="357"/>
      <c r="BB33" s="357"/>
      <c r="BC33" s="357"/>
      <c r="BD33" s="189"/>
      <c r="BE33" s="357" t="s">
        <v>188</v>
      </c>
      <c r="BF33" s="357"/>
      <c r="BG33" s="357" t="s">
        <v>189</v>
      </c>
      <c r="BH33" s="357"/>
      <c r="BI33" s="357"/>
      <c r="BJ33" s="357"/>
      <c r="BK33" s="357"/>
      <c r="BL33" s="357"/>
      <c r="BM33" s="357"/>
      <c r="BN33" s="357"/>
      <c r="BO33" s="357"/>
      <c r="BP33" s="357"/>
      <c r="BQ33" s="357"/>
      <c r="BR33" s="357"/>
      <c r="BS33" s="357"/>
      <c r="BT33" s="357"/>
      <c r="BU33" s="357"/>
      <c r="BV33" s="189"/>
      <c r="BW33" s="358" t="s">
        <v>188</v>
      </c>
      <c r="BX33" s="358"/>
      <c r="BY33" s="357" t="s">
        <v>190</v>
      </c>
      <c r="BZ33" s="357"/>
      <c r="CA33" s="357"/>
      <c r="CB33" s="357"/>
      <c r="CC33" s="357"/>
      <c r="CD33" s="357"/>
      <c r="CE33" s="357"/>
      <c r="CF33" s="357"/>
      <c r="CG33" s="357"/>
      <c r="CH33" s="357"/>
      <c r="CI33" s="357"/>
      <c r="CJ33" s="357"/>
      <c r="CK33" s="357"/>
      <c r="CL33" s="357"/>
      <c r="CM33" s="357"/>
      <c r="CN33" s="188"/>
      <c r="CO33" s="358" t="s">
        <v>186</v>
      </c>
      <c r="CP33" s="358"/>
      <c r="CQ33" s="357" t="s">
        <v>191</v>
      </c>
      <c r="CR33" s="357"/>
      <c r="CS33" s="357"/>
      <c r="CT33" s="357"/>
      <c r="CU33" s="357"/>
      <c r="CV33" s="357"/>
      <c r="CW33" s="357"/>
      <c r="CX33" s="357"/>
      <c r="CY33" s="357"/>
      <c r="CZ33" s="357"/>
      <c r="DA33" s="357"/>
      <c r="DB33" s="357"/>
      <c r="DC33" s="357"/>
      <c r="DD33" s="357"/>
      <c r="DE33" s="357"/>
      <c r="DF33" s="188"/>
      <c r="DG33" s="356" t="s">
        <v>192</v>
      </c>
      <c r="DH33" s="356"/>
      <c r="DI33" s="190"/>
    </row>
    <row r="34" spans="1:113" ht="32.25" customHeight="1" x14ac:dyDescent="0.15">
      <c r="A34" s="163"/>
      <c r="B34" s="187"/>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63"/>
      <c r="AM34" s="354">
        <f>IF(AO34="","",MAX(C34:D43,U34:V43)+1)</f>
        <v>5</v>
      </c>
      <c r="AN34" s="354"/>
      <c r="AO34" s="355" t="str">
        <f>IF('各会計、関係団体の財政状況及び健全化判断比率'!B31="","",'各会計、関係団体の財政状況及び健全化判断比率'!B31)</f>
        <v>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8</v>
      </c>
      <c r="BX34" s="354"/>
      <c r="BY34" s="355" t="str">
        <f>IF('各会計、関係団体の財政状況及び健全化判断比率'!B68="","",'各会計、関係団体の財政状況及び健全化判断比率'!B68)</f>
        <v>滋賀県市町村職員退職手当組合</v>
      </c>
      <c r="BZ34" s="355"/>
      <c r="CA34" s="355"/>
      <c r="CB34" s="355"/>
      <c r="CC34" s="355"/>
      <c r="CD34" s="355"/>
      <c r="CE34" s="355"/>
      <c r="CF34" s="355"/>
      <c r="CG34" s="355"/>
      <c r="CH34" s="355"/>
      <c r="CI34" s="355"/>
      <c r="CJ34" s="355"/>
      <c r="CK34" s="355"/>
      <c r="CL34" s="355"/>
      <c r="CM34" s="355"/>
      <c r="CN34" s="163"/>
      <c r="CO34" s="354">
        <f>IF(CQ34="","",MAX(C34:D43,U34:V43,AM34:AN43,BE34:BF43,BW34:BX43)+1)</f>
        <v>13</v>
      </c>
      <c r="CP34" s="354"/>
      <c r="CQ34" s="355" t="str">
        <f>IF('各会計、関係団体の財政状況及び健全化判断比率'!BS7="","",'各会計、関係団体の財政状況及び健全化判断比率'!BS7)</f>
        <v>公益財団法人　ひばり</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90"/>
    </row>
    <row r="35" spans="1:113" ht="32.25" customHeight="1" x14ac:dyDescent="0.15">
      <c r="A35" s="163"/>
      <c r="B35" s="187"/>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介護保険事業特別会計</v>
      </c>
      <c r="X35" s="355"/>
      <c r="Y35" s="355"/>
      <c r="Z35" s="355"/>
      <c r="AA35" s="355"/>
      <c r="AB35" s="355"/>
      <c r="AC35" s="355"/>
      <c r="AD35" s="355"/>
      <c r="AE35" s="355"/>
      <c r="AF35" s="355"/>
      <c r="AG35" s="355"/>
      <c r="AH35" s="355"/>
      <c r="AI35" s="355"/>
      <c r="AJ35" s="355"/>
      <c r="AK35" s="355"/>
      <c r="AL35" s="163"/>
      <c r="AM35" s="354">
        <f t="shared" ref="AM35:AM43" si="0">IF(AO35="","",AM34+1)</f>
        <v>6</v>
      </c>
      <c r="AN35" s="354"/>
      <c r="AO35" s="355" t="str">
        <f>IF('各会計、関係団体の財政状況及び健全化判断比率'!B32="","",'各会計、関係団体の財政状況及び健全化判断比率'!B32)</f>
        <v>下水道事業会計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9</v>
      </c>
      <c r="BX35" s="354"/>
      <c r="BY35" s="355" t="str">
        <f>IF('各会計、関係団体の財政状況及び健全化判断比率'!B69="","",'各会計、関係団体の財政状況及び健全化判断比率'!B69)</f>
        <v>滋賀県市町村議会議員公務災害補償等組合</v>
      </c>
      <c r="BZ35" s="355"/>
      <c r="CA35" s="355"/>
      <c r="CB35" s="355"/>
      <c r="CC35" s="355"/>
      <c r="CD35" s="355"/>
      <c r="CE35" s="355"/>
      <c r="CF35" s="355"/>
      <c r="CG35" s="355"/>
      <c r="CH35" s="355"/>
      <c r="CI35" s="355"/>
      <c r="CJ35" s="355"/>
      <c r="CK35" s="355"/>
      <c r="CL35" s="355"/>
      <c r="CM35" s="355"/>
      <c r="CN35" s="163"/>
      <c r="CO35" s="354">
        <f t="shared" ref="CO35:CO43" si="3">IF(CQ35="","",CO34+1)</f>
        <v>14</v>
      </c>
      <c r="CP35" s="354"/>
      <c r="CQ35" s="355" t="str">
        <f>IF('各会計、関係団体の財政状況及び健全化判断比率'!BS8="","",'各会計、関係団体の財政状況及び健全化判断比率'!BS8)</f>
        <v>一般財団法人　高島まちおこし公社</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90"/>
    </row>
    <row r="36" spans="1:113" ht="32.25" customHeight="1" x14ac:dyDescent="0.15">
      <c r="A36" s="163"/>
      <c r="B36" s="187"/>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後期高齢者医療事業特別会計</v>
      </c>
      <c r="X36" s="355"/>
      <c r="Y36" s="355"/>
      <c r="Z36" s="355"/>
      <c r="AA36" s="355"/>
      <c r="AB36" s="355"/>
      <c r="AC36" s="355"/>
      <c r="AD36" s="355"/>
      <c r="AE36" s="355"/>
      <c r="AF36" s="355"/>
      <c r="AG36" s="355"/>
      <c r="AH36" s="355"/>
      <c r="AI36" s="355"/>
      <c r="AJ36" s="355"/>
      <c r="AK36" s="355"/>
      <c r="AL36" s="163"/>
      <c r="AM36" s="354">
        <f t="shared" si="0"/>
        <v>7</v>
      </c>
      <c r="AN36" s="354"/>
      <c r="AO36" s="355" t="str">
        <f>IF('各会計、関係団体の財政状況及び健全化判断比率'!B33="","",'各会計、関係団体の財政状況及び健全化判断比率'!B33)</f>
        <v>病院事業会計</v>
      </c>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10</v>
      </c>
      <c r="BX36" s="354"/>
      <c r="BY36" s="355" t="str">
        <f>IF('各会計、関係団体の財政状況及び健全化判断比率'!B70="","",'各会計、関係団体の財政状況及び健全化判断比率'!B70)</f>
        <v>滋賀県市町村職員研修センター</v>
      </c>
      <c r="BZ36" s="355"/>
      <c r="CA36" s="355"/>
      <c r="CB36" s="355"/>
      <c r="CC36" s="355"/>
      <c r="CD36" s="355"/>
      <c r="CE36" s="355"/>
      <c r="CF36" s="355"/>
      <c r="CG36" s="355"/>
      <c r="CH36" s="355"/>
      <c r="CI36" s="355"/>
      <c r="CJ36" s="355"/>
      <c r="CK36" s="355"/>
      <c r="CL36" s="355"/>
      <c r="CM36" s="355"/>
      <c r="CN36" s="163"/>
      <c r="CO36" s="354">
        <f t="shared" si="3"/>
        <v>15</v>
      </c>
      <c r="CP36" s="354"/>
      <c r="CQ36" s="355" t="str">
        <f>IF('各会計、関係団体の財政状況及び健全化判断比率'!BS9="","",'各会計、関係団体の財政状況及び健全化判断比率'!BS9)</f>
        <v>公益財団法人　びわ湖高島観光協会</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90"/>
    </row>
    <row r="37" spans="1:113" ht="32.25" customHeight="1" x14ac:dyDescent="0.15">
      <c r="A37" s="163"/>
      <c r="B37" s="187"/>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11</v>
      </c>
      <c r="BX37" s="354"/>
      <c r="BY37" s="355" t="str">
        <f>IF('各会計、関係団体の財政状況及び健全化判断比率'!B71="","",'各会計、関係団体の財政状況及び健全化判断比率'!B71)</f>
        <v>滋賀県後期高齢者医療広域連合（一般会計）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90"/>
    </row>
    <row r="38" spans="1:113" ht="32.25" customHeight="1" x14ac:dyDescent="0.15">
      <c r="A38" s="163"/>
      <c r="B38" s="187"/>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12</v>
      </c>
      <c r="BX38" s="354"/>
      <c r="BY38" s="355" t="str">
        <f>IF('各会計、関係団体の財政状況及び健全化判断比率'!B72="","",'各会計、関係団体の財政状況及び健全化判断比率'!B72)</f>
        <v>滋賀県後期高齢者医療広域連合（後期高齢者医療特別会計）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90"/>
    </row>
    <row r="39" spans="1:113" ht="32.25" customHeight="1" x14ac:dyDescent="0.15">
      <c r="A39" s="163"/>
      <c r="B39" s="187"/>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90"/>
    </row>
    <row r="40" spans="1:113" ht="32.25" customHeight="1" x14ac:dyDescent="0.15">
      <c r="A40" s="163"/>
      <c r="B40" s="187"/>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90"/>
    </row>
    <row r="41" spans="1:113" ht="32.25" customHeight="1" x14ac:dyDescent="0.15">
      <c r="A41" s="163"/>
      <c r="B41" s="187"/>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90"/>
    </row>
    <row r="42" spans="1:113" ht="32.25" customHeight="1" x14ac:dyDescent="0.15">
      <c r="B42" s="187"/>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90"/>
    </row>
    <row r="43" spans="1:113" ht="32.25" customHeight="1" x14ac:dyDescent="0.15">
      <c r="B43" s="187"/>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90"/>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ACYvANx6+kuIdecQ2iGhcYNGra89Z4CmWz7glmVbNd6xa1eAjOIhHPqauwn0IeDytqNI5JhoyytPnpHzojJiEA==" saltValue="IiWDcGd686+KbQXuHriU9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election activeCell="K36" sqref="K36"/>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36" t="s">
        <v>534</v>
      </c>
      <c r="D34" s="1136"/>
      <c r="E34" s="1137"/>
      <c r="F34" s="32">
        <v>10.88</v>
      </c>
      <c r="G34" s="33">
        <v>13.67</v>
      </c>
      <c r="H34" s="33">
        <v>17.71</v>
      </c>
      <c r="I34" s="33">
        <v>16.66</v>
      </c>
      <c r="J34" s="34">
        <v>14.7</v>
      </c>
      <c r="K34" s="22"/>
      <c r="L34" s="22"/>
      <c r="M34" s="22"/>
      <c r="N34" s="22"/>
      <c r="O34" s="22"/>
      <c r="P34" s="22"/>
    </row>
    <row r="35" spans="1:16" ht="39" customHeight="1" x14ac:dyDescent="0.15">
      <c r="A35" s="22"/>
      <c r="B35" s="35"/>
      <c r="C35" s="1132" t="s">
        <v>535</v>
      </c>
      <c r="D35" s="1132"/>
      <c r="E35" s="1133"/>
      <c r="F35" s="36">
        <v>4.97</v>
      </c>
      <c r="G35" s="37">
        <v>4.26</v>
      </c>
      <c r="H35" s="37">
        <v>3.97</v>
      </c>
      <c r="I35" s="37">
        <v>3.15</v>
      </c>
      <c r="J35" s="38">
        <v>6.65</v>
      </c>
      <c r="K35" s="22"/>
      <c r="L35" s="22"/>
      <c r="M35" s="22"/>
      <c r="N35" s="22"/>
      <c r="O35" s="22"/>
      <c r="P35" s="22"/>
    </row>
    <row r="36" spans="1:16" ht="39" customHeight="1" x14ac:dyDescent="0.15">
      <c r="A36" s="22"/>
      <c r="B36" s="35"/>
      <c r="C36" s="1132" t="s">
        <v>536</v>
      </c>
      <c r="D36" s="1132"/>
      <c r="E36" s="1133"/>
      <c r="F36" s="36">
        <v>5.58</v>
      </c>
      <c r="G36" s="37">
        <v>5.13</v>
      </c>
      <c r="H36" s="37">
        <v>5.25</v>
      </c>
      <c r="I36" s="37">
        <v>5.6</v>
      </c>
      <c r="J36" s="38">
        <v>5.78</v>
      </c>
      <c r="K36" s="22"/>
      <c r="L36" s="22"/>
      <c r="M36" s="22"/>
      <c r="N36" s="22"/>
      <c r="O36" s="22"/>
      <c r="P36" s="22"/>
    </row>
    <row r="37" spans="1:16" ht="39" customHeight="1" x14ac:dyDescent="0.15">
      <c r="A37" s="22"/>
      <c r="B37" s="35"/>
      <c r="C37" s="1132" t="s">
        <v>537</v>
      </c>
      <c r="D37" s="1132"/>
      <c r="E37" s="1133"/>
      <c r="F37" s="36">
        <v>1.33</v>
      </c>
      <c r="G37" s="37">
        <v>1.33</v>
      </c>
      <c r="H37" s="37">
        <v>1.44</v>
      </c>
      <c r="I37" s="37">
        <v>1.3</v>
      </c>
      <c r="J37" s="38">
        <v>1.33</v>
      </c>
      <c r="K37" s="22"/>
      <c r="L37" s="22"/>
      <c r="M37" s="22"/>
      <c r="N37" s="22"/>
      <c r="O37" s="22"/>
      <c r="P37" s="22"/>
    </row>
    <row r="38" spans="1:16" ht="39" customHeight="1" x14ac:dyDescent="0.15">
      <c r="A38" s="22"/>
      <c r="B38" s="35"/>
      <c r="C38" s="1132" t="s">
        <v>538</v>
      </c>
      <c r="D38" s="1132"/>
      <c r="E38" s="1133"/>
      <c r="F38" s="36">
        <v>0.45</v>
      </c>
      <c r="G38" s="37">
        <v>0.31</v>
      </c>
      <c r="H38" s="37">
        <v>0.54</v>
      </c>
      <c r="I38" s="37">
        <v>0.61</v>
      </c>
      <c r="J38" s="38">
        <v>0.33</v>
      </c>
      <c r="K38" s="22"/>
      <c r="L38" s="22"/>
      <c r="M38" s="22"/>
      <c r="N38" s="22"/>
      <c r="O38" s="22"/>
      <c r="P38" s="22"/>
    </row>
    <row r="39" spans="1:16" ht="39" customHeight="1" x14ac:dyDescent="0.15">
      <c r="A39" s="22"/>
      <c r="B39" s="35"/>
      <c r="C39" s="1132" t="s">
        <v>539</v>
      </c>
      <c r="D39" s="1132"/>
      <c r="E39" s="1133"/>
      <c r="F39" s="36">
        <v>0.42</v>
      </c>
      <c r="G39" s="37">
        <v>0.49</v>
      </c>
      <c r="H39" s="37">
        <v>0.41</v>
      </c>
      <c r="I39" s="37">
        <v>0.31</v>
      </c>
      <c r="J39" s="38">
        <v>0.12</v>
      </c>
      <c r="K39" s="22"/>
      <c r="L39" s="22"/>
      <c r="M39" s="22"/>
      <c r="N39" s="22"/>
      <c r="O39" s="22"/>
      <c r="P39" s="22"/>
    </row>
    <row r="40" spans="1:16" ht="39" customHeight="1" x14ac:dyDescent="0.15">
      <c r="A40" s="22"/>
      <c r="B40" s="35"/>
      <c r="C40" s="1132" t="s">
        <v>540</v>
      </c>
      <c r="D40" s="1132"/>
      <c r="E40" s="1133"/>
      <c r="F40" s="36">
        <v>0.06</v>
      </c>
      <c r="G40" s="37">
        <v>7.0000000000000007E-2</v>
      </c>
      <c r="H40" s="37">
        <v>7.0000000000000007E-2</v>
      </c>
      <c r="I40" s="37">
        <v>0.08</v>
      </c>
      <c r="J40" s="38">
        <v>0.09</v>
      </c>
      <c r="K40" s="22"/>
      <c r="L40" s="22"/>
      <c r="M40" s="22"/>
      <c r="N40" s="22"/>
      <c r="O40" s="22"/>
      <c r="P40" s="22"/>
    </row>
    <row r="41" spans="1:16" ht="39" customHeight="1" x14ac:dyDescent="0.15">
      <c r="A41" s="22"/>
      <c r="B41" s="35"/>
      <c r="C41" s="1132"/>
      <c r="D41" s="1132"/>
      <c r="E41" s="1133"/>
      <c r="F41" s="36"/>
      <c r="G41" s="37"/>
      <c r="H41" s="37"/>
      <c r="I41" s="37"/>
      <c r="J41" s="38"/>
      <c r="K41" s="22"/>
      <c r="L41" s="22"/>
      <c r="M41" s="22"/>
      <c r="N41" s="22"/>
      <c r="O41" s="22"/>
      <c r="P41" s="22"/>
    </row>
    <row r="42" spans="1:16" ht="39" customHeight="1" x14ac:dyDescent="0.15">
      <c r="A42" s="22"/>
      <c r="B42" s="39"/>
      <c r="C42" s="1132" t="s">
        <v>541</v>
      </c>
      <c r="D42" s="1132"/>
      <c r="E42" s="1133"/>
      <c r="F42" s="36" t="s">
        <v>487</v>
      </c>
      <c r="G42" s="37" t="s">
        <v>487</v>
      </c>
      <c r="H42" s="37" t="s">
        <v>487</v>
      </c>
      <c r="I42" s="37" t="s">
        <v>487</v>
      </c>
      <c r="J42" s="38" t="s">
        <v>487</v>
      </c>
      <c r="K42" s="22"/>
      <c r="L42" s="22"/>
      <c r="M42" s="22"/>
      <c r="N42" s="22"/>
      <c r="O42" s="22"/>
      <c r="P42" s="22"/>
    </row>
    <row r="43" spans="1:16" ht="39" customHeight="1" thickBot="1" x14ac:dyDescent="0.2">
      <c r="A43" s="22"/>
      <c r="B43" s="40"/>
      <c r="C43" s="1134" t="s">
        <v>542</v>
      </c>
      <c r="D43" s="1134"/>
      <c r="E43" s="1135"/>
      <c r="F43" s="41">
        <v>0.7</v>
      </c>
      <c r="G43" s="42">
        <v>0.5</v>
      </c>
      <c r="H43" s="42">
        <v>0.51</v>
      </c>
      <c r="I43" s="42">
        <v>0.37</v>
      </c>
      <c r="J43" s="43" t="s">
        <v>487</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HH0VilA9Yv08eoLZQ8ifSKhxh0T2EXd8SM8UpXTylYONcWqweR0/RIFH1g30+tB3U91BBQpEvEWLeOjtmta1Yg==" saltValue="q2eoP3ah9ODvm5PsGE5lK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tabSelected="1" zoomScaleSheetLayoutView="55" workbookViewId="0">
      <selection activeCell="D58" sqref="D58:J58"/>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3301</v>
      </c>
      <c r="L45" s="58">
        <v>3379</v>
      </c>
      <c r="M45" s="58">
        <v>3455</v>
      </c>
      <c r="N45" s="58">
        <v>3432</v>
      </c>
      <c r="O45" s="59">
        <v>3533</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487</v>
      </c>
      <c r="L46" s="62" t="s">
        <v>487</v>
      </c>
      <c r="M46" s="62" t="s">
        <v>487</v>
      </c>
      <c r="N46" s="62" t="s">
        <v>487</v>
      </c>
      <c r="O46" s="63" t="s">
        <v>487</v>
      </c>
      <c r="P46" s="46"/>
      <c r="Q46" s="46"/>
      <c r="R46" s="46"/>
      <c r="S46" s="46"/>
      <c r="T46" s="46"/>
      <c r="U46" s="46"/>
    </row>
    <row r="47" spans="1:21" ht="30.75" customHeight="1" x14ac:dyDescent="0.15">
      <c r="A47" s="46"/>
      <c r="B47" s="1163"/>
      <c r="C47" s="1164"/>
      <c r="D47" s="60"/>
      <c r="E47" s="1140" t="s">
        <v>12</v>
      </c>
      <c r="F47" s="1140"/>
      <c r="G47" s="1140"/>
      <c r="H47" s="1140"/>
      <c r="I47" s="1140"/>
      <c r="J47" s="1141"/>
      <c r="K47" s="61" t="s">
        <v>487</v>
      </c>
      <c r="L47" s="62" t="s">
        <v>487</v>
      </c>
      <c r="M47" s="62" t="s">
        <v>487</v>
      </c>
      <c r="N47" s="62" t="s">
        <v>487</v>
      </c>
      <c r="O47" s="63" t="s">
        <v>487</v>
      </c>
      <c r="P47" s="46"/>
      <c r="Q47" s="46"/>
      <c r="R47" s="46"/>
      <c r="S47" s="46"/>
      <c r="T47" s="46"/>
      <c r="U47" s="46"/>
    </row>
    <row r="48" spans="1:21" ht="30.75" customHeight="1" x14ac:dyDescent="0.15">
      <c r="A48" s="46"/>
      <c r="B48" s="1163"/>
      <c r="C48" s="1164"/>
      <c r="D48" s="60"/>
      <c r="E48" s="1140" t="s">
        <v>13</v>
      </c>
      <c r="F48" s="1140"/>
      <c r="G48" s="1140"/>
      <c r="H48" s="1140"/>
      <c r="I48" s="1140"/>
      <c r="J48" s="1141"/>
      <c r="K48" s="61">
        <v>1627</v>
      </c>
      <c r="L48" s="62">
        <v>1639</v>
      </c>
      <c r="M48" s="62">
        <v>990</v>
      </c>
      <c r="N48" s="62">
        <v>1055</v>
      </c>
      <c r="O48" s="63">
        <v>1085</v>
      </c>
      <c r="P48" s="46"/>
      <c r="Q48" s="46"/>
      <c r="R48" s="46"/>
      <c r="S48" s="46"/>
      <c r="T48" s="46"/>
      <c r="U48" s="46"/>
    </row>
    <row r="49" spans="1:21" ht="30.75" customHeight="1" x14ac:dyDescent="0.15">
      <c r="A49" s="46"/>
      <c r="B49" s="1163"/>
      <c r="C49" s="1164"/>
      <c r="D49" s="60"/>
      <c r="E49" s="1140" t="s">
        <v>14</v>
      </c>
      <c r="F49" s="1140"/>
      <c r="G49" s="1140"/>
      <c r="H49" s="1140"/>
      <c r="I49" s="1140"/>
      <c r="J49" s="1141"/>
      <c r="K49" s="61" t="s">
        <v>487</v>
      </c>
      <c r="L49" s="62" t="s">
        <v>487</v>
      </c>
      <c r="M49" s="62" t="s">
        <v>487</v>
      </c>
      <c r="N49" s="62" t="s">
        <v>487</v>
      </c>
      <c r="O49" s="63" t="s">
        <v>487</v>
      </c>
      <c r="P49" s="46"/>
      <c r="Q49" s="46"/>
      <c r="R49" s="46"/>
      <c r="S49" s="46"/>
      <c r="T49" s="46"/>
      <c r="U49" s="46"/>
    </row>
    <row r="50" spans="1:21" ht="30.75" customHeight="1" x14ac:dyDescent="0.15">
      <c r="A50" s="46"/>
      <c r="B50" s="1163"/>
      <c r="C50" s="1164"/>
      <c r="D50" s="60"/>
      <c r="E50" s="1140" t="s">
        <v>15</v>
      </c>
      <c r="F50" s="1140"/>
      <c r="G50" s="1140"/>
      <c r="H50" s="1140"/>
      <c r="I50" s="1140"/>
      <c r="J50" s="1141"/>
      <c r="K50" s="61" t="s">
        <v>487</v>
      </c>
      <c r="L50" s="62" t="s">
        <v>487</v>
      </c>
      <c r="M50" s="62" t="s">
        <v>487</v>
      </c>
      <c r="N50" s="62" t="s">
        <v>487</v>
      </c>
      <c r="O50" s="63" t="s">
        <v>487</v>
      </c>
      <c r="P50" s="46"/>
      <c r="Q50" s="46"/>
      <c r="R50" s="46"/>
      <c r="S50" s="46"/>
      <c r="T50" s="46"/>
      <c r="U50" s="46"/>
    </row>
    <row r="51" spans="1:21" ht="30.75" customHeight="1" x14ac:dyDescent="0.15">
      <c r="A51" s="46"/>
      <c r="B51" s="1165"/>
      <c r="C51" s="1166"/>
      <c r="D51" s="64"/>
      <c r="E51" s="1140" t="s">
        <v>16</v>
      </c>
      <c r="F51" s="1140"/>
      <c r="G51" s="1140"/>
      <c r="H51" s="1140"/>
      <c r="I51" s="1140"/>
      <c r="J51" s="1141"/>
      <c r="K51" s="61" t="s">
        <v>487</v>
      </c>
      <c r="L51" s="62" t="s">
        <v>487</v>
      </c>
      <c r="M51" s="62" t="s">
        <v>487</v>
      </c>
      <c r="N51" s="62" t="s">
        <v>487</v>
      </c>
      <c r="O51" s="63" t="s">
        <v>487</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3525</v>
      </c>
      <c r="L52" s="62">
        <v>3602</v>
      </c>
      <c r="M52" s="62">
        <v>3604</v>
      </c>
      <c r="N52" s="62">
        <v>3539</v>
      </c>
      <c r="O52" s="63">
        <v>3555</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1403</v>
      </c>
      <c r="L53" s="67">
        <v>1416</v>
      </c>
      <c r="M53" s="67">
        <v>841</v>
      </c>
      <c r="N53" s="67">
        <v>948</v>
      </c>
      <c r="O53" s="68">
        <v>1063</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543</v>
      </c>
      <c r="L57" s="79" t="s">
        <v>544</v>
      </c>
      <c r="M57" s="79" t="s">
        <v>545</v>
      </c>
      <c r="N57" s="79" t="s">
        <v>546</v>
      </c>
      <c r="O57" s="80" t="s">
        <v>547</v>
      </c>
      <c r="P57" s="46"/>
      <c r="Q57" s="46"/>
      <c r="R57" s="46"/>
      <c r="S57" s="46"/>
      <c r="T57" s="46"/>
      <c r="U57" s="46"/>
    </row>
    <row r="58" spans="1:21" ht="31.5" customHeight="1" x14ac:dyDescent="0.15">
      <c r="B58" s="1146" t="s">
        <v>24</v>
      </c>
      <c r="C58" s="1147"/>
      <c r="D58" s="1152" t="s">
        <v>25</v>
      </c>
      <c r="E58" s="1153"/>
      <c r="F58" s="1153"/>
      <c r="G58" s="1153"/>
      <c r="H58" s="1153"/>
      <c r="I58" s="1153"/>
      <c r="J58" s="1154"/>
      <c r="K58" s="81" t="s">
        <v>576</v>
      </c>
      <c r="L58" s="82" t="s">
        <v>578</v>
      </c>
      <c r="M58" s="82" t="s">
        <v>579</v>
      </c>
      <c r="N58" s="82" t="s">
        <v>581</v>
      </c>
      <c r="O58" s="83" t="s">
        <v>548</v>
      </c>
    </row>
    <row r="59" spans="1:21" ht="31.5" customHeight="1" x14ac:dyDescent="0.15">
      <c r="B59" s="1148"/>
      <c r="C59" s="1149"/>
      <c r="D59" s="1155" t="s">
        <v>26</v>
      </c>
      <c r="E59" s="1156"/>
      <c r="F59" s="1156"/>
      <c r="G59" s="1156"/>
      <c r="H59" s="1156"/>
      <c r="I59" s="1156"/>
      <c r="J59" s="1157"/>
      <c r="K59" s="84" t="s">
        <v>548</v>
      </c>
      <c r="L59" s="85" t="s">
        <v>548</v>
      </c>
      <c r="M59" s="85" t="s">
        <v>580</v>
      </c>
      <c r="N59" s="85" t="s">
        <v>580</v>
      </c>
      <c r="O59" s="86" t="s">
        <v>581</v>
      </c>
    </row>
    <row r="60" spans="1:21" ht="31.5" customHeight="1" thickBot="1" x14ac:dyDescent="0.2">
      <c r="B60" s="1150"/>
      <c r="C60" s="1151"/>
      <c r="D60" s="1158" t="s">
        <v>27</v>
      </c>
      <c r="E60" s="1159"/>
      <c r="F60" s="1159"/>
      <c r="G60" s="1159"/>
      <c r="H60" s="1159"/>
      <c r="I60" s="1159"/>
      <c r="J60" s="1160"/>
      <c r="K60" s="87" t="s">
        <v>577</v>
      </c>
      <c r="L60" s="88" t="s">
        <v>548</v>
      </c>
      <c r="M60" s="88" t="s">
        <v>581</v>
      </c>
      <c r="N60" s="88" t="s">
        <v>582</v>
      </c>
      <c r="O60" s="89" t="s">
        <v>580</v>
      </c>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DSK1jZuR4pAcmRmfQLF59/pQ5J1QVCC0PNkx1wJVFL1HndVbectZk6mtdat8S/zvnjfQmXL8onXovFJOWR4F1A==" saltValue="BMiAz4QYkdPGPCP+4QEWQ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election activeCell="E41" sqref="E41:H41"/>
    </sheetView>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525</v>
      </c>
      <c r="J40" s="101" t="s">
        <v>526</v>
      </c>
      <c r="K40" s="101" t="s">
        <v>527</v>
      </c>
      <c r="L40" s="101" t="s">
        <v>528</v>
      </c>
      <c r="M40" s="102" t="s">
        <v>529</v>
      </c>
    </row>
    <row r="41" spans="2:13" ht="27.75" customHeight="1" x14ac:dyDescent="0.15">
      <c r="B41" s="1181" t="s">
        <v>30</v>
      </c>
      <c r="C41" s="1182"/>
      <c r="D41" s="103"/>
      <c r="E41" s="1183" t="s">
        <v>31</v>
      </c>
      <c r="F41" s="1183"/>
      <c r="G41" s="1183"/>
      <c r="H41" s="1184"/>
      <c r="I41" s="330">
        <v>25850</v>
      </c>
      <c r="J41" s="331">
        <v>24494</v>
      </c>
      <c r="K41" s="331">
        <v>23734</v>
      </c>
      <c r="L41" s="331">
        <v>23481</v>
      </c>
      <c r="M41" s="332">
        <v>23960</v>
      </c>
    </row>
    <row r="42" spans="2:13" ht="27.75" customHeight="1" x14ac:dyDescent="0.15">
      <c r="B42" s="1171"/>
      <c r="C42" s="1172"/>
      <c r="D42" s="104"/>
      <c r="E42" s="1175" t="s">
        <v>32</v>
      </c>
      <c r="F42" s="1175"/>
      <c r="G42" s="1175"/>
      <c r="H42" s="1176"/>
      <c r="I42" s="333" t="s">
        <v>487</v>
      </c>
      <c r="J42" s="334" t="s">
        <v>487</v>
      </c>
      <c r="K42" s="334" t="s">
        <v>487</v>
      </c>
      <c r="L42" s="334" t="s">
        <v>487</v>
      </c>
      <c r="M42" s="335" t="s">
        <v>487</v>
      </c>
    </row>
    <row r="43" spans="2:13" ht="27.75" customHeight="1" x14ac:dyDescent="0.15">
      <c r="B43" s="1171"/>
      <c r="C43" s="1172"/>
      <c r="D43" s="104"/>
      <c r="E43" s="1175" t="s">
        <v>33</v>
      </c>
      <c r="F43" s="1175"/>
      <c r="G43" s="1175"/>
      <c r="H43" s="1176"/>
      <c r="I43" s="333">
        <v>14092</v>
      </c>
      <c r="J43" s="334">
        <v>13154</v>
      </c>
      <c r="K43" s="334">
        <v>10463</v>
      </c>
      <c r="L43" s="334">
        <v>8230</v>
      </c>
      <c r="M43" s="335">
        <v>6536</v>
      </c>
    </row>
    <row r="44" spans="2:13" ht="27.75" customHeight="1" x14ac:dyDescent="0.15">
      <c r="B44" s="1171"/>
      <c r="C44" s="1172"/>
      <c r="D44" s="104"/>
      <c r="E44" s="1175" t="s">
        <v>34</v>
      </c>
      <c r="F44" s="1175"/>
      <c r="G44" s="1175"/>
      <c r="H44" s="1176"/>
      <c r="I44" s="333" t="s">
        <v>487</v>
      </c>
      <c r="J44" s="334" t="s">
        <v>487</v>
      </c>
      <c r="K44" s="334" t="s">
        <v>487</v>
      </c>
      <c r="L44" s="334" t="s">
        <v>487</v>
      </c>
      <c r="M44" s="335" t="s">
        <v>487</v>
      </c>
    </row>
    <row r="45" spans="2:13" ht="27.75" customHeight="1" x14ac:dyDescent="0.15">
      <c r="B45" s="1171"/>
      <c r="C45" s="1172"/>
      <c r="D45" s="104"/>
      <c r="E45" s="1175" t="s">
        <v>35</v>
      </c>
      <c r="F45" s="1175"/>
      <c r="G45" s="1175"/>
      <c r="H45" s="1176"/>
      <c r="I45" s="333">
        <v>5865</v>
      </c>
      <c r="J45" s="334">
        <v>5748</v>
      </c>
      <c r="K45" s="334">
        <v>5554</v>
      </c>
      <c r="L45" s="334">
        <v>6058</v>
      </c>
      <c r="M45" s="335">
        <v>5814</v>
      </c>
    </row>
    <row r="46" spans="2:13" ht="27.75" customHeight="1" x14ac:dyDescent="0.15">
      <c r="B46" s="1171"/>
      <c r="C46" s="1172"/>
      <c r="D46" s="105"/>
      <c r="E46" s="1175" t="s">
        <v>36</v>
      </c>
      <c r="F46" s="1175"/>
      <c r="G46" s="1175"/>
      <c r="H46" s="1176"/>
      <c r="I46" s="333" t="s">
        <v>487</v>
      </c>
      <c r="J46" s="334" t="s">
        <v>487</v>
      </c>
      <c r="K46" s="334" t="s">
        <v>487</v>
      </c>
      <c r="L46" s="334" t="s">
        <v>487</v>
      </c>
      <c r="M46" s="335" t="s">
        <v>487</v>
      </c>
    </row>
    <row r="47" spans="2:13" ht="27.75" customHeight="1" x14ac:dyDescent="0.15">
      <c r="B47" s="1171"/>
      <c r="C47" s="1172"/>
      <c r="D47" s="106"/>
      <c r="E47" s="1185" t="s">
        <v>37</v>
      </c>
      <c r="F47" s="1186"/>
      <c r="G47" s="1186"/>
      <c r="H47" s="1187"/>
      <c r="I47" s="333" t="s">
        <v>487</v>
      </c>
      <c r="J47" s="334" t="s">
        <v>487</v>
      </c>
      <c r="K47" s="334" t="s">
        <v>487</v>
      </c>
      <c r="L47" s="334" t="s">
        <v>487</v>
      </c>
      <c r="M47" s="335" t="s">
        <v>487</v>
      </c>
    </row>
    <row r="48" spans="2:13" ht="27.75" customHeight="1" x14ac:dyDescent="0.15">
      <c r="B48" s="1171"/>
      <c r="C48" s="1172"/>
      <c r="D48" s="104"/>
      <c r="E48" s="1175" t="s">
        <v>38</v>
      </c>
      <c r="F48" s="1175"/>
      <c r="G48" s="1175"/>
      <c r="H48" s="1176"/>
      <c r="I48" s="333" t="s">
        <v>487</v>
      </c>
      <c r="J48" s="334" t="s">
        <v>487</v>
      </c>
      <c r="K48" s="334" t="s">
        <v>487</v>
      </c>
      <c r="L48" s="334" t="s">
        <v>487</v>
      </c>
      <c r="M48" s="335" t="s">
        <v>487</v>
      </c>
    </row>
    <row r="49" spans="2:13" ht="27.75" customHeight="1" x14ac:dyDescent="0.15">
      <c r="B49" s="1173"/>
      <c r="C49" s="1174"/>
      <c r="D49" s="104"/>
      <c r="E49" s="1175" t="s">
        <v>39</v>
      </c>
      <c r="F49" s="1175"/>
      <c r="G49" s="1175"/>
      <c r="H49" s="1176"/>
      <c r="I49" s="333" t="s">
        <v>487</v>
      </c>
      <c r="J49" s="334" t="s">
        <v>487</v>
      </c>
      <c r="K49" s="334" t="s">
        <v>487</v>
      </c>
      <c r="L49" s="334" t="s">
        <v>487</v>
      </c>
      <c r="M49" s="335" t="s">
        <v>487</v>
      </c>
    </row>
    <row r="50" spans="2:13" ht="27.75" customHeight="1" x14ac:dyDescent="0.15">
      <c r="B50" s="1169" t="s">
        <v>40</v>
      </c>
      <c r="C50" s="1170"/>
      <c r="D50" s="107"/>
      <c r="E50" s="1175" t="s">
        <v>41</v>
      </c>
      <c r="F50" s="1175"/>
      <c r="G50" s="1175"/>
      <c r="H50" s="1176"/>
      <c r="I50" s="333">
        <v>13504</v>
      </c>
      <c r="J50" s="334">
        <v>14504</v>
      </c>
      <c r="K50" s="334">
        <v>14787</v>
      </c>
      <c r="L50" s="334">
        <v>15979</v>
      </c>
      <c r="M50" s="335">
        <v>15411</v>
      </c>
    </row>
    <row r="51" spans="2:13" ht="27.75" customHeight="1" x14ac:dyDescent="0.15">
      <c r="B51" s="1171"/>
      <c r="C51" s="1172"/>
      <c r="D51" s="104"/>
      <c r="E51" s="1175" t="s">
        <v>42</v>
      </c>
      <c r="F51" s="1175"/>
      <c r="G51" s="1175"/>
      <c r="H51" s="1176"/>
      <c r="I51" s="333">
        <v>419</v>
      </c>
      <c r="J51" s="334">
        <v>384</v>
      </c>
      <c r="K51" s="334">
        <v>302</v>
      </c>
      <c r="L51" s="334">
        <v>218</v>
      </c>
      <c r="M51" s="335">
        <v>141</v>
      </c>
    </row>
    <row r="52" spans="2:13" ht="27.75" customHeight="1" x14ac:dyDescent="0.15">
      <c r="B52" s="1173"/>
      <c r="C52" s="1174"/>
      <c r="D52" s="104"/>
      <c r="E52" s="1175" t="s">
        <v>43</v>
      </c>
      <c r="F52" s="1175"/>
      <c r="G52" s="1175"/>
      <c r="H52" s="1176"/>
      <c r="I52" s="333">
        <v>29807</v>
      </c>
      <c r="J52" s="334">
        <v>28315</v>
      </c>
      <c r="K52" s="334">
        <v>27163</v>
      </c>
      <c r="L52" s="334">
        <v>26206</v>
      </c>
      <c r="M52" s="335">
        <v>25765</v>
      </c>
    </row>
    <row r="53" spans="2:13" ht="27.75" customHeight="1" thickBot="1" x14ac:dyDescent="0.2">
      <c r="B53" s="1177" t="s">
        <v>19</v>
      </c>
      <c r="C53" s="1178"/>
      <c r="D53" s="108"/>
      <c r="E53" s="1179" t="s">
        <v>44</v>
      </c>
      <c r="F53" s="1179"/>
      <c r="G53" s="1179"/>
      <c r="H53" s="1180"/>
      <c r="I53" s="336">
        <v>2078</v>
      </c>
      <c r="J53" s="337">
        <v>193</v>
      </c>
      <c r="K53" s="337">
        <v>-2500</v>
      </c>
      <c r="L53" s="337">
        <v>-4634</v>
      </c>
      <c r="M53" s="338">
        <v>-5006</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Vqz/FjcotygaVyjkkCLUX+5KSZ4KNRQf1VJ9BFmytZuFH7fbXsOY0rMhKex0dl31lJpLAacMgQiZT84nTBtVXg==" saltValue="33triuALphDrcXgndnDOX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H61" sqref="H61"/>
    </sheetView>
  </sheetViews>
  <sheetFormatPr defaultColWidth="0" defaultRowHeight="13.5" customHeight="1" zeroHeight="1" x14ac:dyDescent="0.15"/>
  <cols>
    <col min="1" max="1" width="8.125" style="1" customWidth="1"/>
    <col min="2" max="2" width="16.375" style="1" customWidth="1"/>
    <col min="3" max="5" width="26.125" style="1" customWidth="1"/>
    <col min="6" max="8" width="24.1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527</v>
      </c>
      <c r="G54" s="117" t="s">
        <v>528</v>
      </c>
      <c r="H54" s="118" t="s">
        <v>529</v>
      </c>
    </row>
    <row r="55" spans="2:8" ht="52.5" customHeight="1" x14ac:dyDescent="0.15">
      <c r="B55" s="119"/>
      <c r="C55" s="1196" t="s">
        <v>46</v>
      </c>
      <c r="D55" s="1196"/>
      <c r="E55" s="1197"/>
      <c r="F55" s="339">
        <v>5223</v>
      </c>
      <c r="G55" s="339">
        <v>5880</v>
      </c>
      <c r="H55" s="340">
        <v>4996</v>
      </c>
    </row>
    <row r="56" spans="2:8" ht="52.5" customHeight="1" x14ac:dyDescent="0.15">
      <c r="B56" s="120"/>
      <c r="C56" s="1198" t="s">
        <v>47</v>
      </c>
      <c r="D56" s="1198"/>
      <c r="E56" s="1199"/>
      <c r="F56" s="341">
        <v>1046</v>
      </c>
      <c r="G56" s="341">
        <v>1046</v>
      </c>
      <c r="H56" s="342">
        <v>1048</v>
      </c>
    </row>
    <row r="57" spans="2:8" ht="53.25" customHeight="1" x14ac:dyDescent="0.15">
      <c r="B57" s="120"/>
      <c r="C57" s="1200" t="s">
        <v>48</v>
      </c>
      <c r="D57" s="1200"/>
      <c r="E57" s="1201"/>
      <c r="F57" s="343">
        <v>8223</v>
      </c>
      <c r="G57" s="343">
        <v>8299</v>
      </c>
      <c r="H57" s="344">
        <v>8385</v>
      </c>
    </row>
    <row r="58" spans="2:8" ht="45.75" customHeight="1" x14ac:dyDescent="0.15">
      <c r="B58" s="121"/>
      <c r="C58" s="1188" t="s">
        <v>566</v>
      </c>
      <c r="D58" s="1189"/>
      <c r="E58" s="1190"/>
      <c r="F58" s="345">
        <v>5144</v>
      </c>
      <c r="G58" s="345">
        <v>5130</v>
      </c>
      <c r="H58" s="346">
        <v>5135</v>
      </c>
    </row>
    <row r="59" spans="2:8" ht="45.75" customHeight="1" x14ac:dyDescent="0.15">
      <c r="B59" s="121"/>
      <c r="C59" s="1188" t="s">
        <v>567</v>
      </c>
      <c r="D59" s="1189"/>
      <c r="E59" s="1190"/>
      <c r="F59" s="345">
        <v>622</v>
      </c>
      <c r="G59" s="345">
        <v>622</v>
      </c>
      <c r="H59" s="346">
        <v>1023</v>
      </c>
    </row>
    <row r="60" spans="2:8" ht="45.75" customHeight="1" x14ac:dyDescent="0.15">
      <c r="B60" s="121"/>
      <c r="C60" s="1188" t="s">
        <v>568</v>
      </c>
      <c r="D60" s="1189"/>
      <c r="E60" s="1190"/>
      <c r="F60" s="345">
        <v>686</v>
      </c>
      <c r="G60" s="345">
        <v>738</v>
      </c>
      <c r="H60" s="346">
        <v>676</v>
      </c>
    </row>
    <row r="61" spans="2:8" ht="45.75" customHeight="1" x14ac:dyDescent="0.15">
      <c r="B61" s="121"/>
      <c r="C61" s="1188" t="s">
        <v>569</v>
      </c>
      <c r="D61" s="1189"/>
      <c r="E61" s="1190"/>
      <c r="F61" s="345">
        <v>925</v>
      </c>
      <c r="G61" s="345">
        <v>926</v>
      </c>
      <c r="H61" s="346">
        <v>627</v>
      </c>
    </row>
    <row r="62" spans="2:8" ht="45.75" customHeight="1" thickBot="1" x14ac:dyDescent="0.2">
      <c r="B62" s="122"/>
      <c r="C62" s="1191" t="s">
        <v>570</v>
      </c>
      <c r="D62" s="1192"/>
      <c r="E62" s="1193"/>
      <c r="F62" s="347">
        <v>384</v>
      </c>
      <c r="G62" s="347">
        <v>409</v>
      </c>
      <c r="H62" s="348">
        <v>434</v>
      </c>
    </row>
    <row r="63" spans="2:8" ht="52.5" customHeight="1" thickBot="1" x14ac:dyDescent="0.2">
      <c r="B63" s="123"/>
      <c r="C63" s="1194" t="s">
        <v>49</v>
      </c>
      <c r="D63" s="1194"/>
      <c r="E63" s="1195"/>
      <c r="F63" s="349">
        <v>14492</v>
      </c>
      <c r="G63" s="349">
        <v>15225</v>
      </c>
      <c r="H63" s="350">
        <v>14428</v>
      </c>
    </row>
    <row r="64" spans="2:8" x14ac:dyDescent="0.15"/>
  </sheetData>
  <sheetProtection algorithmName="SHA-512" hashValue="uDgJHrrrsKNqosqwNHfn42bT2jF6C15mGm44j0F07ggM9avIPdPHKMO8orxZZ9Fs/GvgSEzYC6kSgro1JQUUBQ==" saltValue="geQBW7asJ2SzOsxOaEGIL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524</v>
      </c>
      <c r="G2" s="137"/>
      <c r="H2" s="138"/>
    </row>
    <row r="3" spans="1:8" x14ac:dyDescent="0.15">
      <c r="A3" s="134" t="s">
        <v>517</v>
      </c>
      <c r="B3" s="139"/>
      <c r="C3" s="140"/>
      <c r="D3" s="141">
        <v>73463</v>
      </c>
      <c r="E3" s="142"/>
      <c r="F3" s="143">
        <v>76347</v>
      </c>
      <c r="G3" s="144"/>
      <c r="H3" s="145"/>
    </row>
    <row r="4" spans="1:8" x14ac:dyDescent="0.15">
      <c r="A4" s="146"/>
      <c r="B4" s="147"/>
      <c r="C4" s="148"/>
      <c r="D4" s="149">
        <v>44391</v>
      </c>
      <c r="E4" s="150"/>
      <c r="F4" s="151">
        <v>41762</v>
      </c>
      <c r="G4" s="152"/>
      <c r="H4" s="153"/>
    </row>
    <row r="5" spans="1:8" x14ac:dyDescent="0.15">
      <c r="A5" s="134" t="s">
        <v>519</v>
      </c>
      <c r="B5" s="139"/>
      <c r="C5" s="140"/>
      <c r="D5" s="141">
        <v>74384</v>
      </c>
      <c r="E5" s="142"/>
      <c r="F5" s="143">
        <v>69604</v>
      </c>
      <c r="G5" s="144"/>
      <c r="H5" s="145"/>
    </row>
    <row r="6" spans="1:8" x14ac:dyDescent="0.15">
      <c r="A6" s="146"/>
      <c r="B6" s="147"/>
      <c r="C6" s="148"/>
      <c r="D6" s="149">
        <v>40241</v>
      </c>
      <c r="E6" s="150"/>
      <c r="F6" s="151">
        <v>36247</v>
      </c>
      <c r="G6" s="152"/>
      <c r="H6" s="153"/>
    </row>
    <row r="7" spans="1:8" x14ac:dyDescent="0.15">
      <c r="A7" s="134" t="s">
        <v>520</v>
      </c>
      <c r="B7" s="139"/>
      <c r="C7" s="140"/>
      <c r="D7" s="141">
        <v>72487</v>
      </c>
      <c r="E7" s="142"/>
      <c r="F7" s="143">
        <v>68410</v>
      </c>
      <c r="G7" s="144"/>
      <c r="H7" s="145"/>
    </row>
    <row r="8" spans="1:8" x14ac:dyDescent="0.15">
      <c r="A8" s="146"/>
      <c r="B8" s="147"/>
      <c r="C8" s="148"/>
      <c r="D8" s="149">
        <v>46773</v>
      </c>
      <c r="E8" s="150"/>
      <c r="F8" s="151">
        <v>35086</v>
      </c>
      <c r="G8" s="152"/>
      <c r="H8" s="153"/>
    </row>
    <row r="9" spans="1:8" x14ac:dyDescent="0.15">
      <c r="A9" s="134" t="s">
        <v>521</v>
      </c>
      <c r="B9" s="139"/>
      <c r="C9" s="140"/>
      <c r="D9" s="141">
        <v>95807</v>
      </c>
      <c r="E9" s="142"/>
      <c r="F9" s="143">
        <v>73019</v>
      </c>
      <c r="G9" s="144"/>
      <c r="H9" s="145"/>
    </row>
    <row r="10" spans="1:8" x14ac:dyDescent="0.15">
      <c r="A10" s="146"/>
      <c r="B10" s="147"/>
      <c r="C10" s="148"/>
      <c r="D10" s="149">
        <v>58479</v>
      </c>
      <c r="E10" s="150"/>
      <c r="F10" s="151">
        <v>39427</v>
      </c>
      <c r="G10" s="152"/>
      <c r="H10" s="153"/>
    </row>
    <row r="11" spans="1:8" x14ac:dyDescent="0.15">
      <c r="A11" s="134" t="s">
        <v>522</v>
      </c>
      <c r="B11" s="139"/>
      <c r="C11" s="140"/>
      <c r="D11" s="141">
        <v>126967</v>
      </c>
      <c r="E11" s="142"/>
      <c r="F11" s="143">
        <v>76590</v>
      </c>
      <c r="G11" s="144"/>
      <c r="H11" s="145"/>
    </row>
    <row r="12" spans="1:8" x14ac:dyDescent="0.15">
      <c r="A12" s="146"/>
      <c r="B12" s="147"/>
      <c r="C12" s="154"/>
      <c r="D12" s="149">
        <v>86536</v>
      </c>
      <c r="E12" s="150"/>
      <c r="F12" s="151">
        <v>42387</v>
      </c>
      <c r="G12" s="152"/>
      <c r="H12" s="153"/>
    </row>
    <row r="13" spans="1:8" x14ac:dyDescent="0.15">
      <c r="A13" s="134"/>
      <c r="B13" s="139"/>
      <c r="C13" s="140"/>
      <c r="D13" s="141">
        <v>88622</v>
      </c>
      <c r="E13" s="142"/>
      <c r="F13" s="143">
        <v>72794</v>
      </c>
      <c r="G13" s="155"/>
      <c r="H13" s="145"/>
    </row>
    <row r="14" spans="1:8" x14ac:dyDescent="0.15">
      <c r="A14" s="146"/>
      <c r="B14" s="147"/>
      <c r="C14" s="148"/>
      <c r="D14" s="149">
        <v>55284</v>
      </c>
      <c r="E14" s="150"/>
      <c r="F14" s="151">
        <v>38982</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4.97</v>
      </c>
      <c r="C19" s="156">
        <f>ROUND(VALUE(SUBSTITUTE(実質収支比率等に係る経年分析!G$48,"▲","-")),2)</f>
        <v>4.2699999999999996</v>
      </c>
      <c r="D19" s="156">
        <f>ROUND(VALUE(SUBSTITUTE(実質収支比率等に係る経年分析!H$48,"▲","-")),2)</f>
        <v>3.97</v>
      </c>
      <c r="E19" s="156">
        <f>ROUND(VALUE(SUBSTITUTE(実質収支比率等に係る経年分析!I$48,"▲","-")),2)</f>
        <v>3.16</v>
      </c>
      <c r="F19" s="156">
        <f>ROUND(VALUE(SUBSTITUTE(実質収支比率等に係る経年分析!J$48,"▲","-")),2)</f>
        <v>6.65</v>
      </c>
    </row>
    <row r="20" spans="1:11" x14ac:dyDescent="0.15">
      <c r="A20" s="156" t="s">
        <v>53</v>
      </c>
      <c r="B20" s="156">
        <f>ROUND(VALUE(SUBSTITUTE(実質収支比率等に係る経年分析!F$47,"▲","-")),2)</f>
        <v>32.4</v>
      </c>
      <c r="C20" s="156">
        <f>ROUND(VALUE(SUBSTITUTE(実質収支比率等に係る経年分析!G$47,"▲","-")),2)</f>
        <v>31.24</v>
      </c>
      <c r="D20" s="156">
        <f>ROUND(VALUE(SUBSTITUTE(実質収支比率等に係る経年分析!H$47,"▲","-")),2)</f>
        <v>30.16</v>
      </c>
      <c r="E20" s="156">
        <f>ROUND(VALUE(SUBSTITUTE(実質収支比率等に係る経年分析!I$47,"▲","-")),2)</f>
        <v>33.42</v>
      </c>
      <c r="F20" s="156">
        <f>ROUND(VALUE(SUBSTITUTE(実質収支比率等に係る経年分析!J$47,"▲","-")),2)</f>
        <v>27.88</v>
      </c>
    </row>
    <row r="21" spans="1:11" x14ac:dyDescent="0.15">
      <c r="A21" s="156" t="s">
        <v>54</v>
      </c>
      <c r="B21" s="156">
        <f>IF(ISNUMBER(VALUE(SUBSTITUTE(実質収支比率等に係る経年分析!F$49,"▲","-"))),ROUND(VALUE(SUBSTITUTE(実質収支比率等に係る経年分析!F$49,"▲","-")),2),NA())</f>
        <v>-4.47</v>
      </c>
      <c r="C21" s="156">
        <f>IF(ISNUMBER(VALUE(SUBSTITUTE(実質収支比率等に係る経年分析!G$49,"▲","-"))),ROUND(VALUE(SUBSTITUTE(実質収支比率等に係る経年分析!G$49,"▲","-")),2),NA())</f>
        <v>-0.51</v>
      </c>
      <c r="D21" s="156">
        <f>IF(ISNUMBER(VALUE(SUBSTITUTE(実質収支比率等に係る経年分析!H$49,"▲","-"))),ROUND(VALUE(SUBSTITUTE(実質収支比率等に係る経年分析!H$49,"▲","-")),2),NA())</f>
        <v>-2.4500000000000002</v>
      </c>
      <c r="E21" s="156">
        <f>IF(ISNUMBER(VALUE(SUBSTITUTE(実質収支比率等に係る経年分析!I$49,"▲","-"))),ROUND(VALUE(SUBSTITUTE(実質収支比率等に係る経年分析!I$49,"▲","-")),2),NA())</f>
        <v>2.98</v>
      </c>
      <c r="F21" s="156">
        <f>IF(ISNUMBER(VALUE(SUBSTITUTE(実質収支比率等に係る経年分析!J$49,"▲","-"))),ROUND(VALUE(SUBSTITUTE(実質収支比率等に係る経年分析!J$49,"▲","-")),2),NA())</f>
        <v>-1.38</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0.7</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0.5</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0.51</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0.37</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15">
      <c r="A30" s="157" t="str">
        <f>IF(連結実質赤字比率に係る赤字・黒字の構成分析!C$40="",NA(),連結実質赤字比率に係る赤字・黒字の構成分析!C$40)</f>
        <v>後期高齢者医療事業特別会計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0.06</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7.0000000000000007E-2</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7.0000000000000007E-2</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0.08</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0.09</v>
      </c>
    </row>
    <row r="31" spans="1:11" x14ac:dyDescent="0.15">
      <c r="A31" s="157" t="str">
        <f>IF(連結実質赤字比率に係る赤字・黒字の構成分析!C$39="",NA(),連結実質赤字比率に係る赤字・黒字の構成分析!C$39)</f>
        <v>国民健康保険特別会計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0.42</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0.49</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0.41</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0.31</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0.12</v>
      </c>
    </row>
    <row r="32" spans="1:11" x14ac:dyDescent="0.15">
      <c r="A32" s="157" t="str">
        <f>IF(連結実質赤字比率に係る赤字・黒字の構成分析!C$38="",NA(),連結実質赤字比率に係る赤字・黒字の構成分析!C$38)</f>
        <v>介護保険事業特別会計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0.45</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0.31</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0.54</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0.61</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0.33</v>
      </c>
    </row>
    <row r="33" spans="1:16" x14ac:dyDescent="0.15">
      <c r="A33" s="157" t="str">
        <f>IF(連結実質赤字比率に係る赤字・黒字の構成分析!C$37="",NA(),連結実質赤字比率に係る赤字・黒字の構成分析!C$37)</f>
        <v>下水道事業会計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1.33</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1.33</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1.44</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1.3</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1.33</v>
      </c>
    </row>
    <row r="34" spans="1:16" x14ac:dyDescent="0.15">
      <c r="A34" s="157" t="str">
        <f>IF(連結実質赤字比率に係る赤字・黒字の構成分析!C$36="",NA(),連結実質赤字比率に係る赤字・黒字の構成分析!C$36)</f>
        <v>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5.58</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5.13</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5.25</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5.6</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5.78</v>
      </c>
    </row>
    <row r="35" spans="1:16" x14ac:dyDescent="0.15">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4.97</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4.26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3.97</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3.15</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6.65</v>
      </c>
    </row>
    <row r="36" spans="1:16" x14ac:dyDescent="0.15">
      <c r="A36" s="157" t="str">
        <f>IF(連結実質赤字比率に係る赤字・黒字の構成分析!C$34="",NA(),連結実質赤字比率に係る赤字・黒字の構成分析!C$34)</f>
        <v>病院事業会計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10.88</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13.67</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17.71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16.66</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14.7</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3525</v>
      </c>
      <c r="E42" s="158"/>
      <c r="F42" s="158"/>
      <c r="G42" s="158">
        <f>'実質公債費比率（分子）の構造'!L$52</f>
        <v>3602</v>
      </c>
      <c r="H42" s="158"/>
      <c r="I42" s="158"/>
      <c r="J42" s="158">
        <f>'実質公債費比率（分子）の構造'!M$52</f>
        <v>3604</v>
      </c>
      <c r="K42" s="158"/>
      <c r="L42" s="158"/>
      <c r="M42" s="158">
        <f>'実質公債費比率（分子）の構造'!N$52</f>
        <v>3539</v>
      </c>
      <c r="N42" s="158"/>
      <c r="O42" s="158"/>
      <c r="P42" s="158">
        <f>'実質公債費比率（分子）の構造'!O$52</f>
        <v>3555</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63</v>
      </c>
      <c r="B45" s="158" t="str">
        <f>'実質公債費比率（分子）の構造'!K$49</f>
        <v>-</v>
      </c>
      <c r="C45" s="158"/>
      <c r="D45" s="158"/>
      <c r="E45" s="158" t="str">
        <f>'実質公債費比率（分子）の構造'!L$49</f>
        <v>-</v>
      </c>
      <c r="F45" s="158"/>
      <c r="G45" s="158"/>
      <c r="H45" s="158" t="str">
        <f>'実質公債費比率（分子）の構造'!M$49</f>
        <v>-</v>
      </c>
      <c r="I45" s="158"/>
      <c r="J45" s="158"/>
      <c r="K45" s="158" t="str">
        <f>'実質公債費比率（分子）の構造'!N$49</f>
        <v>-</v>
      </c>
      <c r="L45" s="158"/>
      <c r="M45" s="158"/>
      <c r="N45" s="158" t="str">
        <f>'実質公債費比率（分子）の構造'!O$49</f>
        <v>-</v>
      </c>
      <c r="O45" s="158"/>
      <c r="P45" s="158"/>
    </row>
    <row r="46" spans="1:16" x14ac:dyDescent="0.15">
      <c r="A46" s="158" t="s">
        <v>64</v>
      </c>
      <c r="B46" s="158">
        <f>'実質公債費比率（分子）の構造'!K$48</f>
        <v>1627</v>
      </c>
      <c r="C46" s="158"/>
      <c r="D46" s="158"/>
      <c r="E46" s="158">
        <f>'実質公債費比率（分子）の構造'!L$48</f>
        <v>1639</v>
      </c>
      <c r="F46" s="158"/>
      <c r="G46" s="158"/>
      <c r="H46" s="158">
        <f>'実質公債費比率（分子）の構造'!M$48</f>
        <v>990</v>
      </c>
      <c r="I46" s="158"/>
      <c r="J46" s="158"/>
      <c r="K46" s="158">
        <f>'実質公債費比率（分子）の構造'!N$48</f>
        <v>1055</v>
      </c>
      <c r="L46" s="158"/>
      <c r="M46" s="158"/>
      <c r="N46" s="158">
        <f>'実質公債費比率（分子）の構造'!O$48</f>
        <v>1085</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3301</v>
      </c>
      <c r="C49" s="158"/>
      <c r="D49" s="158"/>
      <c r="E49" s="158">
        <f>'実質公債費比率（分子）の構造'!L$45</f>
        <v>3379</v>
      </c>
      <c r="F49" s="158"/>
      <c r="G49" s="158"/>
      <c r="H49" s="158">
        <f>'実質公債費比率（分子）の構造'!M$45</f>
        <v>3455</v>
      </c>
      <c r="I49" s="158"/>
      <c r="J49" s="158"/>
      <c r="K49" s="158">
        <f>'実質公債費比率（分子）の構造'!N$45</f>
        <v>3432</v>
      </c>
      <c r="L49" s="158"/>
      <c r="M49" s="158"/>
      <c r="N49" s="158">
        <f>'実質公債費比率（分子）の構造'!O$45</f>
        <v>3533</v>
      </c>
      <c r="O49" s="158"/>
      <c r="P49" s="158"/>
    </row>
    <row r="50" spans="1:16" x14ac:dyDescent="0.15">
      <c r="A50" s="158" t="s">
        <v>67</v>
      </c>
      <c r="B50" s="158" t="e">
        <f>NA()</f>
        <v>#N/A</v>
      </c>
      <c r="C50" s="158">
        <f>IF(ISNUMBER('実質公債費比率（分子）の構造'!K$53),'実質公債費比率（分子）の構造'!K$53,NA())</f>
        <v>1403</v>
      </c>
      <c r="D50" s="158" t="e">
        <f>NA()</f>
        <v>#N/A</v>
      </c>
      <c r="E50" s="158" t="e">
        <f>NA()</f>
        <v>#N/A</v>
      </c>
      <c r="F50" s="158">
        <f>IF(ISNUMBER('実質公債費比率（分子）の構造'!L$53),'実質公債費比率（分子）の構造'!L$53,NA())</f>
        <v>1416</v>
      </c>
      <c r="G50" s="158" t="e">
        <f>NA()</f>
        <v>#N/A</v>
      </c>
      <c r="H50" s="158" t="e">
        <f>NA()</f>
        <v>#N/A</v>
      </c>
      <c r="I50" s="158">
        <f>IF(ISNUMBER('実質公債費比率（分子）の構造'!M$53),'実質公債費比率（分子）の構造'!M$53,NA())</f>
        <v>841</v>
      </c>
      <c r="J50" s="158" t="e">
        <f>NA()</f>
        <v>#N/A</v>
      </c>
      <c r="K50" s="158" t="e">
        <f>NA()</f>
        <v>#N/A</v>
      </c>
      <c r="L50" s="158">
        <f>IF(ISNUMBER('実質公債費比率（分子）の構造'!N$53),'実質公債費比率（分子）の構造'!N$53,NA())</f>
        <v>948</v>
      </c>
      <c r="M50" s="158" t="e">
        <f>NA()</f>
        <v>#N/A</v>
      </c>
      <c r="N50" s="158" t="e">
        <f>NA()</f>
        <v>#N/A</v>
      </c>
      <c r="O50" s="158">
        <f>IF(ISNUMBER('実質公債費比率（分子）の構造'!O$53),'実質公債費比率（分子）の構造'!O$53,NA())</f>
        <v>1063</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29807</v>
      </c>
      <c r="E56" s="157"/>
      <c r="F56" s="157"/>
      <c r="G56" s="157">
        <f>'将来負担比率（分子）の構造'!J$52</f>
        <v>28315</v>
      </c>
      <c r="H56" s="157"/>
      <c r="I56" s="157"/>
      <c r="J56" s="157">
        <f>'将来負担比率（分子）の構造'!K$52</f>
        <v>27163</v>
      </c>
      <c r="K56" s="157"/>
      <c r="L56" s="157"/>
      <c r="M56" s="157">
        <f>'将来負担比率（分子）の構造'!L$52</f>
        <v>26206</v>
      </c>
      <c r="N56" s="157"/>
      <c r="O56" s="157"/>
      <c r="P56" s="157">
        <f>'将来負担比率（分子）の構造'!M$52</f>
        <v>25765</v>
      </c>
    </row>
    <row r="57" spans="1:16" x14ac:dyDescent="0.15">
      <c r="A57" s="157" t="s">
        <v>42</v>
      </c>
      <c r="B57" s="157"/>
      <c r="C57" s="157"/>
      <c r="D57" s="157">
        <f>'将来負担比率（分子）の構造'!I$51</f>
        <v>419</v>
      </c>
      <c r="E57" s="157"/>
      <c r="F57" s="157"/>
      <c r="G57" s="157">
        <f>'将来負担比率（分子）の構造'!J$51</f>
        <v>384</v>
      </c>
      <c r="H57" s="157"/>
      <c r="I57" s="157"/>
      <c r="J57" s="157">
        <f>'将来負担比率（分子）の構造'!K$51</f>
        <v>302</v>
      </c>
      <c r="K57" s="157"/>
      <c r="L57" s="157"/>
      <c r="M57" s="157">
        <f>'将来負担比率（分子）の構造'!L$51</f>
        <v>218</v>
      </c>
      <c r="N57" s="157"/>
      <c r="O57" s="157"/>
      <c r="P57" s="157">
        <f>'将来負担比率（分子）の構造'!M$51</f>
        <v>141</v>
      </c>
    </row>
    <row r="58" spans="1:16" x14ac:dyDescent="0.15">
      <c r="A58" s="157" t="s">
        <v>41</v>
      </c>
      <c r="B58" s="157"/>
      <c r="C58" s="157"/>
      <c r="D58" s="157">
        <f>'将来負担比率（分子）の構造'!I$50</f>
        <v>13504</v>
      </c>
      <c r="E58" s="157"/>
      <c r="F58" s="157"/>
      <c r="G58" s="157">
        <f>'将来負担比率（分子）の構造'!J$50</f>
        <v>14504</v>
      </c>
      <c r="H58" s="157"/>
      <c r="I58" s="157"/>
      <c r="J58" s="157">
        <f>'将来負担比率（分子）の構造'!K$50</f>
        <v>14787</v>
      </c>
      <c r="K58" s="157"/>
      <c r="L58" s="157"/>
      <c r="M58" s="157">
        <f>'将来負担比率（分子）の構造'!L$50</f>
        <v>15979</v>
      </c>
      <c r="N58" s="157"/>
      <c r="O58" s="157"/>
      <c r="P58" s="157">
        <f>'将来負担比率（分子）の構造'!M$50</f>
        <v>15411</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5865</v>
      </c>
      <c r="C62" s="157"/>
      <c r="D62" s="157"/>
      <c r="E62" s="157">
        <f>'将来負担比率（分子）の構造'!J$45</f>
        <v>5748</v>
      </c>
      <c r="F62" s="157"/>
      <c r="G62" s="157"/>
      <c r="H62" s="157">
        <f>'将来負担比率（分子）の構造'!K$45</f>
        <v>5554</v>
      </c>
      <c r="I62" s="157"/>
      <c r="J62" s="157"/>
      <c r="K62" s="157">
        <f>'将来負担比率（分子）の構造'!L$45</f>
        <v>6058</v>
      </c>
      <c r="L62" s="157"/>
      <c r="M62" s="157"/>
      <c r="N62" s="157">
        <f>'将来負担比率（分子）の構造'!M$45</f>
        <v>5814</v>
      </c>
      <c r="O62" s="157"/>
      <c r="P62" s="157"/>
    </row>
    <row r="63" spans="1:16" x14ac:dyDescent="0.15">
      <c r="A63" s="157" t="s">
        <v>34</v>
      </c>
      <c r="B63" s="157" t="str">
        <f>'将来負担比率（分子）の構造'!I$44</f>
        <v>-</v>
      </c>
      <c r="C63" s="157"/>
      <c r="D63" s="157"/>
      <c r="E63" s="157" t="str">
        <f>'将来負担比率（分子）の構造'!J$44</f>
        <v>-</v>
      </c>
      <c r="F63" s="157"/>
      <c r="G63" s="157"/>
      <c r="H63" s="157" t="str">
        <f>'将来負担比率（分子）の構造'!K$44</f>
        <v>-</v>
      </c>
      <c r="I63" s="157"/>
      <c r="J63" s="157"/>
      <c r="K63" s="157" t="str">
        <f>'将来負担比率（分子）の構造'!L$44</f>
        <v>-</v>
      </c>
      <c r="L63" s="157"/>
      <c r="M63" s="157"/>
      <c r="N63" s="157" t="str">
        <f>'将来負担比率（分子）の構造'!M$44</f>
        <v>-</v>
      </c>
      <c r="O63" s="157"/>
      <c r="P63" s="157"/>
    </row>
    <row r="64" spans="1:16" x14ac:dyDescent="0.15">
      <c r="A64" s="157" t="s">
        <v>33</v>
      </c>
      <c r="B64" s="157">
        <f>'将来負担比率（分子）の構造'!I$43</f>
        <v>14092</v>
      </c>
      <c r="C64" s="157"/>
      <c r="D64" s="157"/>
      <c r="E64" s="157">
        <f>'将来負担比率（分子）の構造'!J$43</f>
        <v>13154</v>
      </c>
      <c r="F64" s="157"/>
      <c r="G64" s="157"/>
      <c r="H64" s="157">
        <f>'将来負担比率（分子）の構造'!K$43</f>
        <v>10463</v>
      </c>
      <c r="I64" s="157"/>
      <c r="J64" s="157"/>
      <c r="K64" s="157">
        <f>'将来負担比率（分子）の構造'!L$43</f>
        <v>8230</v>
      </c>
      <c r="L64" s="157"/>
      <c r="M64" s="157"/>
      <c r="N64" s="157">
        <f>'将来負担比率（分子）の構造'!M$43</f>
        <v>6536</v>
      </c>
      <c r="O64" s="157"/>
      <c r="P64" s="157"/>
    </row>
    <row r="65" spans="1:16" x14ac:dyDescent="0.15">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25850</v>
      </c>
      <c r="C66" s="157"/>
      <c r="D66" s="157"/>
      <c r="E66" s="157">
        <f>'将来負担比率（分子）の構造'!J$41</f>
        <v>24494</v>
      </c>
      <c r="F66" s="157"/>
      <c r="G66" s="157"/>
      <c r="H66" s="157">
        <f>'将来負担比率（分子）の構造'!K$41</f>
        <v>23734</v>
      </c>
      <c r="I66" s="157"/>
      <c r="J66" s="157"/>
      <c r="K66" s="157">
        <f>'将来負担比率（分子）の構造'!L$41</f>
        <v>23481</v>
      </c>
      <c r="L66" s="157"/>
      <c r="M66" s="157"/>
      <c r="N66" s="157">
        <f>'将来負担比率（分子）の構造'!M$41</f>
        <v>23960</v>
      </c>
      <c r="O66" s="157"/>
      <c r="P66" s="157"/>
    </row>
    <row r="67" spans="1:16" x14ac:dyDescent="0.15">
      <c r="A67" s="157" t="s">
        <v>71</v>
      </c>
      <c r="B67" s="157" t="e">
        <f>NA()</f>
        <v>#N/A</v>
      </c>
      <c r="C67" s="157">
        <f>IF(ISNUMBER('将来負担比率（分子）の構造'!I$53), IF('将来負担比率（分子）の構造'!I$53 &lt; 0, 0, '将来負担比率（分子）の構造'!I$53), NA())</f>
        <v>2078</v>
      </c>
      <c r="D67" s="157" t="e">
        <f>NA()</f>
        <v>#N/A</v>
      </c>
      <c r="E67" s="157" t="e">
        <f>NA()</f>
        <v>#N/A</v>
      </c>
      <c r="F67" s="157">
        <f>IF(ISNUMBER('将来負担比率（分子）の構造'!J$53), IF('将来負担比率（分子）の構造'!J$53 &lt; 0, 0, '将来負担比率（分子）の構造'!J$53), NA())</f>
        <v>193</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5223</v>
      </c>
      <c r="C72" s="161">
        <f>基金残高に係る経年分析!G55</f>
        <v>5880</v>
      </c>
      <c r="D72" s="161">
        <f>基金残高に係る経年分析!H55</f>
        <v>4996</v>
      </c>
    </row>
    <row r="73" spans="1:16" x14ac:dyDescent="0.15">
      <c r="A73" s="160" t="s">
        <v>74</v>
      </c>
      <c r="B73" s="161">
        <f>基金残高に係る経年分析!F56</f>
        <v>1046</v>
      </c>
      <c r="C73" s="161">
        <f>基金残高に係る経年分析!G56</f>
        <v>1046</v>
      </c>
      <c r="D73" s="161">
        <f>基金残高に係る経年分析!H56</f>
        <v>1048</v>
      </c>
    </row>
    <row r="74" spans="1:16" x14ac:dyDescent="0.15">
      <c r="A74" s="160" t="s">
        <v>75</v>
      </c>
      <c r="B74" s="161">
        <f>基金残高に係る経年分析!F57</f>
        <v>8223</v>
      </c>
      <c r="C74" s="161">
        <f>基金残高に係る経年分析!G57</f>
        <v>8299</v>
      </c>
      <c r="D74" s="161">
        <f>基金残高に係る経年分析!H57</f>
        <v>8385</v>
      </c>
    </row>
  </sheetData>
  <sheetProtection algorithmName="SHA-512" hashValue="QHGbaJrKeqsxZjMuh4Lsun/UU4i/Cpphr4RJ+nVClgAvQ0Ih21C+CU829VR0F69QcrykToEKnQXKIsOLpXin/w==" saltValue="GEmIOSCwcEFTXVGF/CKoI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215</v>
      </c>
      <c r="C5" s="667"/>
      <c r="D5" s="667"/>
      <c r="E5" s="667"/>
      <c r="F5" s="667"/>
      <c r="G5" s="667"/>
      <c r="H5" s="667"/>
      <c r="I5" s="667"/>
      <c r="J5" s="667"/>
      <c r="K5" s="667"/>
      <c r="L5" s="667"/>
      <c r="M5" s="667"/>
      <c r="N5" s="667"/>
      <c r="O5" s="667"/>
      <c r="P5" s="667"/>
      <c r="Q5" s="668"/>
      <c r="R5" s="663">
        <v>5820825</v>
      </c>
      <c r="S5" s="664"/>
      <c r="T5" s="664"/>
      <c r="U5" s="664"/>
      <c r="V5" s="664"/>
      <c r="W5" s="664"/>
      <c r="X5" s="664"/>
      <c r="Y5" s="689"/>
      <c r="Z5" s="702">
        <v>16.3</v>
      </c>
      <c r="AA5" s="702"/>
      <c r="AB5" s="702"/>
      <c r="AC5" s="702"/>
      <c r="AD5" s="703">
        <v>5820825</v>
      </c>
      <c r="AE5" s="703"/>
      <c r="AF5" s="703"/>
      <c r="AG5" s="703"/>
      <c r="AH5" s="703"/>
      <c r="AI5" s="703"/>
      <c r="AJ5" s="703"/>
      <c r="AK5" s="703"/>
      <c r="AL5" s="690">
        <v>31.3</v>
      </c>
      <c r="AM5" s="672"/>
      <c r="AN5" s="672"/>
      <c r="AO5" s="691"/>
      <c r="AP5" s="666" t="s">
        <v>216</v>
      </c>
      <c r="AQ5" s="667"/>
      <c r="AR5" s="667"/>
      <c r="AS5" s="667"/>
      <c r="AT5" s="667"/>
      <c r="AU5" s="667"/>
      <c r="AV5" s="667"/>
      <c r="AW5" s="667"/>
      <c r="AX5" s="667"/>
      <c r="AY5" s="667"/>
      <c r="AZ5" s="667"/>
      <c r="BA5" s="667"/>
      <c r="BB5" s="667"/>
      <c r="BC5" s="667"/>
      <c r="BD5" s="667"/>
      <c r="BE5" s="667"/>
      <c r="BF5" s="668"/>
      <c r="BG5" s="608">
        <v>5800184</v>
      </c>
      <c r="BH5" s="609"/>
      <c r="BI5" s="609"/>
      <c r="BJ5" s="609"/>
      <c r="BK5" s="609"/>
      <c r="BL5" s="609"/>
      <c r="BM5" s="609"/>
      <c r="BN5" s="610"/>
      <c r="BO5" s="646">
        <v>99.6</v>
      </c>
      <c r="BP5" s="646"/>
      <c r="BQ5" s="646"/>
      <c r="BR5" s="646"/>
      <c r="BS5" s="647">
        <v>41664</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15">
      <c r="B6" s="605" t="s">
        <v>220</v>
      </c>
      <c r="C6" s="606"/>
      <c r="D6" s="606"/>
      <c r="E6" s="606"/>
      <c r="F6" s="606"/>
      <c r="G6" s="606"/>
      <c r="H6" s="606"/>
      <c r="I6" s="606"/>
      <c r="J6" s="606"/>
      <c r="K6" s="606"/>
      <c r="L6" s="606"/>
      <c r="M6" s="606"/>
      <c r="N6" s="606"/>
      <c r="O6" s="606"/>
      <c r="P6" s="606"/>
      <c r="Q6" s="607"/>
      <c r="R6" s="608">
        <v>298982</v>
      </c>
      <c r="S6" s="609"/>
      <c r="T6" s="609"/>
      <c r="U6" s="609"/>
      <c r="V6" s="609"/>
      <c r="W6" s="609"/>
      <c r="X6" s="609"/>
      <c r="Y6" s="610"/>
      <c r="Z6" s="646">
        <v>0.8</v>
      </c>
      <c r="AA6" s="646"/>
      <c r="AB6" s="646"/>
      <c r="AC6" s="646"/>
      <c r="AD6" s="647">
        <v>298982</v>
      </c>
      <c r="AE6" s="647"/>
      <c r="AF6" s="647"/>
      <c r="AG6" s="647"/>
      <c r="AH6" s="647"/>
      <c r="AI6" s="647"/>
      <c r="AJ6" s="647"/>
      <c r="AK6" s="647"/>
      <c r="AL6" s="611">
        <v>1.6</v>
      </c>
      <c r="AM6" s="612"/>
      <c r="AN6" s="612"/>
      <c r="AO6" s="648"/>
      <c r="AP6" s="605" t="s">
        <v>221</v>
      </c>
      <c r="AQ6" s="606"/>
      <c r="AR6" s="606"/>
      <c r="AS6" s="606"/>
      <c r="AT6" s="606"/>
      <c r="AU6" s="606"/>
      <c r="AV6" s="606"/>
      <c r="AW6" s="606"/>
      <c r="AX6" s="606"/>
      <c r="AY6" s="606"/>
      <c r="AZ6" s="606"/>
      <c r="BA6" s="606"/>
      <c r="BB6" s="606"/>
      <c r="BC6" s="606"/>
      <c r="BD6" s="606"/>
      <c r="BE6" s="606"/>
      <c r="BF6" s="607"/>
      <c r="BG6" s="608">
        <v>5800184</v>
      </c>
      <c r="BH6" s="609"/>
      <c r="BI6" s="609"/>
      <c r="BJ6" s="609"/>
      <c r="BK6" s="609"/>
      <c r="BL6" s="609"/>
      <c r="BM6" s="609"/>
      <c r="BN6" s="610"/>
      <c r="BO6" s="646">
        <v>99.6</v>
      </c>
      <c r="BP6" s="646"/>
      <c r="BQ6" s="646"/>
      <c r="BR6" s="646"/>
      <c r="BS6" s="647">
        <v>41664</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158356</v>
      </c>
      <c r="CS6" s="609"/>
      <c r="CT6" s="609"/>
      <c r="CU6" s="609"/>
      <c r="CV6" s="609"/>
      <c r="CW6" s="609"/>
      <c r="CX6" s="609"/>
      <c r="CY6" s="610"/>
      <c r="CZ6" s="690">
        <v>0.5</v>
      </c>
      <c r="DA6" s="672"/>
      <c r="DB6" s="672"/>
      <c r="DC6" s="692"/>
      <c r="DD6" s="614" t="s">
        <v>122</v>
      </c>
      <c r="DE6" s="609"/>
      <c r="DF6" s="609"/>
      <c r="DG6" s="609"/>
      <c r="DH6" s="609"/>
      <c r="DI6" s="609"/>
      <c r="DJ6" s="609"/>
      <c r="DK6" s="609"/>
      <c r="DL6" s="609"/>
      <c r="DM6" s="609"/>
      <c r="DN6" s="609"/>
      <c r="DO6" s="609"/>
      <c r="DP6" s="610"/>
      <c r="DQ6" s="614">
        <v>158356</v>
      </c>
      <c r="DR6" s="609"/>
      <c r="DS6" s="609"/>
      <c r="DT6" s="609"/>
      <c r="DU6" s="609"/>
      <c r="DV6" s="609"/>
      <c r="DW6" s="609"/>
      <c r="DX6" s="609"/>
      <c r="DY6" s="609"/>
      <c r="DZ6" s="609"/>
      <c r="EA6" s="609"/>
      <c r="EB6" s="609"/>
      <c r="EC6" s="645"/>
    </row>
    <row r="7" spans="2:143" ht="11.25" customHeight="1" x14ac:dyDescent="0.15">
      <c r="B7" s="605" t="s">
        <v>223</v>
      </c>
      <c r="C7" s="606"/>
      <c r="D7" s="606"/>
      <c r="E7" s="606"/>
      <c r="F7" s="606"/>
      <c r="G7" s="606"/>
      <c r="H7" s="606"/>
      <c r="I7" s="606"/>
      <c r="J7" s="606"/>
      <c r="K7" s="606"/>
      <c r="L7" s="606"/>
      <c r="M7" s="606"/>
      <c r="N7" s="606"/>
      <c r="O7" s="606"/>
      <c r="P7" s="606"/>
      <c r="Q7" s="607"/>
      <c r="R7" s="608">
        <v>2938</v>
      </c>
      <c r="S7" s="609"/>
      <c r="T7" s="609"/>
      <c r="U7" s="609"/>
      <c r="V7" s="609"/>
      <c r="W7" s="609"/>
      <c r="X7" s="609"/>
      <c r="Y7" s="610"/>
      <c r="Z7" s="646">
        <v>0</v>
      </c>
      <c r="AA7" s="646"/>
      <c r="AB7" s="646"/>
      <c r="AC7" s="646"/>
      <c r="AD7" s="647">
        <v>2938</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2209848</v>
      </c>
      <c r="BH7" s="609"/>
      <c r="BI7" s="609"/>
      <c r="BJ7" s="609"/>
      <c r="BK7" s="609"/>
      <c r="BL7" s="609"/>
      <c r="BM7" s="609"/>
      <c r="BN7" s="610"/>
      <c r="BO7" s="646">
        <v>38</v>
      </c>
      <c r="BP7" s="646"/>
      <c r="BQ7" s="646"/>
      <c r="BR7" s="646"/>
      <c r="BS7" s="647">
        <v>41664</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5051233</v>
      </c>
      <c r="CS7" s="609"/>
      <c r="CT7" s="609"/>
      <c r="CU7" s="609"/>
      <c r="CV7" s="609"/>
      <c r="CW7" s="609"/>
      <c r="CX7" s="609"/>
      <c r="CY7" s="610"/>
      <c r="CZ7" s="646">
        <v>14.6</v>
      </c>
      <c r="DA7" s="646"/>
      <c r="DB7" s="646"/>
      <c r="DC7" s="646"/>
      <c r="DD7" s="614">
        <v>88757</v>
      </c>
      <c r="DE7" s="609"/>
      <c r="DF7" s="609"/>
      <c r="DG7" s="609"/>
      <c r="DH7" s="609"/>
      <c r="DI7" s="609"/>
      <c r="DJ7" s="609"/>
      <c r="DK7" s="609"/>
      <c r="DL7" s="609"/>
      <c r="DM7" s="609"/>
      <c r="DN7" s="609"/>
      <c r="DO7" s="609"/>
      <c r="DP7" s="610"/>
      <c r="DQ7" s="614">
        <v>3575070</v>
      </c>
      <c r="DR7" s="609"/>
      <c r="DS7" s="609"/>
      <c r="DT7" s="609"/>
      <c r="DU7" s="609"/>
      <c r="DV7" s="609"/>
      <c r="DW7" s="609"/>
      <c r="DX7" s="609"/>
      <c r="DY7" s="609"/>
      <c r="DZ7" s="609"/>
      <c r="EA7" s="609"/>
      <c r="EB7" s="609"/>
      <c r="EC7" s="645"/>
    </row>
    <row r="8" spans="2:143" ht="11.25" customHeight="1" x14ac:dyDescent="0.15">
      <c r="B8" s="605" t="s">
        <v>226</v>
      </c>
      <c r="C8" s="606"/>
      <c r="D8" s="606"/>
      <c r="E8" s="606"/>
      <c r="F8" s="606"/>
      <c r="G8" s="606"/>
      <c r="H8" s="606"/>
      <c r="I8" s="606"/>
      <c r="J8" s="606"/>
      <c r="K8" s="606"/>
      <c r="L8" s="606"/>
      <c r="M8" s="606"/>
      <c r="N8" s="606"/>
      <c r="O8" s="606"/>
      <c r="P8" s="606"/>
      <c r="Q8" s="607"/>
      <c r="R8" s="608">
        <v>51054</v>
      </c>
      <c r="S8" s="609"/>
      <c r="T8" s="609"/>
      <c r="U8" s="609"/>
      <c r="V8" s="609"/>
      <c r="W8" s="609"/>
      <c r="X8" s="609"/>
      <c r="Y8" s="610"/>
      <c r="Z8" s="646">
        <v>0.1</v>
      </c>
      <c r="AA8" s="646"/>
      <c r="AB8" s="646"/>
      <c r="AC8" s="646"/>
      <c r="AD8" s="647">
        <v>51054</v>
      </c>
      <c r="AE8" s="647"/>
      <c r="AF8" s="647"/>
      <c r="AG8" s="647"/>
      <c r="AH8" s="647"/>
      <c r="AI8" s="647"/>
      <c r="AJ8" s="647"/>
      <c r="AK8" s="647"/>
      <c r="AL8" s="611">
        <v>0.3</v>
      </c>
      <c r="AM8" s="612"/>
      <c r="AN8" s="612"/>
      <c r="AO8" s="648"/>
      <c r="AP8" s="605" t="s">
        <v>227</v>
      </c>
      <c r="AQ8" s="606"/>
      <c r="AR8" s="606"/>
      <c r="AS8" s="606"/>
      <c r="AT8" s="606"/>
      <c r="AU8" s="606"/>
      <c r="AV8" s="606"/>
      <c r="AW8" s="606"/>
      <c r="AX8" s="606"/>
      <c r="AY8" s="606"/>
      <c r="AZ8" s="606"/>
      <c r="BA8" s="606"/>
      <c r="BB8" s="606"/>
      <c r="BC8" s="606"/>
      <c r="BD8" s="606"/>
      <c r="BE8" s="606"/>
      <c r="BF8" s="607"/>
      <c r="BG8" s="608">
        <v>72005</v>
      </c>
      <c r="BH8" s="609"/>
      <c r="BI8" s="609"/>
      <c r="BJ8" s="609"/>
      <c r="BK8" s="609"/>
      <c r="BL8" s="609"/>
      <c r="BM8" s="609"/>
      <c r="BN8" s="610"/>
      <c r="BO8" s="646">
        <v>1.2</v>
      </c>
      <c r="BP8" s="646"/>
      <c r="BQ8" s="646"/>
      <c r="BR8" s="646"/>
      <c r="BS8" s="647" t="s">
        <v>122</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10425013</v>
      </c>
      <c r="CS8" s="609"/>
      <c r="CT8" s="609"/>
      <c r="CU8" s="609"/>
      <c r="CV8" s="609"/>
      <c r="CW8" s="609"/>
      <c r="CX8" s="609"/>
      <c r="CY8" s="610"/>
      <c r="CZ8" s="646">
        <v>30.2</v>
      </c>
      <c r="DA8" s="646"/>
      <c r="DB8" s="646"/>
      <c r="DC8" s="646"/>
      <c r="DD8" s="614">
        <v>267849</v>
      </c>
      <c r="DE8" s="609"/>
      <c r="DF8" s="609"/>
      <c r="DG8" s="609"/>
      <c r="DH8" s="609"/>
      <c r="DI8" s="609"/>
      <c r="DJ8" s="609"/>
      <c r="DK8" s="609"/>
      <c r="DL8" s="609"/>
      <c r="DM8" s="609"/>
      <c r="DN8" s="609"/>
      <c r="DO8" s="609"/>
      <c r="DP8" s="610"/>
      <c r="DQ8" s="614">
        <v>5779254</v>
      </c>
      <c r="DR8" s="609"/>
      <c r="DS8" s="609"/>
      <c r="DT8" s="609"/>
      <c r="DU8" s="609"/>
      <c r="DV8" s="609"/>
      <c r="DW8" s="609"/>
      <c r="DX8" s="609"/>
      <c r="DY8" s="609"/>
      <c r="DZ8" s="609"/>
      <c r="EA8" s="609"/>
      <c r="EB8" s="609"/>
      <c r="EC8" s="645"/>
    </row>
    <row r="9" spans="2:143" ht="11.25" customHeight="1" x14ac:dyDescent="0.15">
      <c r="B9" s="605" t="s">
        <v>229</v>
      </c>
      <c r="C9" s="606"/>
      <c r="D9" s="606"/>
      <c r="E9" s="606"/>
      <c r="F9" s="606"/>
      <c r="G9" s="606"/>
      <c r="H9" s="606"/>
      <c r="I9" s="606"/>
      <c r="J9" s="606"/>
      <c r="K9" s="606"/>
      <c r="L9" s="606"/>
      <c r="M9" s="606"/>
      <c r="N9" s="606"/>
      <c r="O9" s="606"/>
      <c r="P9" s="606"/>
      <c r="Q9" s="607"/>
      <c r="R9" s="608">
        <v>63097</v>
      </c>
      <c r="S9" s="609"/>
      <c r="T9" s="609"/>
      <c r="U9" s="609"/>
      <c r="V9" s="609"/>
      <c r="W9" s="609"/>
      <c r="X9" s="609"/>
      <c r="Y9" s="610"/>
      <c r="Z9" s="646">
        <v>0.2</v>
      </c>
      <c r="AA9" s="646"/>
      <c r="AB9" s="646"/>
      <c r="AC9" s="646"/>
      <c r="AD9" s="647">
        <v>63097</v>
      </c>
      <c r="AE9" s="647"/>
      <c r="AF9" s="647"/>
      <c r="AG9" s="647"/>
      <c r="AH9" s="647"/>
      <c r="AI9" s="647"/>
      <c r="AJ9" s="647"/>
      <c r="AK9" s="647"/>
      <c r="AL9" s="611">
        <v>0.3</v>
      </c>
      <c r="AM9" s="612"/>
      <c r="AN9" s="612"/>
      <c r="AO9" s="648"/>
      <c r="AP9" s="605" t="s">
        <v>230</v>
      </c>
      <c r="AQ9" s="606"/>
      <c r="AR9" s="606"/>
      <c r="AS9" s="606"/>
      <c r="AT9" s="606"/>
      <c r="AU9" s="606"/>
      <c r="AV9" s="606"/>
      <c r="AW9" s="606"/>
      <c r="AX9" s="606"/>
      <c r="AY9" s="606"/>
      <c r="AZ9" s="606"/>
      <c r="BA9" s="606"/>
      <c r="BB9" s="606"/>
      <c r="BC9" s="606"/>
      <c r="BD9" s="606"/>
      <c r="BE9" s="606"/>
      <c r="BF9" s="607"/>
      <c r="BG9" s="608">
        <v>1825211</v>
      </c>
      <c r="BH9" s="609"/>
      <c r="BI9" s="609"/>
      <c r="BJ9" s="609"/>
      <c r="BK9" s="609"/>
      <c r="BL9" s="609"/>
      <c r="BM9" s="609"/>
      <c r="BN9" s="610"/>
      <c r="BO9" s="646">
        <v>31.4</v>
      </c>
      <c r="BP9" s="646"/>
      <c r="BQ9" s="646"/>
      <c r="BR9" s="646"/>
      <c r="BS9" s="647" t="s">
        <v>122</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3788491</v>
      </c>
      <c r="CS9" s="609"/>
      <c r="CT9" s="609"/>
      <c r="CU9" s="609"/>
      <c r="CV9" s="609"/>
      <c r="CW9" s="609"/>
      <c r="CX9" s="609"/>
      <c r="CY9" s="610"/>
      <c r="CZ9" s="646">
        <v>11</v>
      </c>
      <c r="DA9" s="646"/>
      <c r="DB9" s="646"/>
      <c r="DC9" s="646"/>
      <c r="DD9" s="614">
        <v>996290</v>
      </c>
      <c r="DE9" s="609"/>
      <c r="DF9" s="609"/>
      <c r="DG9" s="609"/>
      <c r="DH9" s="609"/>
      <c r="DI9" s="609"/>
      <c r="DJ9" s="609"/>
      <c r="DK9" s="609"/>
      <c r="DL9" s="609"/>
      <c r="DM9" s="609"/>
      <c r="DN9" s="609"/>
      <c r="DO9" s="609"/>
      <c r="DP9" s="610"/>
      <c r="DQ9" s="614">
        <v>2585740</v>
      </c>
      <c r="DR9" s="609"/>
      <c r="DS9" s="609"/>
      <c r="DT9" s="609"/>
      <c r="DU9" s="609"/>
      <c r="DV9" s="609"/>
      <c r="DW9" s="609"/>
      <c r="DX9" s="609"/>
      <c r="DY9" s="609"/>
      <c r="DZ9" s="609"/>
      <c r="EA9" s="609"/>
      <c r="EB9" s="609"/>
      <c r="EC9" s="645"/>
    </row>
    <row r="10" spans="2:143" ht="11.25" customHeight="1" x14ac:dyDescent="0.15">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127746</v>
      </c>
      <c r="BH10" s="609"/>
      <c r="BI10" s="609"/>
      <c r="BJ10" s="609"/>
      <c r="BK10" s="609"/>
      <c r="BL10" s="609"/>
      <c r="BM10" s="609"/>
      <c r="BN10" s="610"/>
      <c r="BO10" s="646">
        <v>2.2000000000000002</v>
      </c>
      <c r="BP10" s="646"/>
      <c r="BQ10" s="646"/>
      <c r="BR10" s="646"/>
      <c r="BS10" s="647" t="s">
        <v>122</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v>31097</v>
      </c>
      <c r="CS10" s="609"/>
      <c r="CT10" s="609"/>
      <c r="CU10" s="609"/>
      <c r="CV10" s="609"/>
      <c r="CW10" s="609"/>
      <c r="CX10" s="609"/>
      <c r="CY10" s="610"/>
      <c r="CZ10" s="646">
        <v>0.1</v>
      </c>
      <c r="DA10" s="646"/>
      <c r="DB10" s="646"/>
      <c r="DC10" s="646"/>
      <c r="DD10" s="614">
        <v>2538</v>
      </c>
      <c r="DE10" s="609"/>
      <c r="DF10" s="609"/>
      <c r="DG10" s="609"/>
      <c r="DH10" s="609"/>
      <c r="DI10" s="609"/>
      <c r="DJ10" s="609"/>
      <c r="DK10" s="609"/>
      <c r="DL10" s="609"/>
      <c r="DM10" s="609"/>
      <c r="DN10" s="609"/>
      <c r="DO10" s="609"/>
      <c r="DP10" s="610"/>
      <c r="DQ10" s="614">
        <v>24797</v>
      </c>
      <c r="DR10" s="609"/>
      <c r="DS10" s="609"/>
      <c r="DT10" s="609"/>
      <c r="DU10" s="609"/>
      <c r="DV10" s="609"/>
      <c r="DW10" s="609"/>
      <c r="DX10" s="609"/>
      <c r="DY10" s="609"/>
      <c r="DZ10" s="609"/>
      <c r="EA10" s="609"/>
      <c r="EB10" s="609"/>
      <c r="EC10" s="645"/>
    </row>
    <row r="11" spans="2:143" ht="11.25" customHeight="1" x14ac:dyDescent="0.15">
      <c r="B11" s="605" t="s">
        <v>235</v>
      </c>
      <c r="C11" s="606"/>
      <c r="D11" s="606"/>
      <c r="E11" s="606"/>
      <c r="F11" s="606"/>
      <c r="G11" s="606"/>
      <c r="H11" s="606"/>
      <c r="I11" s="606"/>
      <c r="J11" s="606"/>
      <c r="K11" s="606"/>
      <c r="L11" s="606"/>
      <c r="M11" s="606"/>
      <c r="N11" s="606"/>
      <c r="O11" s="606"/>
      <c r="P11" s="606"/>
      <c r="Q11" s="607"/>
      <c r="R11" s="608">
        <v>1148013</v>
      </c>
      <c r="S11" s="609"/>
      <c r="T11" s="609"/>
      <c r="U11" s="609"/>
      <c r="V11" s="609"/>
      <c r="W11" s="609"/>
      <c r="X11" s="609"/>
      <c r="Y11" s="610"/>
      <c r="Z11" s="611">
        <v>3.2</v>
      </c>
      <c r="AA11" s="612"/>
      <c r="AB11" s="612"/>
      <c r="AC11" s="613"/>
      <c r="AD11" s="614">
        <v>1148013</v>
      </c>
      <c r="AE11" s="609"/>
      <c r="AF11" s="609"/>
      <c r="AG11" s="609"/>
      <c r="AH11" s="609"/>
      <c r="AI11" s="609"/>
      <c r="AJ11" s="609"/>
      <c r="AK11" s="610"/>
      <c r="AL11" s="611">
        <v>6.2</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184886</v>
      </c>
      <c r="BH11" s="609"/>
      <c r="BI11" s="609"/>
      <c r="BJ11" s="609"/>
      <c r="BK11" s="609"/>
      <c r="BL11" s="609"/>
      <c r="BM11" s="609"/>
      <c r="BN11" s="610"/>
      <c r="BO11" s="646">
        <v>3.2</v>
      </c>
      <c r="BP11" s="646"/>
      <c r="BQ11" s="646"/>
      <c r="BR11" s="646"/>
      <c r="BS11" s="647">
        <v>41664</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v>1130939</v>
      </c>
      <c r="CS11" s="609"/>
      <c r="CT11" s="609"/>
      <c r="CU11" s="609"/>
      <c r="CV11" s="609"/>
      <c r="CW11" s="609"/>
      <c r="CX11" s="609"/>
      <c r="CY11" s="610"/>
      <c r="CZ11" s="646">
        <v>3.3</v>
      </c>
      <c r="DA11" s="646"/>
      <c r="DB11" s="646"/>
      <c r="DC11" s="646"/>
      <c r="DD11" s="614">
        <v>367744</v>
      </c>
      <c r="DE11" s="609"/>
      <c r="DF11" s="609"/>
      <c r="DG11" s="609"/>
      <c r="DH11" s="609"/>
      <c r="DI11" s="609"/>
      <c r="DJ11" s="609"/>
      <c r="DK11" s="609"/>
      <c r="DL11" s="609"/>
      <c r="DM11" s="609"/>
      <c r="DN11" s="609"/>
      <c r="DO11" s="609"/>
      <c r="DP11" s="610"/>
      <c r="DQ11" s="614">
        <v>513841</v>
      </c>
      <c r="DR11" s="609"/>
      <c r="DS11" s="609"/>
      <c r="DT11" s="609"/>
      <c r="DU11" s="609"/>
      <c r="DV11" s="609"/>
      <c r="DW11" s="609"/>
      <c r="DX11" s="609"/>
      <c r="DY11" s="609"/>
      <c r="DZ11" s="609"/>
      <c r="EA11" s="609"/>
      <c r="EB11" s="609"/>
      <c r="EC11" s="645"/>
    </row>
    <row r="12" spans="2:143" ht="11.25" customHeight="1" x14ac:dyDescent="0.15">
      <c r="B12" s="605" t="s">
        <v>238</v>
      </c>
      <c r="C12" s="606"/>
      <c r="D12" s="606"/>
      <c r="E12" s="606"/>
      <c r="F12" s="606"/>
      <c r="G12" s="606"/>
      <c r="H12" s="606"/>
      <c r="I12" s="606"/>
      <c r="J12" s="606"/>
      <c r="K12" s="606"/>
      <c r="L12" s="606"/>
      <c r="M12" s="606"/>
      <c r="N12" s="606"/>
      <c r="O12" s="606"/>
      <c r="P12" s="606"/>
      <c r="Q12" s="607"/>
      <c r="R12" s="608">
        <v>5070</v>
      </c>
      <c r="S12" s="609"/>
      <c r="T12" s="609"/>
      <c r="U12" s="609"/>
      <c r="V12" s="609"/>
      <c r="W12" s="609"/>
      <c r="X12" s="609"/>
      <c r="Y12" s="610"/>
      <c r="Z12" s="646">
        <v>0</v>
      </c>
      <c r="AA12" s="646"/>
      <c r="AB12" s="646"/>
      <c r="AC12" s="646"/>
      <c r="AD12" s="647">
        <v>5070</v>
      </c>
      <c r="AE12" s="647"/>
      <c r="AF12" s="647"/>
      <c r="AG12" s="647"/>
      <c r="AH12" s="647"/>
      <c r="AI12" s="647"/>
      <c r="AJ12" s="647"/>
      <c r="AK12" s="647"/>
      <c r="AL12" s="611">
        <v>0</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3060265</v>
      </c>
      <c r="BH12" s="609"/>
      <c r="BI12" s="609"/>
      <c r="BJ12" s="609"/>
      <c r="BK12" s="609"/>
      <c r="BL12" s="609"/>
      <c r="BM12" s="609"/>
      <c r="BN12" s="610"/>
      <c r="BO12" s="646">
        <v>52.6</v>
      </c>
      <c r="BP12" s="646"/>
      <c r="BQ12" s="646"/>
      <c r="BR12" s="646"/>
      <c r="BS12" s="647" t="s">
        <v>122</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470505</v>
      </c>
      <c r="CS12" s="609"/>
      <c r="CT12" s="609"/>
      <c r="CU12" s="609"/>
      <c r="CV12" s="609"/>
      <c r="CW12" s="609"/>
      <c r="CX12" s="609"/>
      <c r="CY12" s="610"/>
      <c r="CZ12" s="646">
        <v>1.4</v>
      </c>
      <c r="DA12" s="646"/>
      <c r="DB12" s="646"/>
      <c r="DC12" s="646"/>
      <c r="DD12" s="614">
        <v>131952</v>
      </c>
      <c r="DE12" s="609"/>
      <c r="DF12" s="609"/>
      <c r="DG12" s="609"/>
      <c r="DH12" s="609"/>
      <c r="DI12" s="609"/>
      <c r="DJ12" s="609"/>
      <c r="DK12" s="609"/>
      <c r="DL12" s="609"/>
      <c r="DM12" s="609"/>
      <c r="DN12" s="609"/>
      <c r="DO12" s="609"/>
      <c r="DP12" s="610"/>
      <c r="DQ12" s="614">
        <v>295153</v>
      </c>
      <c r="DR12" s="609"/>
      <c r="DS12" s="609"/>
      <c r="DT12" s="609"/>
      <c r="DU12" s="609"/>
      <c r="DV12" s="609"/>
      <c r="DW12" s="609"/>
      <c r="DX12" s="609"/>
      <c r="DY12" s="609"/>
      <c r="DZ12" s="609"/>
      <c r="EA12" s="609"/>
      <c r="EB12" s="609"/>
      <c r="EC12" s="645"/>
    </row>
    <row r="13" spans="2:143" ht="11.25" customHeight="1" x14ac:dyDescent="0.15">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3043956</v>
      </c>
      <c r="BH13" s="609"/>
      <c r="BI13" s="609"/>
      <c r="BJ13" s="609"/>
      <c r="BK13" s="609"/>
      <c r="BL13" s="609"/>
      <c r="BM13" s="609"/>
      <c r="BN13" s="610"/>
      <c r="BO13" s="646">
        <v>52.3</v>
      </c>
      <c r="BP13" s="646"/>
      <c r="BQ13" s="646"/>
      <c r="BR13" s="646"/>
      <c r="BS13" s="647" t="s">
        <v>122</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3519133</v>
      </c>
      <c r="CS13" s="609"/>
      <c r="CT13" s="609"/>
      <c r="CU13" s="609"/>
      <c r="CV13" s="609"/>
      <c r="CW13" s="609"/>
      <c r="CX13" s="609"/>
      <c r="CY13" s="610"/>
      <c r="CZ13" s="646">
        <v>10.199999999999999</v>
      </c>
      <c r="DA13" s="646"/>
      <c r="DB13" s="646"/>
      <c r="DC13" s="646"/>
      <c r="DD13" s="614">
        <v>1184584</v>
      </c>
      <c r="DE13" s="609"/>
      <c r="DF13" s="609"/>
      <c r="DG13" s="609"/>
      <c r="DH13" s="609"/>
      <c r="DI13" s="609"/>
      <c r="DJ13" s="609"/>
      <c r="DK13" s="609"/>
      <c r="DL13" s="609"/>
      <c r="DM13" s="609"/>
      <c r="DN13" s="609"/>
      <c r="DO13" s="609"/>
      <c r="DP13" s="610"/>
      <c r="DQ13" s="614">
        <v>2308930</v>
      </c>
      <c r="DR13" s="609"/>
      <c r="DS13" s="609"/>
      <c r="DT13" s="609"/>
      <c r="DU13" s="609"/>
      <c r="DV13" s="609"/>
      <c r="DW13" s="609"/>
      <c r="DX13" s="609"/>
      <c r="DY13" s="609"/>
      <c r="DZ13" s="609"/>
      <c r="EA13" s="609"/>
      <c r="EB13" s="609"/>
      <c r="EC13" s="645"/>
    </row>
    <row r="14" spans="2:143" ht="11.25" customHeight="1" x14ac:dyDescent="0.15">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213887</v>
      </c>
      <c r="BH14" s="609"/>
      <c r="BI14" s="609"/>
      <c r="BJ14" s="609"/>
      <c r="BK14" s="609"/>
      <c r="BL14" s="609"/>
      <c r="BM14" s="609"/>
      <c r="BN14" s="610"/>
      <c r="BO14" s="646">
        <v>3.7</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1972732</v>
      </c>
      <c r="CS14" s="609"/>
      <c r="CT14" s="609"/>
      <c r="CU14" s="609"/>
      <c r="CV14" s="609"/>
      <c r="CW14" s="609"/>
      <c r="CX14" s="609"/>
      <c r="CY14" s="610"/>
      <c r="CZ14" s="646">
        <v>5.7</v>
      </c>
      <c r="DA14" s="646"/>
      <c r="DB14" s="646"/>
      <c r="DC14" s="646"/>
      <c r="DD14" s="614">
        <v>976839</v>
      </c>
      <c r="DE14" s="609"/>
      <c r="DF14" s="609"/>
      <c r="DG14" s="609"/>
      <c r="DH14" s="609"/>
      <c r="DI14" s="609"/>
      <c r="DJ14" s="609"/>
      <c r="DK14" s="609"/>
      <c r="DL14" s="609"/>
      <c r="DM14" s="609"/>
      <c r="DN14" s="609"/>
      <c r="DO14" s="609"/>
      <c r="DP14" s="610"/>
      <c r="DQ14" s="614">
        <v>960178</v>
      </c>
      <c r="DR14" s="609"/>
      <c r="DS14" s="609"/>
      <c r="DT14" s="609"/>
      <c r="DU14" s="609"/>
      <c r="DV14" s="609"/>
      <c r="DW14" s="609"/>
      <c r="DX14" s="609"/>
      <c r="DY14" s="609"/>
      <c r="DZ14" s="609"/>
      <c r="EA14" s="609"/>
      <c r="EB14" s="609"/>
      <c r="EC14" s="645"/>
    </row>
    <row r="15" spans="2:143" ht="11.25" customHeight="1" x14ac:dyDescent="0.15">
      <c r="B15" s="605" t="s">
        <v>247</v>
      </c>
      <c r="C15" s="606"/>
      <c r="D15" s="606"/>
      <c r="E15" s="606"/>
      <c r="F15" s="606"/>
      <c r="G15" s="606"/>
      <c r="H15" s="606"/>
      <c r="I15" s="606"/>
      <c r="J15" s="606"/>
      <c r="K15" s="606"/>
      <c r="L15" s="606"/>
      <c r="M15" s="606"/>
      <c r="N15" s="606"/>
      <c r="O15" s="606"/>
      <c r="P15" s="606"/>
      <c r="Q15" s="607"/>
      <c r="R15" s="608">
        <v>49930</v>
      </c>
      <c r="S15" s="609"/>
      <c r="T15" s="609"/>
      <c r="U15" s="609"/>
      <c r="V15" s="609"/>
      <c r="W15" s="609"/>
      <c r="X15" s="609"/>
      <c r="Y15" s="610"/>
      <c r="Z15" s="646">
        <v>0.1</v>
      </c>
      <c r="AA15" s="646"/>
      <c r="AB15" s="646"/>
      <c r="AC15" s="646"/>
      <c r="AD15" s="647">
        <v>49930</v>
      </c>
      <c r="AE15" s="647"/>
      <c r="AF15" s="647"/>
      <c r="AG15" s="647"/>
      <c r="AH15" s="647"/>
      <c r="AI15" s="647"/>
      <c r="AJ15" s="647"/>
      <c r="AK15" s="647"/>
      <c r="AL15" s="611">
        <v>0.3</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316184</v>
      </c>
      <c r="BH15" s="609"/>
      <c r="BI15" s="609"/>
      <c r="BJ15" s="609"/>
      <c r="BK15" s="609"/>
      <c r="BL15" s="609"/>
      <c r="BM15" s="609"/>
      <c r="BN15" s="610"/>
      <c r="BO15" s="646">
        <v>5.4</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4505348</v>
      </c>
      <c r="CS15" s="609"/>
      <c r="CT15" s="609"/>
      <c r="CU15" s="609"/>
      <c r="CV15" s="609"/>
      <c r="CW15" s="609"/>
      <c r="CX15" s="609"/>
      <c r="CY15" s="610"/>
      <c r="CZ15" s="646">
        <v>13</v>
      </c>
      <c r="DA15" s="646"/>
      <c r="DB15" s="646"/>
      <c r="DC15" s="646"/>
      <c r="DD15" s="614">
        <v>1721069</v>
      </c>
      <c r="DE15" s="609"/>
      <c r="DF15" s="609"/>
      <c r="DG15" s="609"/>
      <c r="DH15" s="609"/>
      <c r="DI15" s="609"/>
      <c r="DJ15" s="609"/>
      <c r="DK15" s="609"/>
      <c r="DL15" s="609"/>
      <c r="DM15" s="609"/>
      <c r="DN15" s="609"/>
      <c r="DO15" s="609"/>
      <c r="DP15" s="610"/>
      <c r="DQ15" s="614">
        <v>2544000</v>
      </c>
      <c r="DR15" s="609"/>
      <c r="DS15" s="609"/>
      <c r="DT15" s="609"/>
      <c r="DU15" s="609"/>
      <c r="DV15" s="609"/>
      <c r="DW15" s="609"/>
      <c r="DX15" s="609"/>
      <c r="DY15" s="609"/>
      <c r="DZ15" s="609"/>
      <c r="EA15" s="609"/>
      <c r="EB15" s="609"/>
      <c r="EC15" s="645"/>
    </row>
    <row r="16" spans="2:143" ht="11.25" customHeight="1" x14ac:dyDescent="0.15">
      <c r="B16" s="605" t="s">
        <v>250</v>
      </c>
      <c r="C16" s="606"/>
      <c r="D16" s="606"/>
      <c r="E16" s="606"/>
      <c r="F16" s="606"/>
      <c r="G16" s="606"/>
      <c r="H16" s="606"/>
      <c r="I16" s="606"/>
      <c r="J16" s="606"/>
      <c r="K16" s="606"/>
      <c r="L16" s="606"/>
      <c r="M16" s="606"/>
      <c r="N16" s="606"/>
      <c r="O16" s="606"/>
      <c r="P16" s="606"/>
      <c r="Q16" s="607"/>
      <c r="R16" s="608">
        <v>134737</v>
      </c>
      <c r="S16" s="609"/>
      <c r="T16" s="609"/>
      <c r="U16" s="609"/>
      <c r="V16" s="609"/>
      <c r="W16" s="609"/>
      <c r="X16" s="609"/>
      <c r="Y16" s="610"/>
      <c r="Z16" s="646">
        <v>0.4</v>
      </c>
      <c r="AA16" s="646"/>
      <c r="AB16" s="646"/>
      <c r="AC16" s="646"/>
      <c r="AD16" s="647">
        <v>134737</v>
      </c>
      <c r="AE16" s="647"/>
      <c r="AF16" s="647"/>
      <c r="AG16" s="647"/>
      <c r="AH16" s="647"/>
      <c r="AI16" s="647"/>
      <c r="AJ16" s="647"/>
      <c r="AK16" s="647"/>
      <c r="AL16" s="611">
        <v>0.7</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15">
      <c r="B17" s="605" t="s">
        <v>253</v>
      </c>
      <c r="C17" s="606"/>
      <c r="D17" s="606"/>
      <c r="E17" s="606"/>
      <c r="F17" s="606"/>
      <c r="G17" s="606"/>
      <c r="H17" s="606"/>
      <c r="I17" s="606"/>
      <c r="J17" s="606"/>
      <c r="K17" s="606"/>
      <c r="L17" s="606"/>
      <c r="M17" s="606"/>
      <c r="N17" s="606"/>
      <c r="O17" s="606"/>
      <c r="P17" s="606"/>
      <c r="Q17" s="607"/>
      <c r="R17" s="608">
        <v>229137</v>
      </c>
      <c r="S17" s="609"/>
      <c r="T17" s="609"/>
      <c r="U17" s="609"/>
      <c r="V17" s="609"/>
      <c r="W17" s="609"/>
      <c r="X17" s="609"/>
      <c r="Y17" s="610"/>
      <c r="Z17" s="646">
        <v>0.6</v>
      </c>
      <c r="AA17" s="646"/>
      <c r="AB17" s="646"/>
      <c r="AC17" s="646"/>
      <c r="AD17" s="647">
        <v>229137</v>
      </c>
      <c r="AE17" s="647"/>
      <c r="AF17" s="647"/>
      <c r="AG17" s="647"/>
      <c r="AH17" s="647"/>
      <c r="AI17" s="647"/>
      <c r="AJ17" s="647"/>
      <c r="AK17" s="647"/>
      <c r="AL17" s="611">
        <v>1.2</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3515386</v>
      </c>
      <c r="CS17" s="609"/>
      <c r="CT17" s="609"/>
      <c r="CU17" s="609"/>
      <c r="CV17" s="609"/>
      <c r="CW17" s="609"/>
      <c r="CX17" s="609"/>
      <c r="CY17" s="610"/>
      <c r="CZ17" s="646">
        <v>10.199999999999999</v>
      </c>
      <c r="DA17" s="646"/>
      <c r="DB17" s="646"/>
      <c r="DC17" s="646"/>
      <c r="DD17" s="614" t="s">
        <v>122</v>
      </c>
      <c r="DE17" s="609"/>
      <c r="DF17" s="609"/>
      <c r="DG17" s="609"/>
      <c r="DH17" s="609"/>
      <c r="DI17" s="609"/>
      <c r="DJ17" s="609"/>
      <c r="DK17" s="609"/>
      <c r="DL17" s="609"/>
      <c r="DM17" s="609"/>
      <c r="DN17" s="609"/>
      <c r="DO17" s="609"/>
      <c r="DP17" s="610"/>
      <c r="DQ17" s="614">
        <v>3429276</v>
      </c>
      <c r="DR17" s="609"/>
      <c r="DS17" s="609"/>
      <c r="DT17" s="609"/>
      <c r="DU17" s="609"/>
      <c r="DV17" s="609"/>
      <c r="DW17" s="609"/>
      <c r="DX17" s="609"/>
      <c r="DY17" s="609"/>
      <c r="DZ17" s="609"/>
      <c r="EA17" s="609"/>
      <c r="EB17" s="609"/>
      <c r="EC17" s="645"/>
    </row>
    <row r="18" spans="2:133" ht="11.25" customHeight="1" x14ac:dyDescent="0.15">
      <c r="B18" s="605" t="s">
        <v>256</v>
      </c>
      <c r="C18" s="606"/>
      <c r="D18" s="606"/>
      <c r="E18" s="606"/>
      <c r="F18" s="606"/>
      <c r="G18" s="606"/>
      <c r="H18" s="606"/>
      <c r="I18" s="606"/>
      <c r="J18" s="606"/>
      <c r="K18" s="606"/>
      <c r="L18" s="606"/>
      <c r="M18" s="606"/>
      <c r="N18" s="606"/>
      <c r="O18" s="606"/>
      <c r="P18" s="606"/>
      <c r="Q18" s="607"/>
      <c r="R18" s="608">
        <v>32033</v>
      </c>
      <c r="S18" s="609"/>
      <c r="T18" s="609"/>
      <c r="U18" s="609"/>
      <c r="V18" s="609"/>
      <c r="W18" s="609"/>
      <c r="X18" s="609"/>
      <c r="Y18" s="610"/>
      <c r="Z18" s="646">
        <v>0.1</v>
      </c>
      <c r="AA18" s="646"/>
      <c r="AB18" s="646"/>
      <c r="AC18" s="646"/>
      <c r="AD18" s="647">
        <v>32033</v>
      </c>
      <c r="AE18" s="647"/>
      <c r="AF18" s="647"/>
      <c r="AG18" s="647"/>
      <c r="AH18" s="647"/>
      <c r="AI18" s="647"/>
      <c r="AJ18" s="647"/>
      <c r="AK18" s="647"/>
      <c r="AL18" s="611">
        <v>0.2</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15">
      <c r="B19" s="605" t="s">
        <v>259</v>
      </c>
      <c r="C19" s="606"/>
      <c r="D19" s="606"/>
      <c r="E19" s="606"/>
      <c r="F19" s="606"/>
      <c r="G19" s="606"/>
      <c r="H19" s="606"/>
      <c r="I19" s="606"/>
      <c r="J19" s="606"/>
      <c r="K19" s="606"/>
      <c r="L19" s="606"/>
      <c r="M19" s="606"/>
      <c r="N19" s="606"/>
      <c r="O19" s="606"/>
      <c r="P19" s="606"/>
      <c r="Q19" s="607"/>
      <c r="R19" s="608">
        <v>191392</v>
      </c>
      <c r="S19" s="609"/>
      <c r="T19" s="609"/>
      <c r="U19" s="609"/>
      <c r="V19" s="609"/>
      <c r="W19" s="609"/>
      <c r="X19" s="609"/>
      <c r="Y19" s="610"/>
      <c r="Z19" s="646">
        <v>0.5</v>
      </c>
      <c r="AA19" s="646"/>
      <c r="AB19" s="646"/>
      <c r="AC19" s="646"/>
      <c r="AD19" s="647">
        <v>191392</v>
      </c>
      <c r="AE19" s="647"/>
      <c r="AF19" s="647"/>
      <c r="AG19" s="647"/>
      <c r="AH19" s="647"/>
      <c r="AI19" s="647"/>
      <c r="AJ19" s="647"/>
      <c r="AK19" s="647"/>
      <c r="AL19" s="611">
        <v>1</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20641</v>
      </c>
      <c r="BH19" s="609"/>
      <c r="BI19" s="609"/>
      <c r="BJ19" s="609"/>
      <c r="BK19" s="609"/>
      <c r="BL19" s="609"/>
      <c r="BM19" s="609"/>
      <c r="BN19" s="610"/>
      <c r="BO19" s="646">
        <v>0.4</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15">
      <c r="B20" s="675" t="s">
        <v>262</v>
      </c>
      <c r="C20" s="676"/>
      <c r="D20" s="676"/>
      <c r="E20" s="676"/>
      <c r="F20" s="676"/>
      <c r="G20" s="676"/>
      <c r="H20" s="676"/>
      <c r="I20" s="676"/>
      <c r="J20" s="676"/>
      <c r="K20" s="676"/>
      <c r="L20" s="676"/>
      <c r="M20" s="676"/>
      <c r="N20" s="676"/>
      <c r="O20" s="676"/>
      <c r="P20" s="676"/>
      <c r="Q20" s="677"/>
      <c r="R20" s="608">
        <v>5712</v>
      </c>
      <c r="S20" s="609"/>
      <c r="T20" s="609"/>
      <c r="U20" s="609"/>
      <c r="V20" s="609"/>
      <c r="W20" s="609"/>
      <c r="X20" s="609"/>
      <c r="Y20" s="610"/>
      <c r="Z20" s="646">
        <v>0</v>
      </c>
      <c r="AA20" s="646"/>
      <c r="AB20" s="646"/>
      <c r="AC20" s="646"/>
      <c r="AD20" s="647">
        <v>5712</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20641</v>
      </c>
      <c r="BH20" s="609"/>
      <c r="BI20" s="609"/>
      <c r="BJ20" s="609"/>
      <c r="BK20" s="609"/>
      <c r="BL20" s="609"/>
      <c r="BM20" s="609"/>
      <c r="BN20" s="610"/>
      <c r="BO20" s="646">
        <v>0.4</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34568233</v>
      </c>
      <c r="CS20" s="609"/>
      <c r="CT20" s="609"/>
      <c r="CU20" s="609"/>
      <c r="CV20" s="609"/>
      <c r="CW20" s="609"/>
      <c r="CX20" s="609"/>
      <c r="CY20" s="610"/>
      <c r="CZ20" s="646">
        <v>100</v>
      </c>
      <c r="DA20" s="646"/>
      <c r="DB20" s="646"/>
      <c r="DC20" s="646"/>
      <c r="DD20" s="614">
        <v>5737622</v>
      </c>
      <c r="DE20" s="609"/>
      <c r="DF20" s="609"/>
      <c r="DG20" s="609"/>
      <c r="DH20" s="609"/>
      <c r="DI20" s="609"/>
      <c r="DJ20" s="609"/>
      <c r="DK20" s="609"/>
      <c r="DL20" s="609"/>
      <c r="DM20" s="609"/>
      <c r="DN20" s="609"/>
      <c r="DO20" s="609"/>
      <c r="DP20" s="610"/>
      <c r="DQ20" s="614">
        <v>22174595</v>
      </c>
      <c r="DR20" s="609"/>
      <c r="DS20" s="609"/>
      <c r="DT20" s="609"/>
      <c r="DU20" s="609"/>
      <c r="DV20" s="609"/>
      <c r="DW20" s="609"/>
      <c r="DX20" s="609"/>
      <c r="DY20" s="609"/>
      <c r="DZ20" s="609"/>
      <c r="EA20" s="609"/>
      <c r="EB20" s="609"/>
      <c r="EC20" s="645"/>
    </row>
    <row r="21" spans="2:133" ht="11.25" customHeight="1" x14ac:dyDescent="0.15">
      <c r="B21" s="605" t="s">
        <v>265</v>
      </c>
      <c r="C21" s="606"/>
      <c r="D21" s="606"/>
      <c r="E21" s="606"/>
      <c r="F21" s="606"/>
      <c r="G21" s="606"/>
      <c r="H21" s="606"/>
      <c r="I21" s="606"/>
      <c r="J21" s="606"/>
      <c r="K21" s="606"/>
      <c r="L21" s="606"/>
      <c r="M21" s="606"/>
      <c r="N21" s="606"/>
      <c r="O21" s="606"/>
      <c r="P21" s="606"/>
      <c r="Q21" s="607"/>
      <c r="R21" s="608">
        <v>11422978</v>
      </c>
      <c r="S21" s="609"/>
      <c r="T21" s="609"/>
      <c r="U21" s="609"/>
      <c r="V21" s="609"/>
      <c r="W21" s="609"/>
      <c r="X21" s="609"/>
      <c r="Y21" s="610"/>
      <c r="Z21" s="646">
        <v>31.9</v>
      </c>
      <c r="AA21" s="646"/>
      <c r="AB21" s="646"/>
      <c r="AC21" s="646"/>
      <c r="AD21" s="647">
        <v>10313406</v>
      </c>
      <c r="AE21" s="647"/>
      <c r="AF21" s="647"/>
      <c r="AG21" s="647"/>
      <c r="AH21" s="647"/>
      <c r="AI21" s="647"/>
      <c r="AJ21" s="647"/>
      <c r="AK21" s="647"/>
      <c r="AL21" s="611">
        <v>55.4</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v>20641</v>
      </c>
      <c r="BH21" s="609"/>
      <c r="BI21" s="609"/>
      <c r="BJ21" s="609"/>
      <c r="BK21" s="609"/>
      <c r="BL21" s="609"/>
      <c r="BM21" s="609"/>
      <c r="BN21" s="610"/>
      <c r="BO21" s="646">
        <v>0.4</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267</v>
      </c>
      <c r="C22" s="606"/>
      <c r="D22" s="606"/>
      <c r="E22" s="606"/>
      <c r="F22" s="606"/>
      <c r="G22" s="606"/>
      <c r="H22" s="606"/>
      <c r="I22" s="606"/>
      <c r="J22" s="606"/>
      <c r="K22" s="606"/>
      <c r="L22" s="606"/>
      <c r="M22" s="606"/>
      <c r="N22" s="606"/>
      <c r="O22" s="606"/>
      <c r="P22" s="606"/>
      <c r="Q22" s="607"/>
      <c r="R22" s="608">
        <v>10313406</v>
      </c>
      <c r="S22" s="609"/>
      <c r="T22" s="609"/>
      <c r="U22" s="609"/>
      <c r="V22" s="609"/>
      <c r="W22" s="609"/>
      <c r="X22" s="609"/>
      <c r="Y22" s="610"/>
      <c r="Z22" s="646">
        <v>28.8</v>
      </c>
      <c r="AA22" s="646"/>
      <c r="AB22" s="646"/>
      <c r="AC22" s="646"/>
      <c r="AD22" s="647">
        <v>10313406</v>
      </c>
      <c r="AE22" s="647"/>
      <c r="AF22" s="647"/>
      <c r="AG22" s="647"/>
      <c r="AH22" s="647"/>
      <c r="AI22" s="647"/>
      <c r="AJ22" s="647"/>
      <c r="AK22" s="647"/>
      <c r="AL22" s="611">
        <v>55.4</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270</v>
      </c>
      <c r="C23" s="606"/>
      <c r="D23" s="606"/>
      <c r="E23" s="606"/>
      <c r="F23" s="606"/>
      <c r="G23" s="606"/>
      <c r="H23" s="606"/>
      <c r="I23" s="606"/>
      <c r="J23" s="606"/>
      <c r="K23" s="606"/>
      <c r="L23" s="606"/>
      <c r="M23" s="606"/>
      <c r="N23" s="606"/>
      <c r="O23" s="606"/>
      <c r="P23" s="606"/>
      <c r="Q23" s="607"/>
      <c r="R23" s="608">
        <v>1109572</v>
      </c>
      <c r="S23" s="609"/>
      <c r="T23" s="609"/>
      <c r="U23" s="609"/>
      <c r="V23" s="609"/>
      <c r="W23" s="609"/>
      <c r="X23" s="609"/>
      <c r="Y23" s="610"/>
      <c r="Z23" s="646">
        <v>3.1</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15">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15130671</v>
      </c>
      <c r="CS24" s="664"/>
      <c r="CT24" s="664"/>
      <c r="CU24" s="664"/>
      <c r="CV24" s="664"/>
      <c r="CW24" s="664"/>
      <c r="CX24" s="664"/>
      <c r="CY24" s="689"/>
      <c r="CZ24" s="690">
        <v>43.8</v>
      </c>
      <c r="DA24" s="672"/>
      <c r="DB24" s="672"/>
      <c r="DC24" s="692"/>
      <c r="DD24" s="688">
        <v>11130199</v>
      </c>
      <c r="DE24" s="664"/>
      <c r="DF24" s="664"/>
      <c r="DG24" s="664"/>
      <c r="DH24" s="664"/>
      <c r="DI24" s="664"/>
      <c r="DJ24" s="664"/>
      <c r="DK24" s="689"/>
      <c r="DL24" s="688">
        <v>10228247</v>
      </c>
      <c r="DM24" s="664"/>
      <c r="DN24" s="664"/>
      <c r="DO24" s="664"/>
      <c r="DP24" s="664"/>
      <c r="DQ24" s="664"/>
      <c r="DR24" s="664"/>
      <c r="DS24" s="664"/>
      <c r="DT24" s="664"/>
      <c r="DU24" s="664"/>
      <c r="DV24" s="689"/>
      <c r="DW24" s="690">
        <v>55</v>
      </c>
      <c r="DX24" s="672"/>
      <c r="DY24" s="672"/>
      <c r="DZ24" s="672"/>
      <c r="EA24" s="672"/>
      <c r="EB24" s="672"/>
      <c r="EC24" s="691"/>
    </row>
    <row r="25" spans="2:133" ht="11.25" customHeight="1" x14ac:dyDescent="0.15">
      <c r="B25" s="605" t="s">
        <v>280</v>
      </c>
      <c r="C25" s="606"/>
      <c r="D25" s="606"/>
      <c r="E25" s="606"/>
      <c r="F25" s="606"/>
      <c r="G25" s="606"/>
      <c r="H25" s="606"/>
      <c r="I25" s="606"/>
      <c r="J25" s="606"/>
      <c r="K25" s="606"/>
      <c r="L25" s="606"/>
      <c r="M25" s="606"/>
      <c r="N25" s="606"/>
      <c r="O25" s="606"/>
      <c r="P25" s="606"/>
      <c r="Q25" s="607"/>
      <c r="R25" s="608">
        <v>19226761</v>
      </c>
      <c r="S25" s="609"/>
      <c r="T25" s="609"/>
      <c r="U25" s="609"/>
      <c r="V25" s="609"/>
      <c r="W25" s="609"/>
      <c r="X25" s="609"/>
      <c r="Y25" s="610"/>
      <c r="Z25" s="646">
        <v>53.7</v>
      </c>
      <c r="AA25" s="646"/>
      <c r="AB25" s="646"/>
      <c r="AC25" s="646"/>
      <c r="AD25" s="647">
        <v>18117189</v>
      </c>
      <c r="AE25" s="647"/>
      <c r="AF25" s="647"/>
      <c r="AG25" s="647"/>
      <c r="AH25" s="647"/>
      <c r="AI25" s="647"/>
      <c r="AJ25" s="647"/>
      <c r="AK25" s="647"/>
      <c r="AL25" s="611">
        <v>97.4</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5747087</v>
      </c>
      <c r="CS25" s="621"/>
      <c r="CT25" s="621"/>
      <c r="CU25" s="621"/>
      <c r="CV25" s="621"/>
      <c r="CW25" s="621"/>
      <c r="CX25" s="621"/>
      <c r="CY25" s="622"/>
      <c r="CZ25" s="611">
        <v>16.600000000000001</v>
      </c>
      <c r="DA25" s="623"/>
      <c r="DB25" s="623"/>
      <c r="DC25" s="624"/>
      <c r="DD25" s="614">
        <v>5395229</v>
      </c>
      <c r="DE25" s="621"/>
      <c r="DF25" s="621"/>
      <c r="DG25" s="621"/>
      <c r="DH25" s="621"/>
      <c r="DI25" s="621"/>
      <c r="DJ25" s="621"/>
      <c r="DK25" s="622"/>
      <c r="DL25" s="614">
        <v>5292309</v>
      </c>
      <c r="DM25" s="621"/>
      <c r="DN25" s="621"/>
      <c r="DO25" s="621"/>
      <c r="DP25" s="621"/>
      <c r="DQ25" s="621"/>
      <c r="DR25" s="621"/>
      <c r="DS25" s="621"/>
      <c r="DT25" s="621"/>
      <c r="DU25" s="621"/>
      <c r="DV25" s="622"/>
      <c r="DW25" s="611">
        <v>28.4</v>
      </c>
      <c r="DX25" s="623"/>
      <c r="DY25" s="623"/>
      <c r="DZ25" s="623"/>
      <c r="EA25" s="623"/>
      <c r="EB25" s="623"/>
      <c r="EC25" s="635"/>
    </row>
    <row r="26" spans="2:133" ht="11.25" customHeight="1" x14ac:dyDescent="0.15">
      <c r="B26" s="605" t="s">
        <v>283</v>
      </c>
      <c r="C26" s="606"/>
      <c r="D26" s="606"/>
      <c r="E26" s="606"/>
      <c r="F26" s="606"/>
      <c r="G26" s="606"/>
      <c r="H26" s="606"/>
      <c r="I26" s="606"/>
      <c r="J26" s="606"/>
      <c r="K26" s="606"/>
      <c r="L26" s="606"/>
      <c r="M26" s="606"/>
      <c r="N26" s="606"/>
      <c r="O26" s="606"/>
      <c r="P26" s="606"/>
      <c r="Q26" s="607"/>
      <c r="R26" s="608">
        <v>3807</v>
      </c>
      <c r="S26" s="609"/>
      <c r="T26" s="609"/>
      <c r="U26" s="609"/>
      <c r="V26" s="609"/>
      <c r="W26" s="609"/>
      <c r="X26" s="609"/>
      <c r="Y26" s="610"/>
      <c r="Z26" s="646">
        <v>0</v>
      </c>
      <c r="AA26" s="646"/>
      <c r="AB26" s="646"/>
      <c r="AC26" s="646"/>
      <c r="AD26" s="647">
        <v>3807</v>
      </c>
      <c r="AE26" s="647"/>
      <c r="AF26" s="647"/>
      <c r="AG26" s="647"/>
      <c r="AH26" s="647"/>
      <c r="AI26" s="647"/>
      <c r="AJ26" s="647"/>
      <c r="AK26" s="647"/>
      <c r="AL26" s="611">
        <v>0</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3171827</v>
      </c>
      <c r="CS26" s="609"/>
      <c r="CT26" s="609"/>
      <c r="CU26" s="609"/>
      <c r="CV26" s="609"/>
      <c r="CW26" s="609"/>
      <c r="CX26" s="609"/>
      <c r="CY26" s="610"/>
      <c r="CZ26" s="611">
        <v>9.1999999999999993</v>
      </c>
      <c r="DA26" s="623"/>
      <c r="DB26" s="623"/>
      <c r="DC26" s="624"/>
      <c r="DD26" s="614">
        <v>3030797</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15">
      <c r="B27" s="605" t="s">
        <v>286</v>
      </c>
      <c r="C27" s="606"/>
      <c r="D27" s="606"/>
      <c r="E27" s="606"/>
      <c r="F27" s="606"/>
      <c r="G27" s="606"/>
      <c r="H27" s="606"/>
      <c r="I27" s="606"/>
      <c r="J27" s="606"/>
      <c r="K27" s="606"/>
      <c r="L27" s="606"/>
      <c r="M27" s="606"/>
      <c r="N27" s="606"/>
      <c r="O27" s="606"/>
      <c r="P27" s="606"/>
      <c r="Q27" s="607"/>
      <c r="R27" s="608">
        <v>29741</v>
      </c>
      <c r="S27" s="609"/>
      <c r="T27" s="609"/>
      <c r="U27" s="609"/>
      <c r="V27" s="609"/>
      <c r="W27" s="609"/>
      <c r="X27" s="609"/>
      <c r="Y27" s="610"/>
      <c r="Z27" s="646">
        <v>0.1</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5820825</v>
      </c>
      <c r="BH27" s="609"/>
      <c r="BI27" s="609"/>
      <c r="BJ27" s="609"/>
      <c r="BK27" s="609"/>
      <c r="BL27" s="609"/>
      <c r="BM27" s="609"/>
      <c r="BN27" s="610"/>
      <c r="BO27" s="646">
        <v>100</v>
      </c>
      <c r="BP27" s="646"/>
      <c r="BQ27" s="646"/>
      <c r="BR27" s="646"/>
      <c r="BS27" s="647">
        <v>41664</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5868198</v>
      </c>
      <c r="CS27" s="621"/>
      <c r="CT27" s="621"/>
      <c r="CU27" s="621"/>
      <c r="CV27" s="621"/>
      <c r="CW27" s="621"/>
      <c r="CX27" s="621"/>
      <c r="CY27" s="622"/>
      <c r="CZ27" s="611">
        <v>17</v>
      </c>
      <c r="DA27" s="623"/>
      <c r="DB27" s="623"/>
      <c r="DC27" s="624"/>
      <c r="DD27" s="614">
        <v>2305694</v>
      </c>
      <c r="DE27" s="621"/>
      <c r="DF27" s="621"/>
      <c r="DG27" s="621"/>
      <c r="DH27" s="621"/>
      <c r="DI27" s="621"/>
      <c r="DJ27" s="621"/>
      <c r="DK27" s="622"/>
      <c r="DL27" s="614">
        <v>1506662</v>
      </c>
      <c r="DM27" s="621"/>
      <c r="DN27" s="621"/>
      <c r="DO27" s="621"/>
      <c r="DP27" s="621"/>
      <c r="DQ27" s="621"/>
      <c r="DR27" s="621"/>
      <c r="DS27" s="621"/>
      <c r="DT27" s="621"/>
      <c r="DU27" s="621"/>
      <c r="DV27" s="622"/>
      <c r="DW27" s="611">
        <v>8.1</v>
      </c>
      <c r="DX27" s="623"/>
      <c r="DY27" s="623"/>
      <c r="DZ27" s="623"/>
      <c r="EA27" s="623"/>
      <c r="EB27" s="623"/>
      <c r="EC27" s="635"/>
    </row>
    <row r="28" spans="2:133" ht="11.25" customHeight="1" x14ac:dyDescent="0.15">
      <c r="B28" s="605" t="s">
        <v>289</v>
      </c>
      <c r="C28" s="606"/>
      <c r="D28" s="606"/>
      <c r="E28" s="606"/>
      <c r="F28" s="606"/>
      <c r="G28" s="606"/>
      <c r="H28" s="606"/>
      <c r="I28" s="606"/>
      <c r="J28" s="606"/>
      <c r="K28" s="606"/>
      <c r="L28" s="606"/>
      <c r="M28" s="606"/>
      <c r="N28" s="606"/>
      <c r="O28" s="606"/>
      <c r="P28" s="606"/>
      <c r="Q28" s="607"/>
      <c r="R28" s="608">
        <v>218515</v>
      </c>
      <c r="S28" s="609"/>
      <c r="T28" s="609"/>
      <c r="U28" s="609"/>
      <c r="V28" s="609"/>
      <c r="W28" s="609"/>
      <c r="X28" s="609"/>
      <c r="Y28" s="610"/>
      <c r="Z28" s="646">
        <v>0.6</v>
      </c>
      <c r="AA28" s="646"/>
      <c r="AB28" s="646"/>
      <c r="AC28" s="646"/>
      <c r="AD28" s="647">
        <v>43216</v>
      </c>
      <c r="AE28" s="647"/>
      <c r="AF28" s="647"/>
      <c r="AG28" s="647"/>
      <c r="AH28" s="647"/>
      <c r="AI28" s="647"/>
      <c r="AJ28" s="647"/>
      <c r="AK28" s="647"/>
      <c r="AL28" s="611">
        <v>0.2</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3515386</v>
      </c>
      <c r="CS28" s="609"/>
      <c r="CT28" s="609"/>
      <c r="CU28" s="609"/>
      <c r="CV28" s="609"/>
      <c r="CW28" s="609"/>
      <c r="CX28" s="609"/>
      <c r="CY28" s="610"/>
      <c r="CZ28" s="611">
        <v>10.199999999999999</v>
      </c>
      <c r="DA28" s="623"/>
      <c r="DB28" s="623"/>
      <c r="DC28" s="624"/>
      <c r="DD28" s="614">
        <v>3429276</v>
      </c>
      <c r="DE28" s="609"/>
      <c r="DF28" s="609"/>
      <c r="DG28" s="609"/>
      <c r="DH28" s="609"/>
      <c r="DI28" s="609"/>
      <c r="DJ28" s="609"/>
      <c r="DK28" s="610"/>
      <c r="DL28" s="614">
        <v>3429276</v>
      </c>
      <c r="DM28" s="609"/>
      <c r="DN28" s="609"/>
      <c r="DO28" s="609"/>
      <c r="DP28" s="609"/>
      <c r="DQ28" s="609"/>
      <c r="DR28" s="609"/>
      <c r="DS28" s="609"/>
      <c r="DT28" s="609"/>
      <c r="DU28" s="609"/>
      <c r="DV28" s="610"/>
      <c r="DW28" s="611">
        <v>18.399999999999999</v>
      </c>
      <c r="DX28" s="623"/>
      <c r="DY28" s="623"/>
      <c r="DZ28" s="623"/>
      <c r="EA28" s="623"/>
      <c r="EB28" s="623"/>
      <c r="EC28" s="635"/>
    </row>
    <row r="29" spans="2:133" ht="11.25" customHeight="1" x14ac:dyDescent="0.15">
      <c r="B29" s="605" t="s">
        <v>291</v>
      </c>
      <c r="C29" s="606"/>
      <c r="D29" s="606"/>
      <c r="E29" s="606"/>
      <c r="F29" s="606"/>
      <c r="G29" s="606"/>
      <c r="H29" s="606"/>
      <c r="I29" s="606"/>
      <c r="J29" s="606"/>
      <c r="K29" s="606"/>
      <c r="L29" s="606"/>
      <c r="M29" s="606"/>
      <c r="N29" s="606"/>
      <c r="O29" s="606"/>
      <c r="P29" s="606"/>
      <c r="Q29" s="607"/>
      <c r="R29" s="608">
        <v>136777</v>
      </c>
      <c r="S29" s="609"/>
      <c r="T29" s="609"/>
      <c r="U29" s="609"/>
      <c r="V29" s="609"/>
      <c r="W29" s="609"/>
      <c r="X29" s="609"/>
      <c r="Y29" s="610"/>
      <c r="Z29" s="646">
        <v>0.4</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3515386</v>
      </c>
      <c r="CS29" s="621"/>
      <c r="CT29" s="621"/>
      <c r="CU29" s="621"/>
      <c r="CV29" s="621"/>
      <c r="CW29" s="621"/>
      <c r="CX29" s="621"/>
      <c r="CY29" s="622"/>
      <c r="CZ29" s="611">
        <v>10.199999999999999</v>
      </c>
      <c r="DA29" s="623"/>
      <c r="DB29" s="623"/>
      <c r="DC29" s="624"/>
      <c r="DD29" s="614">
        <v>3429276</v>
      </c>
      <c r="DE29" s="621"/>
      <c r="DF29" s="621"/>
      <c r="DG29" s="621"/>
      <c r="DH29" s="621"/>
      <c r="DI29" s="621"/>
      <c r="DJ29" s="621"/>
      <c r="DK29" s="622"/>
      <c r="DL29" s="614">
        <v>3429276</v>
      </c>
      <c r="DM29" s="621"/>
      <c r="DN29" s="621"/>
      <c r="DO29" s="621"/>
      <c r="DP29" s="621"/>
      <c r="DQ29" s="621"/>
      <c r="DR29" s="621"/>
      <c r="DS29" s="621"/>
      <c r="DT29" s="621"/>
      <c r="DU29" s="621"/>
      <c r="DV29" s="622"/>
      <c r="DW29" s="611">
        <v>18.399999999999999</v>
      </c>
      <c r="DX29" s="623"/>
      <c r="DY29" s="623"/>
      <c r="DZ29" s="623"/>
      <c r="EA29" s="623"/>
      <c r="EB29" s="623"/>
      <c r="EC29" s="635"/>
    </row>
    <row r="30" spans="2:133" ht="11.25" customHeight="1" x14ac:dyDescent="0.15">
      <c r="B30" s="605" t="s">
        <v>293</v>
      </c>
      <c r="C30" s="606"/>
      <c r="D30" s="606"/>
      <c r="E30" s="606"/>
      <c r="F30" s="606"/>
      <c r="G30" s="606"/>
      <c r="H30" s="606"/>
      <c r="I30" s="606"/>
      <c r="J30" s="606"/>
      <c r="K30" s="606"/>
      <c r="L30" s="606"/>
      <c r="M30" s="606"/>
      <c r="N30" s="606"/>
      <c r="O30" s="606"/>
      <c r="P30" s="606"/>
      <c r="Q30" s="607"/>
      <c r="R30" s="608">
        <v>4976494</v>
      </c>
      <c r="S30" s="609"/>
      <c r="T30" s="609"/>
      <c r="U30" s="609"/>
      <c r="V30" s="609"/>
      <c r="W30" s="609"/>
      <c r="X30" s="609"/>
      <c r="Y30" s="610"/>
      <c r="Z30" s="646">
        <v>13.9</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3"/>
      <c r="BI30" s="683"/>
      <c r="BJ30" s="683"/>
      <c r="BK30" s="683"/>
      <c r="BL30" s="683"/>
      <c r="BM30" s="683"/>
      <c r="BN30" s="683"/>
      <c r="BO30" s="683"/>
      <c r="BP30" s="683"/>
      <c r="BQ30" s="684"/>
      <c r="BR30" s="660" t="s">
        <v>295</v>
      </c>
      <c r="BS30" s="683"/>
      <c r="BT30" s="683"/>
      <c r="BU30" s="683"/>
      <c r="BV30" s="683"/>
      <c r="BW30" s="683"/>
      <c r="BX30" s="683"/>
      <c r="BY30" s="683"/>
      <c r="BZ30" s="683"/>
      <c r="CA30" s="683"/>
      <c r="CB30" s="684"/>
      <c r="CD30" s="629"/>
      <c r="CE30" s="630"/>
      <c r="CF30" s="605" t="s">
        <v>296</v>
      </c>
      <c r="CG30" s="606"/>
      <c r="CH30" s="606"/>
      <c r="CI30" s="606"/>
      <c r="CJ30" s="606"/>
      <c r="CK30" s="606"/>
      <c r="CL30" s="606"/>
      <c r="CM30" s="606"/>
      <c r="CN30" s="606"/>
      <c r="CO30" s="606"/>
      <c r="CP30" s="606"/>
      <c r="CQ30" s="607"/>
      <c r="CR30" s="608">
        <v>3445547</v>
      </c>
      <c r="CS30" s="609"/>
      <c r="CT30" s="609"/>
      <c r="CU30" s="609"/>
      <c r="CV30" s="609"/>
      <c r="CW30" s="609"/>
      <c r="CX30" s="609"/>
      <c r="CY30" s="610"/>
      <c r="CZ30" s="611">
        <v>10</v>
      </c>
      <c r="DA30" s="623"/>
      <c r="DB30" s="623"/>
      <c r="DC30" s="624"/>
      <c r="DD30" s="614">
        <v>3359437</v>
      </c>
      <c r="DE30" s="609"/>
      <c r="DF30" s="609"/>
      <c r="DG30" s="609"/>
      <c r="DH30" s="609"/>
      <c r="DI30" s="609"/>
      <c r="DJ30" s="609"/>
      <c r="DK30" s="610"/>
      <c r="DL30" s="614">
        <v>3359437</v>
      </c>
      <c r="DM30" s="609"/>
      <c r="DN30" s="609"/>
      <c r="DO30" s="609"/>
      <c r="DP30" s="609"/>
      <c r="DQ30" s="609"/>
      <c r="DR30" s="609"/>
      <c r="DS30" s="609"/>
      <c r="DT30" s="609"/>
      <c r="DU30" s="609"/>
      <c r="DV30" s="610"/>
      <c r="DW30" s="611">
        <v>18.100000000000001</v>
      </c>
      <c r="DX30" s="623"/>
      <c r="DY30" s="623"/>
      <c r="DZ30" s="623"/>
      <c r="EA30" s="623"/>
      <c r="EB30" s="623"/>
      <c r="EC30" s="635"/>
    </row>
    <row r="31" spans="2:133" ht="11.25" customHeight="1" x14ac:dyDescent="0.15">
      <c r="B31" s="675" t="s">
        <v>297</v>
      </c>
      <c r="C31" s="676"/>
      <c r="D31" s="676"/>
      <c r="E31" s="676"/>
      <c r="F31" s="676"/>
      <c r="G31" s="676"/>
      <c r="H31" s="676"/>
      <c r="I31" s="676"/>
      <c r="J31" s="676"/>
      <c r="K31" s="676"/>
      <c r="L31" s="676"/>
      <c r="M31" s="676"/>
      <c r="N31" s="676"/>
      <c r="O31" s="676"/>
      <c r="P31" s="676"/>
      <c r="Q31" s="677"/>
      <c r="R31" s="608">
        <v>416088</v>
      </c>
      <c r="S31" s="609"/>
      <c r="T31" s="609"/>
      <c r="U31" s="609"/>
      <c r="V31" s="609"/>
      <c r="W31" s="609"/>
      <c r="X31" s="609"/>
      <c r="Y31" s="610"/>
      <c r="Z31" s="646">
        <v>1.2</v>
      </c>
      <c r="AA31" s="646"/>
      <c r="AB31" s="646"/>
      <c r="AC31" s="646"/>
      <c r="AD31" s="647">
        <v>416088</v>
      </c>
      <c r="AE31" s="647"/>
      <c r="AF31" s="647"/>
      <c r="AG31" s="647"/>
      <c r="AH31" s="647"/>
      <c r="AI31" s="647"/>
      <c r="AJ31" s="647"/>
      <c r="AK31" s="647"/>
      <c r="AL31" s="611">
        <v>2.2000000000000002</v>
      </c>
      <c r="AM31" s="612"/>
      <c r="AN31" s="612"/>
      <c r="AO31" s="648"/>
      <c r="AP31" s="678" t="s">
        <v>298</v>
      </c>
      <c r="AQ31" s="679"/>
      <c r="AR31" s="679"/>
      <c r="AS31" s="679"/>
      <c r="AT31" s="680" t="s">
        <v>299</v>
      </c>
      <c r="AU31" s="200"/>
      <c r="AV31" s="200"/>
      <c r="AW31" s="200"/>
      <c r="AX31" s="666" t="s">
        <v>177</v>
      </c>
      <c r="AY31" s="667"/>
      <c r="AZ31" s="667"/>
      <c r="BA31" s="667"/>
      <c r="BB31" s="667"/>
      <c r="BC31" s="667"/>
      <c r="BD31" s="667"/>
      <c r="BE31" s="667"/>
      <c r="BF31" s="668"/>
      <c r="BG31" s="670">
        <v>99.2</v>
      </c>
      <c r="BH31" s="671"/>
      <c r="BI31" s="671"/>
      <c r="BJ31" s="671"/>
      <c r="BK31" s="671"/>
      <c r="BL31" s="671"/>
      <c r="BM31" s="672">
        <v>96.5</v>
      </c>
      <c r="BN31" s="671"/>
      <c r="BO31" s="671"/>
      <c r="BP31" s="671"/>
      <c r="BQ31" s="673"/>
      <c r="BR31" s="670">
        <v>99.3</v>
      </c>
      <c r="BS31" s="671"/>
      <c r="BT31" s="671"/>
      <c r="BU31" s="671"/>
      <c r="BV31" s="671"/>
      <c r="BW31" s="671"/>
      <c r="BX31" s="672">
        <v>96.4</v>
      </c>
      <c r="BY31" s="671"/>
      <c r="BZ31" s="671"/>
      <c r="CA31" s="671"/>
      <c r="CB31" s="673"/>
      <c r="CD31" s="629"/>
      <c r="CE31" s="630"/>
      <c r="CF31" s="605" t="s">
        <v>300</v>
      </c>
      <c r="CG31" s="606"/>
      <c r="CH31" s="606"/>
      <c r="CI31" s="606"/>
      <c r="CJ31" s="606"/>
      <c r="CK31" s="606"/>
      <c r="CL31" s="606"/>
      <c r="CM31" s="606"/>
      <c r="CN31" s="606"/>
      <c r="CO31" s="606"/>
      <c r="CP31" s="606"/>
      <c r="CQ31" s="607"/>
      <c r="CR31" s="608">
        <v>69839</v>
      </c>
      <c r="CS31" s="621"/>
      <c r="CT31" s="621"/>
      <c r="CU31" s="621"/>
      <c r="CV31" s="621"/>
      <c r="CW31" s="621"/>
      <c r="CX31" s="621"/>
      <c r="CY31" s="622"/>
      <c r="CZ31" s="611">
        <v>0.2</v>
      </c>
      <c r="DA31" s="623"/>
      <c r="DB31" s="623"/>
      <c r="DC31" s="624"/>
      <c r="DD31" s="614">
        <v>69839</v>
      </c>
      <c r="DE31" s="621"/>
      <c r="DF31" s="621"/>
      <c r="DG31" s="621"/>
      <c r="DH31" s="621"/>
      <c r="DI31" s="621"/>
      <c r="DJ31" s="621"/>
      <c r="DK31" s="622"/>
      <c r="DL31" s="614">
        <v>69839</v>
      </c>
      <c r="DM31" s="621"/>
      <c r="DN31" s="621"/>
      <c r="DO31" s="621"/>
      <c r="DP31" s="621"/>
      <c r="DQ31" s="621"/>
      <c r="DR31" s="621"/>
      <c r="DS31" s="621"/>
      <c r="DT31" s="621"/>
      <c r="DU31" s="621"/>
      <c r="DV31" s="622"/>
      <c r="DW31" s="611">
        <v>0.4</v>
      </c>
      <c r="DX31" s="623"/>
      <c r="DY31" s="623"/>
      <c r="DZ31" s="623"/>
      <c r="EA31" s="623"/>
      <c r="EB31" s="623"/>
      <c r="EC31" s="635"/>
    </row>
    <row r="32" spans="2:133" ht="11.25" customHeight="1" x14ac:dyDescent="0.15">
      <c r="B32" s="605" t="s">
        <v>301</v>
      </c>
      <c r="C32" s="606"/>
      <c r="D32" s="606"/>
      <c r="E32" s="606"/>
      <c r="F32" s="606"/>
      <c r="G32" s="606"/>
      <c r="H32" s="606"/>
      <c r="I32" s="606"/>
      <c r="J32" s="606"/>
      <c r="K32" s="606"/>
      <c r="L32" s="606"/>
      <c r="M32" s="606"/>
      <c r="N32" s="606"/>
      <c r="O32" s="606"/>
      <c r="P32" s="606"/>
      <c r="Q32" s="607"/>
      <c r="R32" s="608">
        <v>2324410</v>
      </c>
      <c r="S32" s="609"/>
      <c r="T32" s="609"/>
      <c r="U32" s="609"/>
      <c r="V32" s="609"/>
      <c r="W32" s="609"/>
      <c r="X32" s="609"/>
      <c r="Y32" s="610"/>
      <c r="Z32" s="646">
        <v>6.5</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1"/>
      <c r="AU32" s="196" t="s">
        <v>302</v>
      </c>
      <c r="AX32" s="605" t="s">
        <v>303</v>
      </c>
      <c r="AY32" s="606"/>
      <c r="AZ32" s="606"/>
      <c r="BA32" s="606"/>
      <c r="BB32" s="606"/>
      <c r="BC32" s="606"/>
      <c r="BD32" s="606"/>
      <c r="BE32" s="606"/>
      <c r="BF32" s="607"/>
      <c r="BG32" s="674">
        <v>99.1</v>
      </c>
      <c r="BH32" s="621"/>
      <c r="BI32" s="621"/>
      <c r="BJ32" s="621"/>
      <c r="BK32" s="621"/>
      <c r="BL32" s="621"/>
      <c r="BM32" s="612">
        <v>96.6</v>
      </c>
      <c r="BN32" s="621"/>
      <c r="BO32" s="621"/>
      <c r="BP32" s="621"/>
      <c r="BQ32" s="644"/>
      <c r="BR32" s="674">
        <v>99.4</v>
      </c>
      <c r="BS32" s="621"/>
      <c r="BT32" s="621"/>
      <c r="BU32" s="621"/>
      <c r="BV32" s="621"/>
      <c r="BW32" s="621"/>
      <c r="BX32" s="612">
        <v>97.1</v>
      </c>
      <c r="BY32" s="621"/>
      <c r="BZ32" s="621"/>
      <c r="CA32" s="621"/>
      <c r="CB32" s="644"/>
      <c r="CD32" s="631"/>
      <c r="CE32" s="632"/>
      <c r="CF32" s="605" t="s">
        <v>304</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15">
      <c r="B33" s="605" t="s">
        <v>305</v>
      </c>
      <c r="C33" s="606"/>
      <c r="D33" s="606"/>
      <c r="E33" s="606"/>
      <c r="F33" s="606"/>
      <c r="G33" s="606"/>
      <c r="H33" s="606"/>
      <c r="I33" s="606"/>
      <c r="J33" s="606"/>
      <c r="K33" s="606"/>
      <c r="L33" s="606"/>
      <c r="M33" s="606"/>
      <c r="N33" s="606"/>
      <c r="O33" s="606"/>
      <c r="P33" s="606"/>
      <c r="Q33" s="607"/>
      <c r="R33" s="608">
        <v>48781</v>
      </c>
      <c r="S33" s="609"/>
      <c r="T33" s="609"/>
      <c r="U33" s="609"/>
      <c r="V33" s="609"/>
      <c r="W33" s="609"/>
      <c r="X33" s="609"/>
      <c r="Y33" s="610"/>
      <c r="Z33" s="646">
        <v>0.1</v>
      </c>
      <c r="AA33" s="646"/>
      <c r="AB33" s="646"/>
      <c r="AC33" s="646"/>
      <c r="AD33" s="647">
        <v>20373</v>
      </c>
      <c r="AE33" s="647"/>
      <c r="AF33" s="647"/>
      <c r="AG33" s="647"/>
      <c r="AH33" s="647"/>
      <c r="AI33" s="647"/>
      <c r="AJ33" s="647"/>
      <c r="AK33" s="647"/>
      <c r="AL33" s="611">
        <v>0.1</v>
      </c>
      <c r="AM33" s="612"/>
      <c r="AN33" s="612"/>
      <c r="AO33" s="648"/>
      <c r="AP33" s="651"/>
      <c r="AQ33" s="652"/>
      <c r="AR33" s="652"/>
      <c r="AS33" s="652"/>
      <c r="AT33" s="682"/>
      <c r="AU33" s="201"/>
      <c r="AV33" s="201"/>
      <c r="AW33" s="201"/>
      <c r="AX33" s="589" t="s">
        <v>306</v>
      </c>
      <c r="AY33" s="590"/>
      <c r="AZ33" s="590"/>
      <c r="BA33" s="590"/>
      <c r="BB33" s="590"/>
      <c r="BC33" s="590"/>
      <c r="BD33" s="590"/>
      <c r="BE33" s="590"/>
      <c r="BF33" s="591"/>
      <c r="BG33" s="669">
        <v>99.2</v>
      </c>
      <c r="BH33" s="593"/>
      <c r="BI33" s="593"/>
      <c r="BJ33" s="593"/>
      <c r="BK33" s="593"/>
      <c r="BL33" s="593"/>
      <c r="BM33" s="639">
        <v>96</v>
      </c>
      <c r="BN33" s="593"/>
      <c r="BO33" s="593"/>
      <c r="BP33" s="593"/>
      <c r="BQ33" s="656"/>
      <c r="BR33" s="669">
        <v>99.1</v>
      </c>
      <c r="BS33" s="593"/>
      <c r="BT33" s="593"/>
      <c r="BU33" s="593"/>
      <c r="BV33" s="593"/>
      <c r="BW33" s="593"/>
      <c r="BX33" s="639">
        <v>95.6</v>
      </c>
      <c r="BY33" s="593"/>
      <c r="BZ33" s="593"/>
      <c r="CA33" s="593"/>
      <c r="CB33" s="656"/>
      <c r="CD33" s="605" t="s">
        <v>307</v>
      </c>
      <c r="CE33" s="606"/>
      <c r="CF33" s="606"/>
      <c r="CG33" s="606"/>
      <c r="CH33" s="606"/>
      <c r="CI33" s="606"/>
      <c r="CJ33" s="606"/>
      <c r="CK33" s="606"/>
      <c r="CL33" s="606"/>
      <c r="CM33" s="606"/>
      <c r="CN33" s="606"/>
      <c r="CO33" s="606"/>
      <c r="CP33" s="606"/>
      <c r="CQ33" s="607"/>
      <c r="CR33" s="608">
        <v>13699940</v>
      </c>
      <c r="CS33" s="621"/>
      <c r="CT33" s="621"/>
      <c r="CU33" s="621"/>
      <c r="CV33" s="621"/>
      <c r="CW33" s="621"/>
      <c r="CX33" s="621"/>
      <c r="CY33" s="622"/>
      <c r="CZ33" s="611">
        <v>39.6</v>
      </c>
      <c r="DA33" s="623"/>
      <c r="DB33" s="623"/>
      <c r="DC33" s="624"/>
      <c r="DD33" s="614">
        <v>10490879</v>
      </c>
      <c r="DE33" s="621"/>
      <c r="DF33" s="621"/>
      <c r="DG33" s="621"/>
      <c r="DH33" s="621"/>
      <c r="DI33" s="621"/>
      <c r="DJ33" s="621"/>
      <c r="DK33" s="622"/>
      <c r="DL33" s="614">
        <v>7768403</v>
      </c>
      <c r="DM33" s="621"/>
      <c r="DN33" s="621"/>
      <c r="DO33" s="621"/>
      <c r="DP33" s="621"/>
      <c r="DQ33" s="621"/>
      <c r="DR33" s="621"/>
      <c r="DS33" s="621"/>
      <c r="DT33" s="621"/>
      <c r="DU33" s="621"/>
      <c r="DV33" s="622"/>
      <c r="DW33" s="611">
        <v>41.8</v>
      </c>
      <c r="DX33" s="623"/>
      <c r="DY33" s="623"/>
      <c r="DZ33" s="623"/>
      <c r="EA33" s="623"/>
      <c r="EB33" s="623"/>
      <c r="EC33" s="635"/>
    </row>
    <row r="34" spans="2:133" ht="11.25" customHeight="1" x14ac:dyDescent="0.15">
      <c r="B34" s="605" t="s">
        <v>308</v>
      </c>
      <c r="C34" s="606"/>
      <c r="D34" s="606"/>
      <c r="E34" s="606"/>
      <c r="F34" s="606"/>
      <c r="G34" s="606"/>
      <c r="H34" s="606"/>
      <c r="I34" s="606"/>
      <c r="J34" s="606"/>
      <c r="K34" s="606"/>
      <c r="L34" s="606"/>
      <c r="M34" s="606"/>
      <c r="N34" s="606"/>
      <c r="O34" s="606"/>
      <c r="P34" s="606"/>
      <c r="Q34" s="607"/>
      <c r="R34" s="608">
        <v>624081</v>
      </c>
      <c r="S34" s="609"/>
      <c r="T34" s="609"/>
      <c r="U34" s="609"/>
      <c r="V34" s="609"/>
      <c r="W34" s="609"/>
      <c r="X34" s="609"/>
      <c r="Y34" s="610"/>
      <c r="Z34" s="646">
        <v>1.7</v>
      </c>
      <c r="AA34" s="646"/>
      <c r="AB34" s="646"/>
      <c r="AC34" s="646"/>
      <c r="AD34" s="647" t="s">
        <v>122</v>
      </c>
      <c r="AE34" s="647"/>
      <c r="AF34" s="647"/>
      <c r="AG34" s="647"/>
      <c r="AH34" s="647"/>
      <c r="AI34" s="647"/>
      <c r="AJ34" s="647"/>
      <c r="AK34" s="647"/>
      <c r="AL34" s="611" t="s">
        <v>122</v>
      </c>
      <c r="AM34" s="612"/>
      <c r="AN34" s="612"/>
      <c r="AO34" s="64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5" t="s">
        <v>309</v>
      </c>
      <c r="CE34" s="606"/>
      <c r="CF34" s="606"/>
      <c r="CG34" s="606"/>
      <c r="CH34" s="606"/>
      <c r="CI34" s="606"/>
      <c r="CJ34" s="606"/>
      <c r="CK34" s="606"/>
      <c r="CL34" s="606"/>
      <c r="CM34" s="606"/>
      <c r="CN34" s="606"/>
      <c r="CO34" s="606"/>
      <c r="CP34" s="606"/>
      <c r="CQ34" s="607"/>
      <c r="CR34" s="608">
        <v>4688502</v>
      </c>
      <c r="CS34" s="609"/>
      <c r="CT34" s="609"/>
      <c r="CU34" s="609"/>
      <c r="CV34" s="609"/>
      <c r="CW34" s="609"/>
      <c r="CX34" s="609"/>
      <c r="CY34" s="610"/>
      <c r="CZ34" s="611">
        <v>13.6</v>
      </c>
      <c r="DA34" s="623"/>
      <c r="DB34" s="623"/>
      <c r="DC34" s="624"/>
      <c r="DD34" s="614">
        <v>3506958</v>
      </c>
      <c r="DE34" s="609"/>
      <c r="DF34" s="609"/>
      <c r="DG34" s="609"/>
      <c r="DH34" s="609"/>
      <c r="DI34" s="609"/>
      <c r="DJ34" s="609"/>
      <c r="DK34" s="610"/>
      <c r="DL34" s="614">
        <v>2715940</v>
      </c>
      <c r="DM34" s="609"/>
      <c r="DN34" s="609"/>
      <c r="DO34" s="609"/>
      <c r="DP34" s="609"/>
      <c r="DQ34" s="609"/>
      <c r="DR34" s="609"/>
      <c r="DS34" s="609"/>
      <c r="DT34" s="609"/>
      <c r="DU34" s="609"/>
      <c r="DV34" s="610"/>
      <c r="DW34" s="611">
        <v>14.6</v>
      </c>
      <c r="DX34" s="623"/>
      <c r="DY34" s="623"/>
      <c r="DZ34" s="623"/>
      <c r="EA34" s="623"/>
      <c r="EB34" s="623"/>
      <c r="EC34" s="635"/>
    </row>
    <row r="35" spans="2:133" ht="11.25" customHeight="1" x14ac:dyDescent="0.15">
      <c r="B35" s="605" t="s">
        <v>310</v>
      </c>
      <c r="C35" s="606"/>
      <c r="D35" s="606"/>
      <c r="E35" s="606"/>
      <c r="F35" s="606"/>
      <c r="G35" s="606"/>
      <c r="H35" s="606"/>
      <c r="I35" s="606"/>
      <c r="J35" s="606"/>
      <c r="K35" s="606"/>
      <c r="L35" s="606"/>
      <c r="M35" s="606"/>
      <c r="N35" s="606"/>
      <c r="O35" s="606"/>
      <c r="P35" s="606"/>
      <c r="Q35" s="607"/>
      <c r="R35" s="608">
        <v>2662371</v>
      </c>
      <c r="S35" s="609"/>
      <c r="T35" s="609"/>
      <c r="U35" s="609"/>
      <c r="V35" s="609"/>
      <c r="W35" s="609"/>
      <c r="X35" s="609"/>
      <c r="Y35" s="610"/>
      <c r="Z35" s="646">
        <v>7.4</v>
      </c>
      <c r="AA35" s="646"/>
      <c r="AB35" s="646"/>
      <c r="AC35" s="646"/>
      <c r="AD35" s="647" t="s">
        <v>122</v>
      </c>
      <c r="AE35" s="647"/>
      <c r="AF35" s="647"/>
      <c r="AG35" s="647"/>
      <c r="AH35" s="647"/>
      <c r="AI35" s="647"/>
      <c r="AJ35" s="647"/>
      <c r="AK35" s="647"/>
      <c r="AL35" s="611" t="s">
        <v>122</v>
      </c>
      <c r="AM35" s="612"/>
      <c r="AN35" s="612"/>
      <c r="AO35" s="648"/>
      <c r="AP35" s="204"/>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291691</v>
      </c>
      <c r="CS35" s="621"/>
      <c r="CT35" s="621"/>
      <c r="CU35" s="621"/>
      <c r="CV35" s="621"/>
      <c r="CW35" s="621"/>
      <c r="CX35" s="621"/>
      <c r="CY35" s="622"/>
      <c r="CZ35" s="611">
        <v>0.8</v>
      </c>
      <c r="DA35" s="623"/>
      <c r="DB35" s="623"/>
      <c r="DC35" s="624"/>
      <c r="DD35" s="614">
        <v>225419</v>
      </c>
      <c r="DE35" s="621"/>
      <c r="DF35" s="621"/>
      <c r="DG35" s="621"/>
      <c r="DH35" s="621"/>
      <c r="DI35" s="621"/>
      <c r="DJ35" s="621"/>
      <c r="DK35" s="622"/>
      <c r="DL35" s="614">
        <v>225419</v>
      </c>
      <c r="DM35" s="621"/>
      <c r="DN35" s="621"/>
      <c r="DO35" s="621"/>
      <c r="DP35" s="621"/>
      <c r="DQ35" s="621"/>
      <c r="DR35" s="621"/>
      <c r="DS35" s="621"/>
      <c r="DT35" s="621"/>
      <c r="DU35" s="621"/>
      <c r="DV35" s="622"/>
      <c r="DW35" s="611">
        <v>1.2</v>
      </c>
      <c r="DX35" s="623"/>
      <c r="DY35" s="623"/>
      <c r="DZ35" s="623"/>
      <c r="EA35" s="623"/>
      <c r="EB35" s="623"/>
      <c r="EC35" s="635"/>
    </row>
    <row r="36" spans="2:133" ht="11.25" customHeight="1" x14ac:dyDescent="0.15">
      <c r="B36" s="605" t="s">
        <v>314</v>
      </c>
      <c r="C36" s="606"/>
      <c r="D36" s="606"/>
      <c r="E36" s="606"/>
      <c r="F36" s="606"/>
      <c r="G36" s="606"/>
      <c r="H36" s="606"/>
      <c r="I36" s="606"/>
      <c r="J36" s="606"/>
      <c r="K36" s="606"/>
      <c r="L36" s="606"/>
      <c r="M36" s="606"/>
      <c r="N36" s="606"/>
      <c r="O36" s="606"/>
      <c r="P36" s="606"/>
      <c r="Q36" s="607"/>
      <c r="R36" s="608">
        <v>609059</v>
      </c>
      <c r="S36" s="609"/>
      <c r="T36" s="609"/>
      <c r="U36" s="609"/>
      <c r="V36" s="609"/>
      <c r="W36" s="609"/>
      <c r="X36" s="609"/>
      <c r="Y36" s="610"/>
      <c r="Z36" s="646">
        <v>1.7</v>
      </c>
      <c r="AA36" s="646"/>
      <c r="AB36" s="646"/>
      <c r="AC36" s="646"/>
      <c r="AD36" s="647" t="s">
        <v>122</v>
      </c>
      <c r="AE36" s="647"/>
      <c r="AF36" s="647"/>
      <c r="AG36" s="647"/>
      <c r="AH36" s="647"/>
      <c r="AI36" s="647"/>
      <c r="AJ36" s="647"/>
      <c r="AK36" s="647"/>
      <c r="AL36" s="611" t="s">
        <v>122</v>
      </c>
      <c r="AM36" s="612"/>
      <c r="AN36" s="612"/>
      <c r="AO36" s="648"/>
      <c r="AP36" s="204"/>
      <c r="AQ36" s="657" t="s">
        <v>315</v>
      </c>
      <c r="AR36" s="658"/>
      <c r="AS36" s="658"/>
      <c r="AT36" s="658"/>
      <c r="AU36" s="658"/>
      <c r="AV36" s="658"/>
      <c r="AW36" s="658"/>
      <c r="AX36" s="658"/>
      <c r="AY36" s="659"/>
      <c r="AZ36" s="663">
        <v>4793839</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21806</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4623101</v>
      </c>
      <c r="CS36" s="609"/>
      <c r="CT36" s="609"/>
      <c r="CU36" s="609"/>
      <c r="CV36" s="609"/>
      <c r="CW36" s="609"/>
      <c r="CX36" s="609"/>
      <c r="CY36" s="610"/>
      <c r="CZ36" s="611">
        <v>13.4</v>
      </c>
      <c r="DA36" s="623"/>
      <c r="DB36" s="623"/>
      <c r="DC36" s="624"/>
      <c r="DD36" s="614">
        <v>3723862</v>
      </c>
      <c r="DE36" s="609"/>
      <c r="DF36" s="609"/>
      <c r="DG36" s="609"/>
      <c r="DH36" s="609"/>
      <c r="DI36" s="609"/>
      <c r="DJ36" s="609"/>
      <c r="DK36" s="610"/>
      <c r="DL36" s="614">
        <v>3022810</v>
      </c>
      <c r="DM36" s="609"/>
      <c r="DN36" s="609"/>
      <c r="DO36" s="609"/>
      <c r="DP36" s="609"/>
      <c r="DQ36" s="609"/>
      <c r="DR36" s="609"/>
      <c r="DS36" s="609"/>
      <c r="DT36" s="609"/>
      <c r="DU36" s="609"/>
      <c r="DV36" s="610"/>
      <c r="DW36" s="611">
        <v>16.2</v>
      </c>
      <c r="DX36" s="623"/>
      <c r="DY36" s="623"/>
      <c r="DZ36" s="623"/>
      <c r="EA36" s="623"/>
      <c r="EB36" s="623"/>
      <c r="EC36" s="635"/>
    </row>
    <row r="37" spans="2:133" ht="11.25" customHeight="1" x14ac:dyDescent="0.15">
      <c r="B37" s="605" t="s">
        <v>318</v>
      </c>
      <c r="C37" s="606"/>
      <c r="D37" s="606"/>
      <c r="E37" s="606"/>
      <c r="F37" s="606"/>
      <c r="G37" s="606"/>
      <c r="H37" s="606"/>
      <c r="I37" s="606"/>
      <c r="J37" s="606"/>
      <c r="K37" s="606"/>
      <c r="L37" s="606"/>
      <c r="M37" s="606"/>
      <c r="N37" s="606"/>
      <c r="O37" s="606"/>
      <c r="P37" s="606"/>
      <c r="Q37" s="607"/>
      <c r="R37" s="608">
        <v>594462</v>
      </c>
      <c r="S37" s="609"/>
      <c r="T37" s="609"/>
      <c r="U37" s="609"/>
      <c r="V37" s="609"/>
      <c r="W37" s="609"/>
      <c r="X37" s="609"/>
      <c r="Y37" s="610"/>
      <c r="Z37" s="646">
        <v>1.7</v>
      </c>
      <c r="AA37" s="646"/>
      <c r="AB37" s="646"/>
      <c r="AC37" s="646"/>
      <c r="AD37" s="647">
        <v>4202</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1611237</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-28937</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5790</v>
      </c>
      <c r="CS37" s="621"/>
      <c r="CT37" s="621"/>
      <c r="CU37" s="621"/>
      <c r="CV37" s="621"/>
      <c r="CW37" s="621"/>
      <c r="CX37" s="621"/>
      <c r="CY37" s="622"/>
      <c r="CZ37" s="611">
        <v>0</v>
      </c>
      <c r="DA37" s="623"/>
      <c r="DB37" s="623"/>
      <c r="DC37" s="624"/>
      <c r="DD37" s="614">
        <v>5790</v>
      </c>
      <c r="DE37" s="621"/>
      <c r="DF37" s="621"/>
      <c r="DG37" s="621"/>
      <c r="DH37" s="621"/>
      <c r="DI37" s="621"/>
      <c r="DJ37" s="621"/>
      <c r="DK37" s="622"/>
      <c r="DL37" s="614">
        <v>5790</v>
      </c>
      <c r="DM37" s="621"/>
      <c r="DN37" s="621"/>
      <c r="DO37" s="621"/>
      <c r="DP37" s="621"/>
      <c r="DQ37" s="621"/>
      <c r="DR37" s="621"/>
      <c r="DS37" s="621"/>
      <c r="DT37" s="621"/>
      <c r="DU37" s="621"/>
      <c r="DV37" s="622"/>
      <c r="DW37" s="611">
        <v>0</v>
      </c>
      <c r="DX37" s="623"/>
      <c r="DY37" s="623"/>
      <c r="DZ37" s="623"/>
      <c r="EA37" s="623"/>
      <c r="EB37" s="623"/>
      <c r="EC37" s="635"/>
    </row>
    <row r="38" spans="2:133" ht="11.25" customHeight="1" x14ac:dyDescent="0.15">
      <c r="B38" s="605" t="s">
        <v>322</v>
      </c>
      <c r="C38" s="606"/>
      <c r="D38" s="606"/>
      <c r="E38" s="606"/>
      <c r="F38" s="606"/>
      <c r="G38" s="606"/>
      <c r="H38" s="606"/>
      <c r="I38" s="606"/>
      <c r="J38" s="606"/>
      <c r="K38" s="606"/>
      <c r="L38" s="606"/>
      <c r="M38" s="606"/>
      <c r="N38" s="606"/>
      <c r="O38" s="606"/>
      <c r="P38" s="606"/>
      <c r="Q38" s="607"/>
      <c r="R38" s="608">
        <v>3932800</v>
      </c>
      <c r="S38" s="609"/>
      <c r="T38" s="609"/>
      <c r="U38" s="609"/>
      <c r="V38" s="609"/>
      <c r="W38" s="609"/>
      <c r="X38" s="609"/>
      <c r="Y38" s="610"/>
      <c r="Z38" s="646">
        <v>11</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812559</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6300</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2248235</v>
      </c>
      <c r="CS38" s="609"/>
      <c r="CT38" s="609"/>
      <c r="CU38" s="609"/>
      <c r="CV38" s="609"/>
      <c r="CW38" s="609"/>
      <c r="CX38" s="609"/>
      <c r="CY38" s="610"/>
      <c r="CZ38" s="611">
        <v>6.5</v>
      </c>
      <c r="DA38" s="623"/>
      <c r="DB38" s="623"/>
      <c r="DC38" s="624"/>
      <c r="DD38" s="614">
        <v>1855439</v>
      </c>
      <c r="DE38" s="609"/>
      <c r="DF38" s="609"/>
      <c r="DG38" s="609"/>
      <c r="DH38" s="609"/>
      <c r="DI38" s="609"/>
      <c r="DJ38" s="609"/>
      <c r="DK38" s="610"/>
      <c r="DL38" s="614">
        <v>1801234</v>
      </c>
      <c r="DM38" s="609"/>
      <c r="DN38" s="609"/>
      <c r="DO38" s="609"/>
      <c r="DP38" s="609"/>
      <c r="DQ38" s="609"/>
      <c r="DR38" s="609"/>
      <c r="DS38" s="609"/>
      <c r="DT38" s="609"/>
      <c r="DU38" s="609"/>
      <c r="DV38" s="610"/>
      <c r="DW38" s="611">
        <v>9.6999999999999993</v>
      </c>
      <c r="DX38" s="623"/>
      <c r="DY38" s="623"/>
      <c r="DZ38" s="623"/>
      <c r="EA38" s="623"/>
      <c r="EB38" s="623"/>
      <c r="EC38" s="635"/>
    </row>
    <row r="39" spans="2:133" ht="11.25" customHeight="1" x14ac:dyDescent="0.15">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121808</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9477</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1840411</v>
      </c>
      <c r="CS39" s="621"/>
      <c r="CT39" s="621"/>
      <c r="CU39" s="621"/>
      <c r="CV39" s="621"/>
      <c r="CW39" s="621"/>
      <c r="CX39" s="621"/>
      <c r="CY39" s="622"/>
      <c r="CZ39" s="611">
        <v>5.3</v>
      </c>
      <c r="DA39" s="623"/>
      <c r="DB39" s="623"/>
      <c r="DC39" s="624"/>
      <c r="DD39" s="614">
        <v>1176201</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15">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5"/>
      <c r="BM40" s="606" t="s">
        <v>333</v>
      </c>
      <c r="BN40" s="606"/>
      <c r="BO40" s="606"/>
      <c r="BP40" s="606"/>
      <c r="BQ40" s="606"/>
      <c r="BR40" s="606"/>
      <c r="BS40" s="606"/>
      <c r="BT40" s="606"/>
      <c r="BU40" s="607"/>
      <c r="BV40" s="608">
        <v>101</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8000</v>
      </c>
      <c r="CS40" s="609"/>
      <c r="CT40" s="609"/>
      <c r="CU40" s="609"/>
      <c r="CV40" s="609"/>
      <c r="CW40" s="609"/>
      <c r="CX40" s="609"/>
      <c r="CY40" s="610"/>
      <c r="CZ40" s="611">
        <v>0</v>
      </c>
      <c r="DA40" s="623"/>
      <c r="DB40" s="623"/>
      <c r="DC40" s="624"/>
      <c r="DD40" s="614">
        <v>3000</v>
      </c>
      <c r="DE40" s="609"/>
      <c r="DF40" s="609"/>
      <c r="DG40" s="609"/>
      <c r="DH40" s="609"/>
      <c r="DI40" s="609"/>
      <c r="DJ40" s="609"/>
      <c r="DK40" s="610"/>
      <c r="DL40" s="614">
        <v>3000</v>
      </c>
      <c r="DM40" s="609"/>
      <c r="DN40" s="609"/>
      <c r="DO40" s="609"/>
      <c r="DP40" s="609"/>
      <c r="DQ40" s="609"/>
      <c r="DR40" s="609"/>
      <c r="DS40" s="609"/>
      <c r="DT40" s="609"/>
      <c r="DU40" s="609"/>
      <c r="DV40" s="610"/>
      <c r="DW40" s="611">
        <v>0</v>
      </c>
      <c r="DX40" s="623"/>
      <c r="DY40" s="623"/>
      <c r="DZ40" s="623"/>
      <c r="EA40" s="623"/>
      <c r="EB40" s="623"/>
      <c r="EC40" s="635"/>
    </row>
    <row r="41" spans="2:133" ht="11.25" customHeight="1" x14ac:dyDescent="0.15">
      <c r="B41" s="589" t="s">
        <v>335</v>
      </c>
      <c r="C41" s="590"/>
      <c r="D41" s="590"/>
      <c r="E41" s="590"/>
      <c r="F41" s="590"/>
      <c r="G41" s="590"/>
      <c r="H41" s="590"/>
      <c r="I41" s="590"/>
      <c r="J41" s="590"/>
      <c r="K41" s="590"/>
      <c r="L41" s="590"/>
      <c r="M41" s="590"/>
      <c r="N41" s="590"/>
      <c r="O41" s="590"/>
      <c r="P41" s="590"/>
      <c r="Q41" s="591"/>
      <c r="R41" s="592">
        <v>35804147</v>
      </c>
      <c r="S41" s="633"/>
      <c r="T41" s="633"/>
      <c r="U41" s="633"/>
      <c r="V41" s="633"/>
      <c r="W41" s="633"/>
      <c r="X41" s="633"/>
      <c r="Y41" s="636"/>
      <c r="Z41" s="637">
        <v>100</v>
      </c>
      <c r="AA41" s="637"/>
      <c r="AB41" s="637"/>
      <c r="AC41" s="637"/>
      <c r="AD41" s="638">
        <v>18604875</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403906</v>
      </c>
      <c r="BA41" s="609"/>
      <c r="BB41" s="609"/>
      <c r="BC41" s="609"/>
      <c r="BD41" s="621"/>
      <c r="BE41" s="621"/>
      <c r="BF41" s="644"/>
      <c r="BG41" s="649"/>
      <c r="BH41" s="650"/>
      <c r="BI41" s="650"/>
      <c r="BJ41" s="650"/>
      <c r="BK41" s="650"/>
      <c r="BL41" s="205"/>
      <c r="BM41" s="606" t="s">
        <v>337</v>
      </c>
      <c r="BN41" s="606"/>
      <c r="BO41" s="606"/>
      <c r="BP41" s="606"/>
      <c r="BQ41" s="606"/>
      <c r="BR41" s="606"/>
      <c r="BS41" s="606"/>
      <c r="BT41" s="606"/>
      <c r="BU41" s="607"/>
      <c r="BV41" s="608">
        <v>1</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339</v>
      </c>
      <c r="AR42" s="654"/>
      <c r="AS42" s="654"/>
      <c r="AT42" s="654"/>
      <c r="AU42" s="654"/>
      <c r="AV42" s="654"/>
      <c r="AW42" s="654"/>
      <c r="AX42" s="654"/>
      <c r="AY42" s="655"/>
      <c r="AZ42" s="592">
        <v>1844329</v>
      </c>
      <c r="BA42" s="633"/>
      <c r="BB42" s="633"/>
      <c r="BC42" s="633"/>
      <c r="BD42" s="593"/>
      <c r="BE42" s="593"/>
      <c r="BF42" s="656"/>
      <c r="BG42" s="651"/>
      <c r="BH42" s="652"/>
      <c r="BI42" s="652"/>
      <c r="BJ42" s="652"/>
      <c r="BK42" s="652"/>
      <c r="BL42" s="206"/>
      <c r="BM42" s="590" t="s">
        <v>340</v>
      </c>
      <c r="BN42" s="590"/>
      <c r="BO42" s="590"/>
      <c r="BP42" s="590"/>
      <c r="BQ42" s="590"/>
      <c r="BR42" s="590"/>
      <c r="BS42" s="590"/>
      <c r="BT42" s="590"/>
      <c r="BU42" s="591"/>
      <c r="BV42" s="592">
        <v>404</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5737622</v>
      </c>
      <c r="CS42" s="621"/>
      <c r="CT42" s="621"/>
      <c r="CU42" s="621"/>
      <c r="CV42" s="621"/>
      <c r="CW42" s="621"/>
      <c r="CX42" s="621"/>
      <c r="CY42" s="622"/>
      <c r="CZ42" s="611">
        <v>16.600000000000001</v>
      </c>
      <c r="DA42" s="623"/>
      <c r="DB42" s="623"/>
      <c r="DC42" s="624"/>
      <c r="DD42" s="614">
        <v>553517</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196" t="s">
        <v>342</v>
      </c>
      <c r="CD43" s="605" t="s">
        <v>343</v>
      </c>
      <c r="CE43" s="606"/>
      <c r="CF43" s="606"/>
      <c r="CG43" s="606"/>
      <c r="CH43" s="606"/>
      <c r="CI43" s="606"/>
      <c r="CJ43" s="606"/>
      <c r="CK43" s="606"/>
      <c r="CL43" s="606"/>
      <c r="CM43" s="606"/>
      <c r="CN43" s="606"/>
      <c r="CO43" s="606"/>
      <c r="CP43" s="606"/>
      <c r="CQ43" s="607"/>
      <c r="CR43" s="608">
        <v>81378</v>
      </c>
      <c r="CS43" s="621"/>
      <c r="CT43" s="621"/>
      <c r="CU43" s="621"/>
      <c r="CV43" s="621"/>
      <c r="CW43" s="621"/>
      <c r="CX43" s="621"/>
      <c r="CY43" s="622"/>
      <c r="CZ43" s="611">
        <v>0.2</v>
      </c>
      <c r="DA43" s="623"/>
      <c r="DB43" s="623"/>
      <c r="DC43" s="624"/>
      <c r="DD43" s="614">
        <v>81378</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5737622</v>
      </c>
      <c r="CS44" s="609"/>
      <c r="CT44" s="609"/>
      <c r="CU44" s="609"/>
      <c r="CV44" s="609"/>
      <c r="CW44" s="609"/>
      <c r="CX44" s="609"/>
      <c r="CY44" s="610"/>
      <c r="CZ44" s="611">
        <v>16.600000000000001</v>
      </c>
      <c r="DA44" s="612"/>
      <c r="DB44" s="612"/>
      <c r="DC44" s="613"/>
      <c r="DD44" s="614">
        <v>553517</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1759639</v>
      </c>
      <c r="CS45" s="621"/>
      <c r="CT45" s="621"/>
      <c r="CU45" s="621"/>
      <c r="CV45" s="621"/>
      <c r="CW45" s="621"/>
      <c r="CX45" s="621"/>
      <c r="CY45" s="622"/>
      <c r="CZ45" s="611">
        <v>5.0999999999999996</v>
      </c>
      <c r="DA45" s="623"/>
      <c r="DB45" s="623"/>
      <c r="DC45" s="624"/>
      <c r="DD45" s="614">
        <v>129513</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07"/>
      <c r="CD46" s="629"/>
      <c r="CE46" s="630"/>
      <c r="CF46" s="605" t="s">
        <v>348</v>
      </c>
      <c r="CG46" s="606"/>
      <c r="CH46" s="606"/>
      <c r="CI46" s="606"/>
      <c r="CJ46" s="606"/>
      <c r="CK46" s="606"/>
      <c r="CL46" s="606"/>
      <c r="CM46" s="606"/>
      <c r="CN46" s="606"/>
      <c r="CO46" s="606"/>
      <c r="CP46" s="606"/>
      <c r="CQ46" s="607"/>
      <c r="CR46" s="608">
        <v>3910554</v>
      </c>
      <c r="CS46" s="609"/>
      <c r="CT46" s="609"/>
      <c r="CU46" s="609"/>
      <c r="CV46" s="609"/>
      <c r="CW46" s="609"/>
      <c r="CX46" s="609"/>
      <c r="CY46" s="610"/>
      <c r="CZ46" s="611">
        <v>11.3</v>
      </c>
      <c r="DA46" s="612"/>
      <c r="DB46" s="612"/>
      <c r="DC46" s="613"/>
      <c r="DD46" s="614">
        <v>420975</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07"/>
      <c r="CD47" s="629"/>
      <c r="CE47" s="630"/>
      <c r="CF47" s="605" t="s">
        <v>349</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07"/>
      <c r="CD49" s="589" t="s">
        <v>351</v>
      </c>
      <c r="CE49" s="590"/>
      <c r="CF49" s="590"/>
      <c r="CG49" s="590"/>
      <c r="CH49" s="590"/>
      <c r="CI49" s="590"/>
      <c r="CJ49" s="590"/>
      <c r="CK49" s="590"/>
      <c r="CL49" s="590"/>
      <c r="CM49" s="590"/>
      <c r="CN49" s="590"/>
      <c r="CO49" s="590"/>
      <c r="CP49" s="590"/>
      <c r="CQ49" s="591"/>
      <c r="CR49" s="592">
        <v>34568233</v>
      </c>
      <c r="CS49" s="593"/>
      <c r="CT49" s="593"/>
      <c r="CU49" s="593"/>
      <c r="CV49" s="593"/>
      <c r="CW49" s="593"/>
      <c r="CX49" s="593"/>
      <c r="CY49" s="594"/>
      <c r="CZ49" s="595">
        <v>100</v>
      </c>
      <c r="DA49" s="596"/>
      <c r="DB49" s="596"/>
      <c r="DC49" s="597"/>
      <c r="DD49" s="598">
        <v>22174595</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gxbhcCOO9tpNzzzzXIwQZZ6uecm9/TGcO+clkfGCyziFoslYVqibzR2O5BOKw2RuxTgnMyiXsux0vU6NOJt+Jg==" saltValue="L7EPvpP5zHtrCnTGlVJMC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8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6"/>
    </row>
    <row r="5" spans="1:131" s="217" customFormat="1" ht="26.25" customHeight="1" x14ac:dyDescent="0.15">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6"/>
    </row>
    <row r="6" spans="1:131" s="217"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6"/>
    </row>
    <row r="7" spans="1:131" s="217" customFormat="1" ht="26.25" customHeight="1" thickTop="1" x14ac:dyDescent="0.15">
      <c r="A7" s="218">
        <v>1</v>
      </c>
      <c r="B7" s="1034" t="s">
        <v>374</v>
      </c>
      <c r="C7" s="1035"/>
      <c r="D7" s="1035"/>
      <c r="E7" s="1035"/>
      <c r="F7" s="1035"/>
      <c r="G7" s="1035"/>
      <c r="H7" s="1035"/>
      <c r="I7" s="1035"/>
      <c r="J7" s="1035"/>
      <c r="K7" s="1035"/>
      <c r="L7" s="1035"/>
      <c r="M7" s="1035"/>
      <c r="N7" s="1035"/>
      <c r="O7" s="1035"/>
      <c r="P7" s="1036"/>
      <c r="Q7" s="1089">
        <v>35833</v>
      </c>
      <c r="R7" s="1090"/>
      <c r="S7" s="1090"/>
      <c r="T7" s="1090"/>
      <c r="U7" s="1090"/>
      <c r="V7" s="1090">
        <v>34597</v>
      </c>
      <c r="W7" s="1090"/>
      <c r="X7" s="1090"/>
      <c r="Y7" s="1090"/>
      <c r="Z7" s="1090"/>
      <c r="AA7" s="1090">
        <v>1236</v>
      </c>
      <c r="AB7" s="1090"/>
      <c r="AC7" s="1090"/>
      <c r="AD7" s="1090"/>
      <c r="AE7" s="1091"/>
      <c r="AF7" s="1092">
        <v>1192</v>
      </c>
      <c r="AG7" s="1093"/>
      <c r="AH7" s="1093"/>
      <c r="AI7" s="1093"/>
      <c r="AJ7" s="1094"/>
      <c r="AK7" s="1095">
        <v>2662</v>
      </c>
      <c r="AL7" s="1096"/>
      <c r="AM7" s="1096"/>
      <c r="AN7" s="1096"/>
      <c r="AO7" s="1096"/>
      <c r="AP7" s="1096">
        <v>23960</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8">
        <v>1</v>
      </c>
      <c r="BR7" s="219"/>
      <c r="BS7" s="1086" t="s">
        <v>558</v>
      </c>
      <c r="BT7" s="1087"/>
      <c r="BU7" s="1087"/>
      <c r="BV7" s="1087"/>
      <c r="BW7" s="1087"/>
      <c r="BX7" s="1087"/>
      <c r="BY7" s="1087"/>
      <c r="BZ7" s="1087"/>
      <c r="CA7" s="1087"/>
      <c r="CB7" s="1087"/>
      <c r="CC7" s="1087"/>
      <c r="CD7" s="1087"/>
      <c r="CE7" s="1087"/>
      <c r="CF7" s="1087"/>
      <c r="CG7" s="1099"/>
      <c r="CH7" s="1083">
        <v>2</v>
      </c>
      <c r="CI7" s="1084"/>
      <c r="CJ7" s="1084"/>
      <c r="CK7" s="1084"/>
      <c r="CL7" s="1085"/>
      <c r="CM7" s="1083">
        <v>82</v>
      </c>
      <c r="CN7" s="1084"/>
      <c r="CO7" s="1084"/>
      <c r="CP7" s="1084"/>
      <c r="CQ7" s="1085"/>
      <c r="CR7" s="1083">
        <v>50</v>
      </c>
      <c r="CS7" s="1084"/>
      <c r="CT7" s="1084"/>
      <c r="CU7" s="1084"/>
      <c r="CV7" s="1085"/>
      <c r="CW7" s="1083">
        <v>0</v>
      </c>
      <c r="CX7" s="1084"/>
      <c r="CY7" s="1084"/>
      <c r="CZ7" s="1084"/>
      <c r="DA7" s="1085"/>
      <c r="DB7" s="1083" t="s">
        <v>549</v>
      </c>
      <c r="DC7" s="1084"/>
      <c r="DD7" s="1084"/>
      <c r="DE7" s="1084"/>
      <c r="DF7" s="1085"/>
      <c r="DG7" s="1083" t="s">
        <v>561</v>
      </c>
      <c r="DH7" s="1084"/>
      <c r="DI7" s="1084"/>
      <c r="DJ7" s="1084"/>
      <c r="DK7" s="1085"/>
      <c r="DL7" s="1083" t="s">
        <v>549</v>
      </c>
      <c r="DM7" s="1084"/>
      <c r="DN7" s="1084"/>
      <c r="DO7" s="1084"/>
      <c r="DP7" s="1085"/>
      <c r="DQ7" s="1083" t="s">
        <v>549</v>
      </c>
      <c r="DR7" s="1084"/>
      <c r="DS7" s="1084"/>
      <c r="DT7" s="1084"/>
      <c r="DU7" s="1085"/>
      <c r="DV7" s="1086"/>
      <c r="DW7" s="1087"/>
      <c r="DX7" s="1087"/>
      <c r="DY7" s="1087"/>
      <c r="DZ7" s="1088"/>
      <c r="EA7" s="216"/>
    </row>
    <row r="8" spans="1:131" s="217" customFormat="1" ht="26.25" customHeight="1" x14ac:dyDescent="0.15">
      <c r="A8" s="220">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0">
        <v>2</v>
      </c>
      <c r="BR8" s="221"/>
      <c r="BS8" s="979" t="s">
        <v>559</v>
      </c>
      <c r="BT8" s="980"/>
      <c r="BU8" s="980"/>
      <c r="BV8" s="980"/>
      <c r="BW8" s="980"/>
      <c r="BX8" s="980"/>
      <c r="BY8" s="980"/>
      <c r="BZ8" s="980"/>
      <c r="CA8" s="980"/>
      <c r="CB8" s="980"/>
      <c r="CC8" s="980"/>
      <c r="CD8" s="980"/>
      <c r="CE8" s="980"/>
      <c r="CF8" s="980"/>
      <c r="CG8" s="1001"/>
      <c r="CH8" s="976">
        <v>10</v>
      </c>
      <c r="CI8" s="977"/>
      <c r="CJ8" s="977"/>
      <c r="CK8" s="977"/>
      <c r="CL8" s="978"/>
      <c r="CM8" s="976">
        <v>121</v>
      </c>
      <c r="CN8" s="977"/>
      <c r="CO8" s="977"/>
      <c r="CP8" s="977"/>
      <c r="CQ8" s="978"/>
      <c r="CR8" s="976">
        <v>40</v>
      </c>
      <c r="CS8" s="977"/>
      <c r="CT8" s="977"/>
      <c r="CU8" s="977"/>
      <c r="CV8" s="978"/>
      <c r="CW8" s="976">
        <v>0</v>
      </c>
      <c r="CX8" s="977"/>
      <c r="CY8" s="977"/>
      <c r="CZ8" s="977"/>
      <c r="DA8" s="978"/>
      <c r="DB8" s="976" t="s">
        <v>562</v>
      </c>
      <c r="DC8" s="977"/>
      <c r="DD8" s="977"/>
      <c r="DE8" s="977"/>
      <c r="DF8" s="978"/>
      <c r="DG8" s="976" t="s">
        <v>563</v>
      </c>
      <c r="DH8" s="977"/>
      <c r="DI8" s="977"/>
      <c r="DJ8" s="977"/>
      <c r="DK8" s="978"/>
      <c r="DL8" s="976" t="s">
        <v>549</v>
      </c>
      <c r="DM8" s="977"/>
      <c r="DN8" s="977"/>
      <c r="DO8" s="977"/>
      <c r="DP8" s="978"/>
      <c r="DQ8" s="976" t="s">
        <v>548</v>
      </c>
      <c r="DR8" s="977"/>
      <c r="DS8" s="977"/>
      <c r="DT8" s="977"/>
      <c r="DU8" s="978"/>
      <c r="DV8" s="979"/>
      <c r="DW8" s="980"/>
      <c r="DX8" s="980"/>
      <c r="DY8" s="980"/>
      <c r="DZ8" s="981"/>
      <c r="EA8" s="216"/>
    </row>
    <row r="9" spans="1:131" s="217" customFormat="1" ht="26.25" customHeight="1" x14ac:dyDescent="0.15">
      <c r="A9" s="220">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0">
        <v>3</v>
      </c>
      <c r="BR9" s="221"/>
      <c r="BS9" s="979" t="s">
        <v>560</v>
      </c>
      <c r="BT9" s="980"/>
      <c r="BU9" s="980"/>
      <c r="BV9" s="980"/>
      <c r="BW9" s="980"/>
      <c r="BX9" s="980"/>
      <c r="BY9" s="980"/>
      <c r="BZ9" s="980"/>
      <c r="CA9" s="980"/>
      <c r="CB9" s="980"/>
      <c r="CC9" s="980"/>
      <c r="CD9" s="980"/>
      <c r="CE9" s="980"/>
      <c r="CF9" s="980"/>
      <c r="CG9" s="1001"/>
      <c r="CH9" s="976">
        <v>4</v>
      </c>
      <c r="CI9" s="977"/>
      <c r="CJ9" s="977"/>
      <c r="CK9" s="977"/>
      <c r="CL9" s="978"/>
      <c r="CM9" s="976">
        <v>68</v>
      </c>
      <c r="CN9" s="977"/>
      <c r="CO9" s="977"/>
      <c r="CP9" s="977"/>
      <c r="CQ9" s="978"/>
      <c r="CR9" s="976">
        <v>28</v>
      </c>
      <c r="CS9" s="977"/>
      <c r="CT9" s="977"/>
      <c r="CU9" s="977"/>
      <c r="CV9" s="978"/>
      <c r="CW9" s="976">
        <v>46</v>
      </c>
      <c r="CX9" s="977"/>
      <c r="CY9" s="977"/>
      <c r="CZ9" s="977"/>
      <c r="DA9" s="978"/>
      <c r="DB9" s="976" t="s">
        <v>564</v>
      </c>
      <c r="DC9" s="977"/>
      <c r="DD9" s="977"/>
      <c r="DE9" s="977"/>
      <c r="DF9" s="978"/>
      <c r="DG9" s="976" t="s">
        <v>564</v>
      </c>
      <c r="DH9" s="977"/>
      <c r="DI9" s="977"/>
      <c r="DJ9" s="977"/>
      <c r="DK9" s="978"/>
      <c r="DL9" s="976" t="s">
        <v>565</v>
      </c>
      <c r="DM9" s="977"/>
      <c r="DN9" s="977"/>
      <c r="DO9" s="977"/>
      <c r="DP9" s="978"/>
      <c r="DQ9" s="976" t="s">
        <v>549</v>
      </c>
      <c r="DR9" s="977"/>
      <c r="DS9" s="977"/>
      <c r="DT9" s="977"/>
      <c r="DU9" s="978"/>
      <c r="DV9" s="979"/>
      <c r="DW9" s="980"/>
      <c r="DX9" s="980"/>
      <c r="DY9" s="980"/>
      <c r="DZ9" s="981"/>
      <c r="EA9" s="216"/>
    </row>
    <row r="10" spans="1:131" s="217" customFormat="1" ht="26.25" customHeight="1" x14ac:dyDescent="0.15">
      <c r="A10" s="220">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0">
        <v>4</v>
      </c>
      <c r="BR10" s="221"/>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6"/>
    </row>
    <row r="11" spans="1:131" s="217" customFormat="1" ht="26.25" customHeight="1" x14ac:dyDescent="0.15">
      <c r="A11" s="220">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0">
        <v>5</v>
      </c>
      <c r="BR11" s="221"/>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6"/>
    </row>
    <row r="12" spans="1:131" s="217" customFormat="1" ht="26.25" customHeight="1" x14ac:dyDescent="0.15">
      <c r="A12" s="220">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0">
        <v>6</v>
      </c>
      <c r="BR12" s="221"/>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6"/>
    </row>
    <row r="13" spans="1:131" s="217" customFormat="1" ht="26.25" customHeight="1" x14ac:dyDescent="0.15">
      <c r="A13" s="220">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0">
        <v>7</v>
      </c>
      <c r="BR13" s="221"/>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6"/>
    </row>
    <row r="14" spans="1:131" s="217" customFormat="1" ht="26.25" customHeight="1" x14ac:dyDescent="0.15">
      <c r="A14" s="220">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0">
        <v>8</v>
      </c>
      <c r="BR14" s="221"/>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6"/>
    </row>
    <row r="15" spans="1:131" s="217" customFormat="1" ht="26.25" customHeight="1" x14ac:dyDescent="0.15">
      <c r="A15" s="220">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0">
        <v>9</v>
      </c>
      <c r="BR15" s="221"/>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6"/>
    </row>
    <row r="16" spans="1:131" s="217" customFormat="1" ht="26.25" customHeight="1" x14ac:dyDescent="0.15">
      <c r="A16" s="220">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0">
        <v>10</v>
      </c>
      <c r="BR16" s="221"/>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6"/>
    </row>
    <row r="17" spans="1:131" s="217" customFormat="1" ht="26.25" customHeight="1" x14ac:dyDescent="0.15">
      <c r="A17" s="220">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0">
        <v>11</v>
      </c>
      <c r="BR17" s="221"/>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6"/>
    </row>
    <row r="18" spans="1:131" s="217" customFormat="1" ht="26.25" customHeight="1" x14ac:dyDescent="0.15">
      <c r="A18" s="220">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0">
        <v>12</v>
      </c>
      <c r="BR18" s="221"/>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6"/>
    </row>
    <row r="19" spans="1:131" s="217" customFormat="1" ht="26.25" customHeight="1" x14ac:dyDescent="0.15">
      <c r="A19" s="220">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0">
        <v>13</v>
      </c>
      <c r="BR19" s="221"/>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6"/>
    </row>
    <row r="20" spans="1:131" s="217" customFormat="1" ht="26.25" customHeight="1" x14ac:dyDescent="0.15">
      <c r="A20" s="220">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0">
        <v>14</v>
      </c>
      <c r="BR20" s="221"/>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6"/>
    </row>
    <row r="21" spans="1:131" s="217" customFormat="1" ht="26.25" customHeight="1" thickBot="1" x14ac:dyDescent="0.2">
      <c r="A21" s="220">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0">
        <v>15</v>
      </c>
      <c r="BR21" s="221"/>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6"/>
    </row>
    <row r="22" spans="1:131" s="217" customFormat="1" ht="26.25" customHeight="1" x14ac:dyDescent="0.15">
      <c r="A22" s="220">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15"/>
      <c r="BF22" s="215"/>
      <c r="BG22" s="215"/>
      <c r="BH22" s="215"/>
      <c r="BI22" s="215"/>
      <c r="BJ22" s="215"/>
      <c r="BK22" s="215"/>
      <c r="BL22" s="215"/>
      <c r="BM22" s="215"/>
      <c r="BN22" s="215"/>
      <c r="BO22" s="215"/>
      <c r="BP22" s="215"/>
      <c r="BQ22" s="220">
        <v>16</v>
      </c>
      <c r="BR22" s="221"/>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6"/>
    </row>
    <row r="23" spans="1:131" s="217" customFormat="1" ht="26.25" customHeight="1" thickBot="1" x14ac:dyDescent="0.2">
      <c r="A23" s="222" t="s">
        <v>376</v>
      </c>
      <c r="B23" s="924" t="s">
        <v>377</v>
      </c>
      <c r="C23" s="925"/>
      <c r="D23" s="925"/>
      <c r="E23" s="925"/>
      <c r="F23" s="925"/>
      <c r="G23" s="925"/>
      <c r="H23" s="925"/>
      <c r="I23" s="925"/>
      <c r="J23" s="925"/>
      <c r="K23" s="925"/>
      <c r="L23" s="925"/>
      <c r="M23" s="925"/>
      <c r="N23" s="925"/>
      <c r="O23" s="925"/>
      <c r="P23" s="935"/>
      <c r="Q23" s="1054">
        <v>35833</v>
      </c>
      <c r="R23" s="1048"/>
      <c r="S23" s="1048"/>
      <c r="T23" s="1048"/>
      <c r="U23" s="1048"/>
      <c r="V23" s="1048">
        <v>34597</v>
      </c>
      <c r="W23" s="1048"/>
      <c r="X23" s="1048"/>
      <c r="Y23" s="1048"/>
      <c r="Z23" s="1048"/>
      <c r="AA23" s="1048">
        <v>1236</v>
      </c>
      <c r="AB23" s="1048"/>
      <c r="AC23" s="1048"/>
      <c r="AD23" s="1048"/>
      <c r="AE23" s="1055"/>
      <c r="AF23" s="1056">
        <v>1192</v>
      </c>
      <c r="AG23" s="1048"/>
      <c r="AH23" s="1048"/>
      <c r="AI23" s="1048"/>
      <c r="AJ23" s="1057"/>
      <c r="AK23" s="1058"/>
      <c r="AL23" s="1059"/>
      <c r="AM23" s="1059"/>
      <c r="AN23" s="1059"/>
      <c r="AO23" s="1059"/>
      <c r="AP23" s="1048">
        <v>23960</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0">
        <v>17</v>
      </c>
      <c r="BR23" s="221"/>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6"/>
    </row>
    <row r="24" spans="1:131" s="217" customFormat="1" ht="26.25" customHeight="1" x14ac:dyDescent="0.15">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0">
        <v>18</v>
      </c>
      <c r="BR24" s="221"/>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6"/>
    </row>
    <row r="25" spans="1:131" ht="26.25" customHeight="1" thickBot="1" x14ac:dyDescent="0.2">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3"/>
      <c r="BP25" s="223"/>
      <c r="BQ25" s="220">
        <v>19</v>
      </c>
      <c r="BR25" s="221"/>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15">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14"/>
      <c r="BK26" s="214"/>
      <c r="BL26" s="214"/>
      <c r="BM26" s="214"/>
      <c r="BN26" s="214"/>
      <c r="BO26" s="223"/>
      <c r="BP26" s="223"/>
      <c r="BQ26" s="220">
        <v>20</v>
      </c>
      <c r="BR26" s="221"/>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3"/>
      <c r="BP27" s="223"/>
      <c r="BQ27" s="220">
        <v>21</v>
      </c>
      <c r="BR27" s="221"/>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15">
      <c r="A28" s="224">
        <v>1</v>
      </c>
      <c r="B28" s="1034" t="s">
        <v>388</v>
      </c>
      <c r="C28" s="1035"/>
      <c r="D28" s="1035"/>
      <c r="E28" s="1035"/>
      <c r="F28" s="1035"/>
      <c r="G28" s="1035"/>
      <c r="H28" s="1035"/>
      <c r="I28" s="1035"/>
      <c r="J28" s="1035"/>
      <c r="K28" s="1035"/>
      <c r="L28" s="1035"/>
      <c r="M28" s="1035"/>
      <c r="N28" s="1035"/>
      <c r="O28" s="1035"/>
      <c r="P28" s="1036"/>
      <c r="Q28" s="1037">
        <v>5533</v>
      </c>
      <c r="R28" s="1038"/>
      <c r="S28" s="1038"/>
      <c r="T28" s="1038"/>
      <c r="U28" s="1038"/>
      <c r="V28" s="1038">
        <v>5511</v>
      </c>
      <c r="W28" s="1038"/>
      <c r="X28" s="1038"/>
      <c r="Y28" s="1038"/>
      <c r="Z28" s="1038"/>
      <c r="AA28" s="1038">
        <v>22</v>
      </c>
      <c r="AB28" s="1038"/>
      <c r="AC28" s="1038"/>
      <c r="AD28" s="1038"/>
      <c r="AE28" s="1039"/>
      <c r="AF28" s="1040">
        <v>22</v>
      </c>
      <c r="AG28" s="1038"/>
      <c r="AH28" s="1038"/>
      <c r="AI28" s="1038"/>
      <c r="AJ28" s="1041"/>
      <c r="AK28" s="1029">
        <v>404</v>
      </c>
      <c r="AL28" s="1030"/>
      <c r="AM28" s="1030"/>
      <c r="AN28" s="1030"/>
      <c r="AO28" s="1030"/>
      <c r="AP28" s="1030" t="s">
        <v>548</v>
      </c>
      <c r="AQ28" s="1030"/>
      <c r="AR28" s="1030"/>
      <c r="AS28" s="1030"/>
      <c r="AT28" s="1030"/>
      <c r="AU28" s="1030" t="s">
        <v>549</v>
      </c>
      <c r="AV28" s="1030"/>
      <c r="AW28" s="1030"/>
      <c r="AX28" s="1030"/>
      <c r="AY28" s="1030"/>
      <c r="AZ28" s="1031" t="s">
        <v>549</v>
      </c>
      <c r="BA28" s="1031"/>
      <c r="BB28" s="1031"/>
      <c r="BC28" s="1031"/>
      <c r="BD28" s="1031"/>
      <c r="BE28" s="1032"/>
      <c r="BF28" s="1032"/>
      <c r="BG28" s="1032"/>
      <c r="BH28" s="1032"/>
      <c r="BI28" s="1033"/>
      <c r="BJ28" s="214"/>
      <c r="BK28" s="214"/>
      <c r="BL28" s="214"/>
      <c r="BM28" s="214"/>
      <c r="BN28" s="214"/>
      <c r="BO28" s="223"/>
      <c r="BP28" s="223"/>
      <c r="BQ28" s="220">
        <v>22</v>
      </c>
      <c r="BR28" s="221"/>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15">
      <c r="A29" s="224">
        <v>2</v>
      </c>
      <c r="B29" s="1017" t="s">
        <v>389</v>
      </c>
      <c r="C29" s="1018"/>
      <c r="D29" s="1018"/>
      <c r="E29" s="1018"/>
      <c r="F29" s="1018"/>
      <c r="G29" s="1018"/>
      <c r="H29" s="1018"/>
      <c r="I29" s="1018"/>
      <c r="J29" s="1018"/>
      <c r="K29" s="1018"/>
      <c r="L29" s="1018"/>
      <c r="M29" s="1018"/>
      <c r="N29" s="1018"/>
      <c r="O29" s="1018"/>
      <c r="P29" s="1019"/>
      <c r="Q29" s="1025">
        <v>6082</v>
      </c>
      <c r="R29" s="1026"/>
      <c r="S29" s="1026"/>
      <c r="T29" s="1026"/>
      <c r="U29" s="1026"/>
      <c r="V29" s="1026">
        <v>6022</v>
      </c>
      <c r="W29" s="1026"/>
      <c r="X29" s="1026"/>
      <c r="Y29" s="1026"/>
      <c r="Z29" s="1026"/>
      <c r="AA29" s="1026">
        <v>60</v>
      </c>
      <c r="AB29" s="1026"/>
      <c r="AC29" s="1026"/>
      <c r="AD29" s="1026"/>
      <c r="AE29" s="1027"/>
      <c r="AF29" s="1022">
        <v>60</v>
      </c>
      <c r="AG29" s="1023"/>
      <c r="AH29" s="1023"/>
      <c r="AI29" s="1023"/>
      <c r="AJ29" s="1024"/>
      <c r="AK29" s="967">
        <v>913</v>
      </c>
      <c r="AL29" s="958"/>
      <c r="AM29" s="958"/>
      <c r="AN29" s="958"/>
      <c r="AO29" s="958"/>
      <c r="AP29" s="958" t="s">
        <v>549</v>
      </c>
      <c r="AQ29" s="958"/>
      <c r="AR29" s="958"/>
      <c r="AS29" s="958"/>
      <c r="AT29" s="958"/>
      <c r="AU29" s="958" t="s">
        <v>549</v>
      </c>
      <c r="AV29" s="958"/>
      <c r="AW29" s="958"/>
      <c r="AX29" s="958"/>
      <c r="AY29" s="958"/>
      <c r="AZ29" s="1028" t="s">
        <v>551</v>
      </c>
      <c r="BA29" s="1028"/>
      <c r="BB29" s="1028"/>
      <c r="BC29" s="1028"/>
      <c r="BD29" s="1028"/>
      <c r="BE29" s="959"/>
      <c r="BF29" s="959"/>
      <c r="BG29" s="959"/>
      <c r="BH29" s="959"/>
      <c r="BI29" s="960"/>
      <c r="BJ29" s="214"/>
      <c r="BK29" s="214"/>
      <c r="BL29" s="214"/>
      <c r="BM29" s="214"/>
      <c r="BN29" s="214"/>
      <c r="BO29" s="223"/>
      <c r="BP29" s="223"/>
      <c r="BQ29" s="220">
        <v>23</v>
      </c>
      <c r="BR29" s="221"/>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15">
      <c r="A30" s="224">
        <v>3</v>
      </c>
      <c r="B30" s="1017" t="s">
        <v>390</v>
      </c>
      <c r="C30" s="1018"/>
      <c r="D30" s="1018"/>
      <c r="E30" s="1018"/>
      <c r="F30" s="1018"/>
      <c r="G30" s="1018"/>
      <c r="H30" s="1018"/>
      <c r="I30" s="1018"/>
      <c r="J30" s="1018"/>
      <c r="K30" s="1018"/>
      <c r="L30" s="1018"/>
      <c r="M30" s="1018"/>
      <c r="N30" s="1018"/>
      <c r="O30" s="1018"/>
      <c r="P30" s="1019"/>
      <c r="Q30" s="1025">
        <v>814</v>
      </c>
      <c r="R30" s="1026"/>
      <c r="S30" s="1026"/>
      <c r="T30" s="1026"/>
      <c r="U30" s="1026"/>
      <c r="V30" s="1026">
        <v>797</v>
      </c>
      <c r="W30" s="1026"/>
      <c r="X30" s="1026"/>
      <c r="Y30" s="1026"/>
      <c r="Z30" s="1026"/>
      <c r="AA30" s="1026">
        <v>17</v>
      </c>
      <c r="AB30" s="1026"/>
      <c r="AC30" s="1026"/>
      <c r="AD30" s="1026"/>
      <c r="AE30" s="1027"/>
      <c r="AF30" s="1022">
        <v>17</v>
      </c>
      <c r="AG30" s="1023"/>
      <c r="AH30" s="1023"/>
      <c r="AI30" s="1023"/>
      <c r="AJ30" s="1024"/>
      <c r="AK30" s="967">
        <v>195</v>
      </c>
      <c r="AL30" s="958"/>
      <c r="AM30" s="958"/>
      <c r="AN30" s="958"/>
      <c r="AO30" s="958"/>
      <c r="AP30" s="958" t="s">
        <v>549</v>
      </c>
      <c r="AQ30" s="958"/>
      <c r="AR30" s="958"/>
      <c r="AS30" s="958"/>
      <c r="AT30" s="958"/>
      <c r="AU30" s="958" t="s">
        <v>550</v>
      </c>
      <c r="AV30" s="958"/>
      <c r="AW30" s="958"/>
      <c r="AX30" s="958"/>
      <c r="AY30" s="958"/>
      <c r="AZ30" s="1028" t="s">
        <v>549</v>
      </c>
      <c r="BA30" s="1028"/>
      <c r="BB30" s="1028"/>
      <c r="BC30" s="1028"/>
      <c r="BD30" s="1028"/>
      <c r="BE30" s="959"/>
      <c r="BF30" s="959"/>
      <c r="BG30" s="959"/>
      <c r="BH30" s="959"/>
      <c r="BI30" s="960"/>
      <c r="BJ30" s="214"/>
      <c r="BK30" s="214"/>
      <c r="BL30" s="214"/>
      <c r="BM30" s="214"/>
      <c r="BN30" s="214"/>
      <c r="BO30" s="223"/>
      <c r="BP30" s="223"/>
      <c r="BQ30" s="220">
        <v>24</v>
      </c>
      <c r="BR30" s="221"/>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15">
      <c r="A31" s="224">
        <v>4</v>
      </c>
      <c r="B31" s="1017" t="s">
        <v>391</v>
      </c>
      <c r="C31" s="1018"/>
      <c r="D31" s="1018"/>
      <c r="E31" s="1018"/>
      <c r="F31" s="1018"/>
      <c r="G31" s="1018"/>
      <c r="H31" s="1018"/>
      <c r="I31" s="1018"/>
      <c r="J31" s="1018"/>
      <c r="K31" s="1018"/>
      <c r="L31" s="1018"/>
      <c r="M31" s="1018"/>
      <c r="N31" s="1018"/>
      <c r="O31" s="1018"/>
      <c r="P31" s="1019"/>
      <c r="Q31" s="1025">
        <v>1106</v>
      </c>
      <c r="R31" s="1026"/>
      <c r="S31" s="1026"/>
      <c r="T31" s="1026"/>
      <c r="U31" s="1026"/>
      <c r="V31" s="1026">
        <v>994</v>
      </c>
      <c r="W31" s="1026"/>
      <c r="X31" s="1026"/>
      <c r="Y31" s="1026"/>
      <c r="Z31" s="1026"/>
      <c r="AA31" s="1026">
        <v>112</v>
      </c>
      <c r="AB31" s="1026"/>
      <c r="AC31" s="1026"/>
      <c r="AD31" s="1026"/>
      <c r="AE31" s="1027"/>
      <c r="AF31" s="1022">
        <v>1037</v>
      </c>
      <c r="AG31" s="1023"/>
      <c r="AH31" s="1023"/>
      <c r="AI31" s="1023"/>
      <c r="AJ31" s="1024"/>
      <c r="AK31" s="967">
        <v>122</v>
      </c>
      <c r="AL31" s="958"/>
      <c r="AM31" s="958"/>
      <c r="AN31" s="958"/>
      <c r="AO31" s="958"/>
      <c r="AP31" s="958">
        <v>3085</v>
      </c>
      <c r="AQ31" s="958"/>
      <c r="AR31" s="958"/>
      <c r="AS31" s="958"/>
      <c r="AT31" s="958"/>
      <c r="AU31" s="958">
        <v>284</v>
      </c>
      <c r="AV31" s="958"/>
      <c r="AW31" s="958"/>
      <c r="AX31" s="958"/>
      <c r="AY31" s="958"/>
      <c r="AZ31" s="1028" t="s">
        <v>552</v>
      </c>
      <c r="BA31" s="1028"/>
      <c r="BB31" s="1028"/>
      <c r="BC31" s="1028"/>
      <c r="BD31" s="1028"/>
      <c r="BE31" s="959" t="s">
        <v>392</v>
      </c>
      <c r="BF31" s="959"/>
      <c r="BG31" s="959"/>
      <c r="BH31" s="959"/>
      <c r="BI31" s="960"/>
      <c r="BJ31" s="214"/>
      <c r="BK31" s="214"/>
      <c r="BL31" s="214"/>
      <c r="BM31" s="214"/>
      <c r="BN31" s="214"/>
      <c r="BO31" s="223"/>
      <c r="BP31" s="223"/>
      <c r="BQ31" s="220">
        <v>25</v>
      </c>
      <c r="BR31" s="221"/>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15">
      <c r="A32" s="224">
        <v>5</v>
      </c>
      <c r="B32" s="1017" t="s">
        <v>393</v>
      </c>
      <c r="C32" s="1018"/>
      <c r="D32" s="1018"/>
      <c r="E32" s="1018"/>
      <c r="F32" s="1018"/>
      <c r="G32" s="1018"/>
      <c r="H32" s="1018"/>
      <c r="I32" s="1018"/>
      <c r="J32" s="1018"/>
      <c r="K32" s="1018"/>
      <c r="L32" s="1018"/>
      <c r="M32" s="1018"/>
      <c r="N32" s="1018"/>
      <c r="O32" s="1018"/>
      <c r="P32" s="1019"/>
      <c r="Q32" s="1025">
        <v>2383</v>
      </c>
      <c r="R32" s="1026"/>
      <c r="S32" s="1026"/>
      <c r="T32" s="1026"/>
      <c r="U32" s="1026"/>
      <c r="V32" s="1026">
        <v>2375</v>
      </c>
      <c r="W32" s="1026"/>
      <c r="X32" s="1026"/>
      <c r="Y32" s="1026"/>
      <c r="Z32" s="1026"/>
      <c r="AA32" s="1026">
        <v>8</v>
      </c>
      <c r="AB32" s="1026"/>
      <c r="AC32" s="1026"/>
      <c r="AD32" s="1026"/>
      <c r="AE32" s="1027"/>
      <c r="AF32" s="1022">
        <v>239</v>
      </c>
      <c r="AG32" s="1023"/>
      <c r="AH32" s="1023"/>
      <c r="AI32" s="1023"/>
      <c r="AJ32" s="1024"/>
      <c r="AK32" s="967">
        <v>1607</v>
      </c>
      <c r="AL32" s="958"/>
      <c r="AM32" s="958"/>
      <c r="AN32" s="958"/>
      <c r="AO32" s="958"/>
      <c r="AP32" s="958">
        <v>10447</v>
      </c>
      <c r="AQ32" s="958"/>
      <c r="AR32" s="958"/>
      <c r="AS32" s="958"/>
      <c r="AT32" s="958"/>
      <c r="AU32" s="958">
        <v>5265</v>
      </c>
      <c r="AV32" s="958"/>
      <c r="AW32" s="958"/>
      <c r="AX32" s="958"/>
      <c r="AY32" s="958"/>
      <c r="AZ32" s="1028" t="s">
        <v>549</v>
      </c>
      <c r="BA32" s="1028"/>
      <c r="BB32" s="1028"/>
      <c r="BC32" s="1028"/>
      <c r="BD32" s="1028"/>
      <c r="BE32" s="959" t="s">
        <v>392</v>
      </c>
      <c r="BF32" s="959"/>
      <c r="BG32" s="959"/>
      <c r="BH32" s="959"/>
      <c r="BI32" s="960"/>
      <c r="BJ32" s="214"/>
      <c r="BK32" s="214"/>
      <c r="BL32" s="214"/>
      <c r="BM32" s="214"/>
      <c r="BN32" s="214"/>
      <c r="BO32" s="223"/>
      <c r="BP32" s="223"/>
      <c r="BQ32" s="220">
        <v>26</v>
      </c>
      <c r="BR32" s="221"/>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15">
      <c r="A33" s="224">
        <v>6</v>
      </c>
      <c r="B33" s="1017" t="s">
        <v>394</v>
      </c>
      <c r="C33" s="1018"/>
      <c r="D33" s="1018"/>
      <c r="E33" s="1018"/>
      <c r="F33" s="1018"/>
      <c r="G33" s="1018"/>
      <c r="H33" s="1018"/>
      <c r="I33" s="1018"/>
      <c r="J33" s="1018"/>
      <c r="K33" s="1018"/>
      <c r="L33" s="1018"/>
      <c r="M33" s="1018"/>
      <c r="N33" s="1018"/>
      <c r="O33" s="1018"/>
      <c r="P33" s="1019"/>
      <c r="Q33" s="1025">
        <v>6023</v>
      </c>
      <c r="R33" s="1026"/>
      <c r="S33" s="1026"/>
      <c r="T33" s="1026"/>
      <c r="U33" s="1026"/>
      <c r="V33" s="1026">
        <v>6628</v>
      </c>
      <c r="W33" s="1026"/>
      <c r="X33" s="1026"/>
      <c r="Y33" s="1026"/>
      <c r="Z33" s="1026"/>
      <c r="AA33" s="1026">
        <v>-605</v>
      </c>
      <c r="AB33" s="1026"/>
      <c r="AC33" s="1026"/>
      <c r="AD33" s="1026"/>
      <c r="AE33" s="1027"/>
      <c r="AF33" s="1022">
        <v>2636</v>
      </c>
      <c r="AG33" s="1023"/>
      <c r="AH33" s="1023"/>
      <c r="AI33" s="1023"/>
      <c r="AJ33" s="1024"/>
      <c r="AK33" s="967">
        <v>813</v>
      </c>
      <c r="AL33" s="958"/>
      <c r="AM33" s="958"/>
      <c r="AN33" s="958"/>
      <c r="AO33" s="958"/>
      <c r="AP33" s="958">
        <v>1975</v>
      </c>
      <c r="AQ33" s="958"/>
      <c r="AR33" s="958"/>
      <c r="AS33" s="958"/>
      <c r="AT33" s="958"/>
      <c r="AU33" s="958">
        <v>987</v>
      </c>
      <c r="AV33" s="958"/>
      <c r="AW33" s="958"/>
      <c r="AX33" s="958"/>
      <c r="AY33" s="958"/>
      <c r="AZ33" s="1028" t="s">
        <v>549</v>
      </c>
      <c r="BA33" s="1028"/>
      <c r="BB33" s="1028"/>
      <c r="BC33" s="1028"/>
      <c r="BD33" s="1028"/>
      <c r="BE33" s="959" t="s">
        <v>392</v>
      </c>
      <c r="BF33" s="959"/>
      <c r="BG33" s="959"/>
      <c r="BH33" s="959"/>
      <c r="BI33" s="960"/>
      <c r="BJ33" s="214"/>
      <c r="BK33" s="214"/>
      <c r="BL33" s="214"/>
      <c r="BM33" s="214"/>
      <c r="BN33" s="214"/>
      <c r="BO33" s="223"/>
      <c r="BP33" s="223"/>
      <c r="BQ33" s="220">
        <v>27</v>
      </c>
      <c r="BR33" s="221"/>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15">
      <c r="A34" s="224">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3"/>
      <c r="BP34" s="223"/>
      <c r="BQ34" s="220">
        <v>28</v>
      </c>
      <c r="BR34" s="221"/>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15">
      <c r="A35" s="224">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3"/>
      <c r="BP35" s="223"/>
      <c r="BQ35" s="220">
        <v>29</v>
      </c>
      <c r="BR35" s="221"/>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15">
      <c r="A36" s="224">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3"/>
      <c r="BP36" s="223"/>
      <c r="BQ36" s="220">
        <v>30</v>
      </c>
      <c r="BR36" s="221"/>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15">
      <c r="A37" s="224">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3"/>
      <c r="BP37" s="223"/>
      <c r="BQ37" s="220">
        <v>31</v>
      </c>
      <c r="BR37" s="221"/>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15">
      <c r="A38" s="224">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3"/>
      <c r="BP38" s="223"/>
      <c r="BQ38" s="220">
        <v>32</v>
      </c>
      <c r="BR38" s="221"/>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15">
      <c r="A39" s="224">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3"/>
      <c r="BP39" s="223"/>
      <c r="BQ39" s="220">
        <v>33</v>
      </c>
      <c r="BR39" s="221"/>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15">
      <c r="A40" s="220">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3"/>
      <c r="BP40" s="223"/>
      <c r="BQ40" s="220">
        <v>34</v>
      </c>
      <c r="BR40" s="221"/>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15">
      <c r="A41" s="220">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3"/>
      <c r="BP41" s="223"/>
      <c r="BQ41" s="220">
        <v>35</v>
      </c>
      <c r="BR41" s="221"/>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15">
      <c r="A42" s="220">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3"/>
      <c r="BP42" s="223"/>
      <c r="BQ42" s="220">
        <v>36</v>
      </c>
      <c r="BR42" s="221"/>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15">
      <c r="A43" s="220">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3"/>
      <c r="BP43" s="223"/>
      <c r="BQ43" s="220">
        <v>37</v>
      </c>
      <c r="BR43" s="221"/>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15">
      <c r="A44" s="220">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3"/>
      <c r="BP44" s="223"/>
      <c r="BQ44" s="220">
        <v>38</v>
      </c>
      <c r="BR44" s="221"/>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15">
      <c r="A45" s="220">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3"/>
      <c r="BP45" s="223"/>
      <c r="BQ45" s="220">
        <v>39</v>
      </c>
      <c r="BR45" s="221"/>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15">
      <c r="A46" s="220">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3"/>
      <c r="BP46" s="223"/>
      <c r="BQ46" s="220">
        <v>40</v>
      </c>
      <c r="BR46" s="221"/>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15">
      <c r="A47" s="220">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3"/>
      <c r="BP47" s="223"/>
      <c r="BQ47" s="220">
        <v>41</v>
      </c>
      <c r="BR47" s="221"/>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15">
      <c r="A48" s="220">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3"/>
      <c r="BP48" s="223"/>
      <c r="BQ48" s="220">
        <v>42</v>
      </c>
      <c r="BR48" s="221"/>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15">
      <c r="A49" s="220">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3"/>
      <c r="BP49" s="223"/>
      <c r="BQ49" s="220">
        <v>43</v>
      </c>
      <c r="BR49" s="221"/>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15">
      <c r="A50" s="220">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3"/>
      <c r="BP50" s="223"/>
      <c r="BQ50" s="220">
        <v>44</v>
      </c>
      <c r="BR50" s="221"/>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15">
      <c r="A51" s="220">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3"/>
      <c r="BP51" s="223"/>
      <c r="BQ51" s="220">
        <v>45</v>
      </c>
      <c r="BR51" s="221"/>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15">
      <c r="A52" s="220">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3"/>
      <c r="BP52" s="223"/>
      <c r="BQ52" s="220">
        <v>46</v>
      </c>
      <c r="BR52" s="221"/>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15">
      <c r="A53" s="220">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3"/>
      <c r="BP53" s="223"/>
      <c r="BQ53" s="220">
        <v>47</v>
      </c>
      <c r="BR53" s="221"/>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15">
      <c r="A54" s="220">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3"/>
      <c r="BP54" s="223"/>
      <c r="BQ54" s="220">
        <v>48</v>
      </c>
      <c r="BR54" s="221"/>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15">
      <c r="A55" s="220">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3"/>
      <c r="BP55" s="223"/>
      <c r="BQ55" s="220">
        <v>49</v>
      </c>
      <c r="BR55" s="221"/>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15">
      <c r="A56" s="220">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3"/>
      <c r="BP56" s="223"/>
      <c r="BQ56" s="220">
        <v>50</v>
      </c>
      <c r="BR56" s="221"/>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15">
      <c r="A57" s="220">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3"/>
      <c r="BP57" s="223"/>
      <c r="BQ57" s="220">
        <v>51</v>
      </c>
      <c r="BR57" s="221"/>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15">
      <c r="A58" s="220">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3"/>
      <c r="BP58" s="223"/>
      <c r="BQ58" s="220">
        <v>52</v>
      </c>
      <c r="BR58" s="221"/>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15">
      <c r="A59" s="220">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3"/>
      <c r="BP59" s="223"/>
      <c r="BQ59" s="220">
        <v>53</v>
      </c>
      <c r="BR59" s="221"/>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15">
      <c r="A60" s="220">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3"/>
      <c r="BP60" s="223"/>
      <c r="BQ60" s="220">
        <v>54</v>
      </c>
      <c r="BR60" s="221"/>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
      <c r="A61" s="220">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3"/>
      <c r="BP61" s="223"/>
      <c r="BQ61" s="220">
        <v>55</v>
      </c>
      <c r="BR61" s="221"/>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15">
      <c r="A62" s="220">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395</v>
      </c>
      <c r="BK62" s="1015"/>
      <c r="BL62" s="1015"/>
      <c r="BM62" s="1015"/>
      <c r="BN62" s="1016"/>
      <c r="BO62" s="223"/>
      <c r="BP62" s="223"/>
      <c r="BQ62" s="220">
        <v>56</v>
      </c>
      <c r="BR62" s="221"/>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
      <c r="A63" s="222" t="s">
        <v>376</v>
      </c>
      <c r="B63" s="924" t="s">
        <v>396</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4010</v>
      </c>
      <c r="AG63" s="946"/>
      <c r="AH63" s="946"/>
      <c r="AI63" s="946"/>
      <c r="AJ63" s="1009"/>
      <c r="AK63" s="1010"/>
      <c r="AL63" s="950"/>
      <c r="AM63" s="950"/>
      <c r="AN63" s="950"/>
      <c r="AO63" s="950"/>
      <c r="AP63" s="946"/>
      <c r="AQ63" s="946"/>
      <c r="AR63" s="946"/>
      <c r="AS63" s="946"/>
      <c r="AT63" s="946"/>
      <c r="AU63" s="946"/>
      <c r="AV63" s="946"/>
      <c r="AW63" s="946"/>
      <c r="AX63" s="946"/>
      <c r="AY63" s="946"/>
      <c r="AZ63" s="1004"/>
      <c r="BA63" s="1004"/>
      <c r="BB63" s="1004"/>
      <c r="BC63" s="1004"/>
      <c r="BD63" s="1004"/>
      <c r="BE63" s="947"/>
      <c r="BF63" s="947"/>
      <c r="BG63" s="947"/>
      <c r="BH63" s="947"/>
      <c r="BI63" s="948"/>
      <c r="BJ63" s="1005" t="s">
        <v>122</v>
      </c>
      <c r="BK63" s="940"/>
      <c r="BL63" s="940"/>
      <c r="BM63" s="940"/>
      <c r="BN63" s="1006"/>
      <c r="BO63" s="223"/>
      <c r="BP63" s="223"/>
      <c r="BQ63" s="220">
        <v>57</v>
      </c>
      <c r="BR63" s="221"/>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15">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15">
      <c r="A66" s="982" t="s">
        <v>398</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399</v>
      </c>
      <c r="AV66" s="989"/>
      <c r="AW66" s="989"/>
      <c r="AX66" s="989"/>
      <c r="AY66" s="990"/>
      <c r="AZ66" s="988" t="s">
        <v>364</v>
      </c>
      <c r="BA66" s="989"/>
      <c r="BB66" s="989"/>
      <c r="BC66" s="989"/>
      <c r="BD66" s="1002"/>
      <c r="BE66" s="223"/>
      <c r="BF66" s="223"/>
      <c r="BG66" s="223"/>
      <c r="BH66" s="223"/>
      <c r="BI66" s="223"/>
      <c r="BJ66" s="223"/>
      <c r="BK66" s="223"/>
      <c r="BL66" s="223"/>
      <c r="BM66" s="223"/>
      <c r="BN66" s="223"/>
      <c r="BO66" s="223"/>
      <c r="BP66" s="223"/>
      <c r="BQ66" s="220">
        <v>60</v>
      </c>
      <c r="BR66" s="225"/>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3"/>
      <c r="BF67" s="223"/>
      <c r="BG67" s="223"/>
      <c r="BH67" s="223"/>
      <c r="BI67" s="223"/>
      <c r="BJ67" s="223"/>
      <c r="BK67" s="223"/>
      <c r="BL67" s="223"/>
      <c r="BM67" s="223"/>
      <c r="BN67" s="223"/>
      <c r="BO67" s="223"/>
      <c r="BP67" s="223"/>
      <c r="BQ67" s="220">
        <v>61</v>
      </c>
      <c r="BR67" s="225"/>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8">
        <v>1</v>
      </c>
      <c r="B68" s="972" t="s">
        <v>553</v>
      </c>
      <c r="C68" s="973"/>
      <c r="D68" s="973"/>
      <c r="E68" s="973"/>
      <c r="F68" s="973"/>
      <c r="G68" s="973"/>
      <c r="H68" s="973"/>
      <c r="I68" s="973"/>
      <c r="J68" s="973"/>
      <c r="K68" s="973"/>
      <c r="L68" s="973"/>
      <c r="M68" s="973"/>
      <c r="N68" s="973"/>
      <c r="O68" s="973"/>
      <c r="P68" s="974"/>
      <c r="Q68" s="975">
        <v>3712</v>
      </c>
      <c r="R68" s="969"/>
      <c r="S68" s="969"/>
      <c r="T68" s="969"/>
      <c r="U68" s="969"/>
      <c r="V68" s="969">
        <v>3275</v>
      </c>
      <c r="W68" s="969"/>
      <c r="X68" s="969"/>
      <c r="Y68" s="969"/>
      <c r="Z68" s="969"/>
      <c r="AA68" s="969">
        <v>437</v>
      </c>
      <c r="AB68" s="969"/>
      <c r="AC68" s="969"/>
      <c r="AD68" s="969"/>
      <c r="AE68" s="969"/>
      <c r="AF68" s="969">
        <v>437</v>
      </c>
      <c r="AG68" s="969"/>
      <c r="AH68" s="969"/>
      <c r="AI68" s="969"/>
      <c r="AJ68" s="969"/>
      <c r="AK68" s="969">
        <v>64</v>
      </c>
      <c r="AL68" s="969"/>
      <c r="AM68" s="969"/>
      <c r="AN68" s="969"/>
      <c r="AO68" s="969"/>
      <c r="AP68" s="969" t="s">
        <v>571</v>
      </c>
      <c r="AQ68" s="969"/>
      <c r="AR68" s="969"/>
      <c r="AS68" s="969"/>
      <c r="AT68" s="969"/>
      <c r="AU68" s="969" t="s">
        <v>572</v>
      </c>
      <c r="AV68" s="969"/>
      <c r="AW68" s="969"/>
      <c r="AX68" s="969"/>
      <c r="AY68" s="969"/>
      <c r="AZ68" s="970"/>
      <c r="BA68" s="970"/>
      <c r="BB68" s="970"/>
      <c r="BC68" s="970"/>
      <c r="BD68" s="971"/>
      <c r="BE68" s="223"/>
      <c r="BF68" s="223"/>
      <c r="BG68" s="223"/>
      <c r="BH68" s="223"/>
      <c r="BI68" s="223"/>
      <c r="BJ68" s="223"/>
      <c r="BK68" s="223"/>
      <c r="BL68" s="223"/>
      <c r="BM68" s="223"/>
      <c r="BN68" s="223"/>
      <c r="BO68" s="223"/>
      <c r="BP68" s="223"/>
      <c r="BQ68" s="220">
        <v>62</v>
      </c>
      <c r="BR68" s="225"/>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0">
        <v>2</v>
      </c>
      <c r="B69" s="961" t="s">
        <v>554</v>
      </c>
      <c r="C69" s="962"/>
      <c r="D69" s="962"/>
      <c r="E69" s="962"/>
      <c r="F69" s="962"/>
      <c r="G69" s="962"/>
      <c r="H69" s="962"/>
      <c r="I69" s="962"/>
      <c r="J69" s="962"/>
      <c r="K69" s="962"/>
      <c r="L69" s="962"/>
      <c r="M69" s="962"/>
      <c r="N69" s="962"/>
      <c r="O69" s="962"/>
      <c r="P69" s="963"/>
      <c r="Q69" s="964">
        <v>31</v>
      </c>
      <c r="R69" s="958"/>
      <c r="S69" s="958"/>
      <c r="T69" s="958"/>
      <c r="U69" s="958"/>
      <c r="V69" s="958">
        <v>31</v>
      </c>
      <c r="W69" s="958"/>
      <c r="X69" s="958"/>
      <c r="Y69" s="958"/>
      <c r="Z69" s="958"/>
      <c r="AA69" s="958">
        <v>0</v>
      </c>
      <c r="AB69" s="958"/>
      <c r="AC69" s="958"/>
      <c r="AD69" s="958"/>
      <c r="AE69" s="958"/>
      <c r="AF69" s="958">
        <v>0</v>
      </c>
      <c r="AG69" s="958"/>
      <c r="AH69" s="958"/>
      <c r="AI69" s="958"/>
      <c r="AJ69" s="958"/>
      <c r="AK69" s="958">
        <v>1</v>
      </c>
      <c r="AL69" s="958"/>
      <c r="AM69" s="958"/>
      <c r="AN69" s="958"/>
      <c r="AO69" s="958"/>
      <c r="AP69" s="958" t="s">
        <v>573</v>
      </c>
      <c r="AQ69" s="958"/>
      <c r="AR69" s="958"/>
      <c r="AS69" s="958"/>
      <c r="AT69" s="958"/>
      <c r="AU69" s="958" t="s">
        <v>574</v>
      </c>
      <c r="AV69" s="958"/>
      <c r="AW69" s="958"/>
      <c r="AX69" s="958"/>
      <c r="AY69" s="958"/>
      <c r="AZ69" s="959"/>
      <c r="BA69" s="959"/>
      <c r="BB69" s="959"/>
      <c r="BC69" s="959"/>
      <c r="BD69" s="960"/>
      <c r="BE69" s="223"/>
      <c r="BF69" s="223"/>
      <c r="BG69" s="223"/>
      <c r="BH69" s="223"/>
      <c r="BI69" s="223"/>
      <c r="BJ69" s="223"/>
      <c r="BK69" s="223"/>
      <c r="BL69" s="223"/>
      <c r="BM69" s="223"/>
      <c r="BN69" s="223"/>
      <c r="BO69" s="223"/>
      <c r="BP69" s="223"/>
      <c r="BQ69" s="220">
        <v>63</v>
      </c>
      <c r="BR69" s="225"/>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0">
        <v>3</v>
      </c>
      <c r="B70" s="961" t="s">
        <v>555</v>
      </c>
      <c r="C70" s="962"/>
      <c r="D70" s="962"/>
      <c r="E70" s="962"/>
      <c r="F70" s="962"/>
      <c r="G70" s="962"/>
      <c r="H70" s="962"/>
      <c r="I70" s="962"/>
      <c r="J70" s="962"/>
      <c r="K70" s="962"/>
      <c r="L70" s="962"/>
      <c r="M70" s="962"/>
      <c r="N70" s="962"/>
      <c r="O70" s="962"/>
      <c r="P70" s="963"/>
      <c r="Q70" s="964">
        <v>80</v>
      </c>
      <c r="R70" s="958"/>
      <c r="S70" s="958"/>
      <c r="T70" s="958"/>
      <c r="U70" s="958"/>
      <c r="V70" s="958">
        <v>77</v>
      </c>
      <c r="W70" s="958"/>
      <c r="X70" s="958"/>
      <c r="Y70" s="958"/>
      <c r="Z70" s="958"/>
      <c r="AA70" s="958">
        <v>2</v>
      </c>
      <c r="AB70" s="958"/>
      <c r="AC70" s="958"/>
      <c r="AD70" s="958"/>
      <c r="AE70" s="958"/>
      <c r="AF70" s="958">
        <v>2</v>
      </c>
      <c r="AG70" s="958"/>
      <c r="AH70" s="958"/>
      <c r="AI70" s="958"/>
      <c r="AJ70" s="958"/>
      <c r="AK70" s="958" t="s">
        <v>575</v>
      </c>
      <c r="AL70" s="958"/>
      <c r="AM70" s="958"/>
      <c r="AN70" s="958"/>
      <c r="AO70" s="958"/>
      <c r="AP70" s="958" t="s">
        <v>572</v>
      </c>
      <c r="AQ70" s="958"/>
      <c r="AR70" s="958"/>
      <c r="AS70" s="958"/>
      <c r="AT70" s="958"/>
      <c r="AU70" s="958" t="s">
        <v>572</v>
      </c>
      <c r="AV70" s="958"/>
      <c r="AW70" s="958"/>
      <c r="AX70" s="958"/>
      <c r="AY70" s="958"/>
      <c r="AZ70" s="959"/>
      <c r="BA70" s="959"/>
      <c r="BB70" s="959"/>
      <c r="BC70" s="959"/>
      <c r="BD70" s="960"/>
      <c r="BE70" s="223"/>
      <c r="BF70" s="223"/>
      <c r="BG70" s="223"/>
      <c r="BH70" s="223"/>
      <c r="BI70" s="223"/>
      <c r="BJ70" s="223"/>
      <c r="BK70" s="223"/>
      <c r="BL70" s="223"/>
      <c r="BM70" s="223"/>
      <c r="BN70" s="223"/>
      <c r="BO70" s="223"/>
      <c r="BP70" s="223"/>
      <c r="BQ70" s="220">
        <v>64</v>
      </c>
      <c r="BR70" s="225"/>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0">
        <v>4</v>
      </c>
      <c r="B71" s="961" t="s">
        <v>556</v>
      </c>
      <c r="C71" s="962"/>
      <c r="D71" s="962"/>
      <c r="E71" s="962"/>
      <c r="F71" s="962"/>
      <c r="G71" s="962"/>
      <c r="H71" s="962"/>
      <c r="I71" s="962"/>
      <c r="J71" s="962"/>
      <c r="K71" s="962"/>
      <c r="L71" s="962"/>
      <c r="M71" s="962"/>
      <c r="N71" s="962"/>
      <c r="O71" s="962"/>
      <c r="P71" s="963"/>
      <c r="Q71" s="964">
        <v>171</v>
      </c>
      <c r="R71" s="958"/>
      <c r="S71" s="958"/>
      <c r="T71" s="958"/>
      <c r="U71" s="958"/>
      <c r="V71" s="958">
        <v>154</v>
      </c>
      <c r="W71" s="958"/>
      <c r="X71" s="958"/>
      <c r="Y71" s="958"/>
      <c r="Z71" s="958"/>
      <c r="AA71" s="958">
        <v>16</v>
      </c>
      <c r="AB71" s="958"/>
      <c r="AC71" s="958"/>
      <c r="AD71" s="958"/>
      <c r="AE71" s="958"/>
      <c r="AF71" s="958">
        <v>16</v>
      </c>
      <c r="AG71" s="958"/>
      <c r="AH71" s="958"/>
      <c r="AI71" s="958"/>
      <c r="AJ71" s="958"/>
      <c r="AK71" s="958" t="s">
        <v>572</v>
      </c>
      <c r="AL71" s="958"/>
      <c r="AM71" s="958"/>
      <c r="AN71" s="958"/>
      <c r="AO71" s="958"/>
      <c r="AP71" s="958" t="s">
        <v>572</v>
      </c>
      <c r="AQ71" s="958"/>
      <c r="AR71" s="958"/>
      <c r="AS71" s="958"/>
      <c r="AT71" s="958"/>
      <c r="AU71" s="958" t="s">
        <v>572</v>
      </c>
      <c r="AV71" s="958"/>
      <c r="AW71" s="958"/>
      <c r="AX71" s="958"/>
      <c r="AY71" s="958"/>
      <c r="AZ71" s="959"/>
      <c r="BA71" s="959"/>
      <c r="BB71" s="959"/>
      <c r="BC71" s="959"/>
      <c r="BD71" s="960"/>
      <c r="BE71" s="223"/>
      <c r="BF71" s="223"/>
      <c r="BG71" s="223"/>
      <c r="BH71" s="223"/>
      <c r="BI71" s="223"/>
      <c r="BJ71" s="223"/>
      <c r="BK71" s="223"/>
      <c r="BL71" s="223"/>
      <c r="BM71" s="223"/>
      <c r="BN71" s="223"/>
      <c r="BO71" s="223"/>
      <c r="BP71" s="223"/>
      <c r="BQ71" s="220">
        <v>65</v>
      </c>
      <c r="BR71" s="225"/>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0">
        <v>5</v>
      </c>
      <c r="B72" s="961" t="s">
        <v>557</v>
      </c>
      <c r="C72" s="962"/>
      <c r="D72" s="962"/>
      <c r="E72" s="962"/>
      <c r="F72" s="962"/>
      <c r="G72" s="962"/>
      <c r="H72" s="962"/>
      <c r="I72" s="962"/>
      <c r="J72" s="962"/>
      <c r="K72" s="962"/>
      <c r="L72" s="962"/>
      <c r="M72" s="962"/>
      <c r="N72" s="962"/>
      <c r="O72" s="962"/>
      <c r="P72" s="963"/>
      <c r="Q72" s="964">
        <v>196156</v>
      </c>
      <c r="R72" s="958"/>
      <c r="S72" s="958"/>
      <c r="T72" s="958"/>
      <c r="U72" s="958"/>
      <c r="V72" s="958">
        <v>192212</v>
      </c>
      <c r="W72" s="958"/>
      <c r="X72" s="958"/>
      <c r="Y72" s="958"/>
      <c r="Z72" s="958"/>
      <c r="AA72" s="958">
        <v>3944</v>
      </c>
      <c r="AB72" s="958"/>
      <c r="AC72" s="958"/>
      <c r="AD72" s="958"/>
      <c r="AE72" s="958"/>
      <c r="AF72" s="958">
        <v>3944</v>
      </c>
      <c r="AG72" s="958"/>
      <c r="AH72" s="958"/>
      <c r="AI72" s="958"/>
      <c r="AJ72" s="958"/>
      <c r="AK72" s="958">
        <v>1663</v>
      </c>
      <c r="AL72" s="958"/>
      <c r="AM72" s="958"/>
      <c r="AN72" s="958"/>
      <c r="AO72" s="958"/>
      <c r="AP72" s="958" t="s">
        <v>571</v>
      </c>
      <c r="AQ72" s="958"/>
      <c r="AR72" s="958"/>
      <c r="AS72" s="958"/>
      <c r="AT72" s="958"/>
      <c r="AU72" s="958" t="s">
        <v>574</v>
      </c>
      <c r="AV72" s="958"/>
      <c r="AW72" s="958"/>
      <c r="AX72" s="958"/>
      <c r="AY72" s="958"/>
      <c r="AZ72" s="959"/>
      <c r="BA72" s="959"/>
      <c r="BB72" s="959"/>
      <c r="BC72" s="959"/>
      <c r="BD72" s="960"/>
      <c r="BE72" s="223"/>
      <c r="BF72" s="223"/>
      <c r="BG72" s="223"/>
      <c r="BH72" s="223"/>
      <c r="BI72" s="223"/>
      <c r="BJ72" s="223"/>
      <c r="BK72" s="223"/>
      <c r="BL72" s="223"/>
      <c r="BM72" s="223"/>
      <c r="BN72" s="223"/>
      <c r="BO72" s="223"/>
      <c r="BP72" s="223"/>
      <c r="BQ72" s="220">
        <v>66</v>
      </c>
      <c r="BR72" s="225"/>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0">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23"/>
      <c r="BF73" s="223"/>
      <c r="BG73" s="223"/>
      <c r="BH73" s="223"/>
      <c r="BI73" s="223"/>
      <c r="BJ73" s="223"/>
      <c r="BK73" s="223"/>
      <c r="BL73" s="223"/>
      <c r="BM73" s="223"/>
      <c r="BN73" s="223"/>
      <c r="BO73" s="223"/>
      <c r="BP73" s="223"/>
      <c r="BQ73" s="220">
        <v>67</v>
      </c>
      <c r="BR73" s="225"/>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0">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3"/>
      <c r="BF74" s="223"/>
      <c r="BG74" s="223"/>
      <c r="BH74" s="223"/>
      <c r="BI74" s="223"/>
      <c r="BJ74" s="223"/>
      <c r="BK74" s="223"/>
      <c r="BL74" s="223"/>
      <c r="BM74" s="223"/>
      <c r="BN74" s="223"/>
      <c r="BO74" s="223"/>
      <c r="BP74" s="223"/>
      <c r="BQ74" s="220">
        <v>68</v>
      </c>
      <c r="BR74" s="225"/>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0">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3"/>
      <c r="BF75" s="223"/>
      <c r="BG75" s="223"/>
      <c r="BH75" s="223"/>
      <c r="BI75" s="223"/>
      <c r="BJ75" s="223"/>
      <c r="BK75" s="223"/>
      <c r="BL75" s="223"/>
      <c r="BM75" s="223"/>
      <c r="BN75" s="223"/>
      <c r="BO75" s="223"/>
      <c r="BP75" s="223"/>
      <c r="BQ75" s="220">
        <v>69</v>
      </c>
      <c r="BR75" s="225"/>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0">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3"/>
      <c r="BF76" s="223"/>
      <c r="BG76" s="223"/>
      <c r="BH76" s="223"/>
      <c r="BI76" s="223"/>
      <c r="BJ76" s="223"/>
      <c r="BK76" s="223"/>
      <c r="BL76" s="223"/>
      <c r="BM76" s="223"/>
      <c r="BN76" s="223"/>
      <c r="BO76" s="223"/>
      <c r="BP76" s="223"/>
      <c r="BQ76" s="220">
        <v>70</v>
      </c>
      <c r="BR76" s="225"/>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0">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3"/>
      <c r="BF77" s="223"/>
      <c r="BG77" s="223"/>
      <c r="BH77" s="223"/>
      <c r="BI77" s="223"/>
      <c r="BJ77" s="223"/>
      <c r="BK77" s="223"/>
      <c r="BL77" s="223"/>
      <c r="BM77" s="223"/>
      <c r="BN77" s="223"/>
      <c r="BO77" s="223"/>
      <c r="BP77" s="223"/>
      <c r="BQ77" s="220">
        <v>71</v>
      </c>
      <c r="BR77" s="225"/>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0">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3"/>
      <c r="BF78" s="223"/>
      <c r="BG78" s="223"/>
      <c r="BH78" s="223"/>
      <c r="BI78" s="223"/>
      <c r="BJ78" s="212"/>
      <c r="BK78" s="212"/>
      <c r="BL78" s="212"/>
      <c r="BM78" s="212"/>
      <c r="BN78" s="212"/>
      <c r="BO78" s="223"/>
      <c r="BP78" s="223"/>
      <c r="BQ78" s="220">
        <v>72</v>
      </c>
      <c r="BR78" s="225"/>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0">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3"/>
      <c r="BF79" s="223"/>
      <c r="BG79" s="223"/>
      <c r="BH79" s="223"/>
      <c r="BI79" s="223"/>
      <c r="BJ79" s="212"/>
      <c r="BK79" s="212"/>
      <c r="BL79" s="212"/>
      <c r="BM79" s="212"/>
      <c r="BN79" s="212"/>
      <c r="BO79" s="223"/>
      <c r="BP79" s="223"/>
      <c r="BQ79" s="220">
        <v>73</v>
      </c>
      <c r="BR79" s="225"/>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0">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3"/>
      <c r="BF80" s="223"/>
      <c r="BG80" s="223"/>
      <c r="BH80" s="223"/>
      <c r="BI80" s="223"/>
      <c r="BJ80" s="223"/>
      <c r="BK80" s="223"/>
      <c r="BL80" s="223"/>
      <c r="BM80" s="223"/>
      <c r="BN80" s="223"/>
      <c r="BO80" s="223"/>
      <c r="BP80" s="223"/>
      <c r="BQ80" s="220">
        <v>74</v>
      </c>
      <c r="BR80" s="225"/>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0">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3"/>
      <c r="BF81" s="223"/>
      <c r="BG81" s="223"/>
      <c r="BH81" s="223"/>
      <c r="BI81" s="223"/>
      <c r="BJ81" s="223"/>
      <c r="BK81" s="223"/>
      <c r="BL81" s="223"/>
      <c r="BM81" s="223"/>
      <c r="BN81" s="223"/>
      <c r="BO81" s="223"/>
      <c r="BP81" s="223"/>
      <c r="BQ81" s="220">
        <v>75</v>
      </c>
      <c r="BR81" s="225"/>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0">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3"/>
      <c r="BF82" s="223"/>
      <c r="BG82" s="223"/>
      <c r="BH82" s="223"/>
      <c r="BI82" s="223"/>
      <c r="BJ82" s="223"/>
      <c r="BK82" s="223"/>
      <c r="BL82" s="223"/>
      <c r="BM82" s="223"/>
      <c r="BN82" s="223"/>
      <c r="BO82" s="223"/>
      <c r="BP82" s="223"/>
      <c r="BQ82" s="220">
        <v>76</v>
      </c>
      <c r="BR82" s="225"/>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0">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3"/>
      <c r="BF83" s="223"/>
      <c r="BG83" s="223"/>
      <c r="BH83" s="223"/>
      <c r="BI83" s="223"/>
      <c r="BJ83" s="223"/>
      <c r="BK83" s="223"/>
      <c r="BL83" s="223"/>
      <c r="BM83" s="223"/>
      <c r="BN83" s="223"/>
      <c r="BO83" s="223"/>
      <c r="BP83" s="223"/>
      <c r="BQ83" s="220">
        <v>77</v>
      </c>
      <c r="BR83" s="225"/>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0">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3"/>
      <c r="BF84" s="223"/>
      <c r="BG84" s="223"/>
      <c r="BH84" s="223"/>
      <c r="BI84" s="223"/>
      <c r="BJ84" s="223"/>
      <c r="BK84" s="223"/>
      <c r="BL84" s="223"/>
      <c r="BM84" s="223"/>
      <c r="BN84" s="223"/>
      <c r="BO84" s="223"/>
      <c r="BP84" s="223"/>
      <c r="BQ84" s="220">
        <v>78</v>
      </c>
      <c r="BR84" s="225"/>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0">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3"/>
      <c r="BF85" s="223"/>
      <c r="BG85" s="223"/>
      <c r="BH85" s="223"/>
      <c r="BI85" s="223"/>
      <c r="BJ85" s="223"/>
      <c r="BK85" s="223"/>
      <c r="BL85" s="223"/>
      <c r="BM85" s="223"/>
      <c r="BN85" s="223"/>
      <c r="BO85" s="223"/>
      <c r="BP85" s="223"/>
      <c r="BQ85" s="220">
        <v>79</v>
      </c>
      <c r="BR85" s="225"/>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0">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3"/>
      <c r="BF86" s="223"/>
      <c r="BG86" s="223"/>
      <c r="BH86" s="223"/>
      <c r="BI86" s="223"/>
      <c r="BJ86" s="223"/>
      <c r="BK86" s="223"/>
      <c r="BL86" s="223"/>
      <c r="BM86" s="223"/>
      <c r="BN86" s="223"/>
      <c r="BO86" s="223"/>
      <c r="BP86" s="223"/>
      <c r="BQ86" s="220">
        <v>80</v>
      </c>
      <c r="BR86" s="225"/>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6">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3"/>
      <c r="BF87" s="223"/>
      <c r="BG87" s="223"/>
      <c r="BH87" s="223"/>
      <c r="BI87" s="223"/>
      <c r="BJ87" s="223"/>
      <c r="BK87" s="223"/>
      <c r="BL87" s="223"/>
      <c r="BM87" s="223"/>
      <c r="BN87" s="223"/>
      <c r="BO87" s="223"/>
      <c r="BP87" s="223"/>
      <c r="BQ87" s="220">
        <v>81</v>
      </c>
      <c r="BR87" s="225"/>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2" t="s">
        <v>376</v>
      </c>
      <c r="B88" s="924" t="s">
        <v>400</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4399</v>
      </c>
      <c r="AG88" s="946"/>
      <c r="AH88" s="946"/>
      <c r="AI88" s="946"/>
      <c r="AJ88" s="946"/>
      <c r="AK88" s="950"/>
      <c r="AL88" s="950"/>
      <c r="AM88" s="950"/>
      <c r="AN88" s="950"/>
      <c r="AO88" s="950"/>
      <c r="AP88" s="946" t="s">
        <v>573</v>
      </c>
      <c r="AQ88" s="946"/>
      <c r="AR88" s="946"/>
      <c r="AS88" s="946"/>
      <c r="AT88" s="946"/>
      <c r="AU88" s="946" t="s">
        <v>572</v>
      </c>
      <c r="AV88" s="946"/>
      <c r="AW88" s="946"/>
      <c r="AX88" s="946"/>
      <c r="AY88" s="946"/>
      <c r="AZ88" s="947"/>
      <c r="BA88" s="947"/>
      <c r="BB88" s="947"/>
      <c r="BC88" s="947"/>
      <c r="BD88" s="948"/>
      <c r="BE88" s="223"/>
      <c r="BF88" s="223"/>
      <c r="BG88" s="223"/>
      <c r="BH88" s="223"/>
      <c r="BI88" s="223"/>
      <c r="BJ88" s="223"/>
      <c r="BK88" s="223"/>
      <c r="BL88" s="223"/>
      <c r="BM88" s="223"/>
      <c r="BN88" s="223"/>
      <c r="BO88" s="223"/>
      <c r="BP88" s="223"/>
      <c r="BQ88" s="220">
        <v>82</v>
      </c>
      <c r="BR88" s="225"/>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376</v>
      </c>
      <c r="BR102" s="924" t="s">
        <v>401</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15">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27" t="s">
        <v>402</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28" t="s">
        <v>403</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31"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406</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407</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408</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409</v>
      </c>
      <c r="AB109" s="883"/>
      <c r="AC109" s="883"/>
      <c r="AD109" s="883"/>
      <c r="AE109" s="884"/>
      <c r="AF109" s="885" t="s">
        <v>410</v>
      </c>
      <c r="AG109" s="883"/>
      <c r="AH109" s="883"/>
      <c r="AI109" s="883"/>
      <c r="AJ109" s="884"/>
      <c r="AK109" s="885" t="s">
        <v>294</v>
      </c>
      <c r="AL109" s="883"/>
      <c r="AM109" s="883"/>
      <c r="AN109" s="883"/>
      <c r="AO109" s="884"/>
      <c r="AP109" s="885" t="s">
        <v>411</v>
      </c>
      <c r="AQ109" s="883"/>
      <c r="AR109" s="883"/>
      <c r="AS109" s="883"/>
      <c r="AT109" s="916"/>
      <c r="AU109" s="882" t="s">
        <v>408</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409</v>
      </c>
      <c r="BR109" s="883"/>
      <c r="BS109" s="883"/>
      <c r="BT109" s="883"/>
      <c r="BU109" s="884"/>
      <c r="BV109" s="885" t="s">
        <v>410</v>
      </c>
      <c r="BW109" s="883"/>
      <c r="BX109" s="883"/>
      <c r="BY109" s="883"/>
      <c r="BZ109" s="884"/>
      <c r="CA109" s="885" t="s">
        <v>294</v>
      </c>
      <c r="CB109" s="883"/>
      <c r="CC109" s="883"/>
      <c r="CD109" s="883"/>
      <c r="CE109" s="884"/>
      <c r="CF109" s="923" t="s">
        <v>411</v>
      </c>
      <c r="CG109" s="923"/>
      <c r="CH109" s="923"/>
      <c r="CI109" s="923"/>
      <c r="CJ109" s="923"/>
      <c r="CK109" s="885" t="s">
        <v>412</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409</v>
      </c>
      <c r="DH109" s="883"/>
      <c r="DI109" s="883"/>
      <c r="DJ109" s="883"/>
      <c r="DK109" s="884"/>
      <c r="DL109" s="885" t="s">
        <v>410</v>
      </c>
      <c r="DM109" s="883"/>
      <c r="DN109" s="883"/>
      <c r="DO109" s="883"/>
      <c r="DP109" s="884"/>
      <c r="DQ109" s="885" t="s">
        <v>294</v>
      </c>
      <c r="DR109" s="883"/>
      <c r="DS109" s="883"/>
      <c r="DT109" s="883"/>
      <c r="DU109" s="884"/>
      <c r="DV109" s="885" t="s">
        <v>411</v>
      </c>
      <c r="DW109" s="883"/>
      <c r="DX109" s="883"/>
      <c r="DY109" s="883"/>
      <c r="DZ109" s="916"/>
    </row>
    <row r="110" spans="1:131" s="212" customFormat="1" ht="26.25" customHeight="1" x14ac:dyDescent="0.15">
      <c r="A110" s="794" t="s">
        <v>413</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3455440</v>
      </c>
      <c r="AB110" s="876"/>
      <c r="AC110" s="876"/>
      <c r="AD110" s="876"/>
      <c r="AE110" s="877"/>
      <c r="AF110" s="878">
        <v>3431704</v>
      </c>
      <c r="AG110" s="876"/>
      <c r="AH110" s="876"/>
      <c r="AI110" s="876"/>
      <c r="AJ110" s="877"/>
      <c r="AK110" s="878">
        <v>3533428</v>
      </c>
      <c r="AL110" s="876"/>
      <c r="AM110" s="876"/>
      <c r="AN110" s="876"/>
      <c r="AO110" s="877"/>
      <c r="AP110" s="879">
        <v>24.5</v>
      </c>
      <c r="AQ110" s="880"/>
      <c r="AR110" s="880"/>
      <c r="AS110" s="880"/>
      <c r="AT110" s="881"/>
      <c r="AU110" s="917" t="s">
        <v>69</v>
      </c>
      <c r="AV110" s="918"/>
      <c r="AW110" s="918"/>
      <c r="AX110" s="918"/>
      <c r="AY110" s="918"/>
      <c r="AZ110" s="847" t="s">
        <v>414</v>
      </c>
      <c r="BA110" s="795"/>
      <c r="BB110" s="795"/>
      <c r="BC110" s="795"/>
      <c r="BD110" s="795"/>
      <c r="BE110" s="795"/>
      <c r="BF110" s="795"/>
      <c r="BG110" s="795"/>
      <c r="BH110" s="795"/>
      <c r="BI110" s="795"/>
      <c r="BJ110" s="795"/>
      <c r="BK110" s="795"/>
      <c r="BL110" s="795"/>
      <c r="BM110" s="795"/>
      <c r="BN110" s="795"/>
      <c r="BO110" s="795"/>
      <c r="BP110" s="796"/>
      <c r="BQ110" s="848">
        <v>23734460</v>
      </c>
      <c r="BR110" s="829"/>
      <c r="BS110" s="829"/>
      <c r="BT110" s="829"/>
      <c r="BU110" s="829"/>
      <c r="BV110" s="829">
        <v>23480882</v>
      </c>
      <c r="BW110" s="829"/>
      <c r="BX110" s="829"/>
      <c r="BY110" s="829"/>
      <c r="BZ110" s="829"/>
      <c r="CA110" s="829">
        <v>23960036</v>
      </c>
      <c r="CB110" s="829"/>
      <c r="CC110" s="829"/>
      <c r="CD110" s="829"/>
      <c r="CE110" s="829"/>
      <c r="CF110" s="853">
        <v>165.8</v>
      </c>
      <c r="CG110" s="854"/>
      <c r="CH110" s="854"/>
      <c r="CI110" s="854"/>
      <c r="CJ110" s="854"/>
      <c r="CK110" s="913" t="s">
        <v>415</v>
      </c>
      <c r="CL110" s="806"/>
      <c r="CM110" s="847" t="s">
        <v>416</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15">
      <c r="A111" s="761" t="s">
        <v>417</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418</v>
      </c>
      <c r="BA111" s="739"/>
      <c r="BB111" s="739"/>
      <c r="BC111" s="739"/>
      <c r="BD111" s="739"/>
      <c r="BE111" s="739"/>
      <c r="BF111" s="739"/>
      <c r="BG111" s="739"/>
      <c r="BH111" s="739"/>
      <c r="BI111" s="739"/>
      <c r="BJ111" s="739"/>
      <c r="BK111" s="739"/>
      <c r="BL111" s="739"/>
      <c r="BM111" s="739"/>
      <c r="BN111" s="739"/>
      <c r="BO111" s="739"/>
      <c r="BP111" s="740"/>
      <c r="BQ111" s="803" t="s">
        <v>122</v>
      </c>
      <c r="BR111" s="804"/>
      <c r="BS111" s="804"/>
      <c r="BT111" s="804"/>
      <c r="BU111" s="804"/>
      <c r="BV111" s="804" t="s">
        <v>122</v>
      </c>
      <c r="BW111" s="804"/>
      <c r="BX111" s="804"/>
      <c r="BY111" s="804"/>
      <c r="BZ111" s="804"/>
      <c r="CA111" s="804" t="s">
        <v>122</v>
      </c>
      <c r="CB111" s="804"/>
      <c r="CC111" s="804"/>
      <c r="CD111" s="804"/>
      <c r="CE111" s="804"/>
      <c r="CF111" s="862" t="s">
        <v>122</v>
      </c>
      <c r="CG111" s="863"/>
      <c r="CH111" s="863"/>
      <c r="CI111" s="863"/>
      <c r="CJ111" s="863"/>
      <c r="CK111" s="914"/>
      <c r="CL111" s="808"/>
      <c r="CM111" s="802" t="s">
        <v>419</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15">
      <c r="A112" s="899" t="s">
        <v>420</v>
      </c>
      <c r="B112" s="900"/>
      <c r="C112" s="739" t="s">
        <v>421</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422</v>
      </c>
      <c r="BA112" s="739"/>
      <c r="BB112" s="739"/>
      <c r="BC112" s="739"/>
      <c r="BD112" s="739"/>
      <c r="BE112" s="739"/>
      <c r="BF112" s="739"/>
      <c r="BG112" s="739"/>
      <c r="BH112" s="739"/>
      <c r="BI112" s="739"/>
      <c r="BJ112" s="739"/>
      <c r="BK112" s="739"/>
      <c r="BL112" s="739"/>
      <c r="BM112" s="739"/>
      <c r="BN112" s="739"/>
      <c r="BO112" s="739"/>
      <c r="BP112" s="740"/>
      <c r="BQ112" s="803">
        <v>10463043</v>
      </c>
      <c r="BR112" s="804"/>
      <c r="BS112" s="804"/>
      <c r="BT112" s="804"/>
      <c r="BU112" s="804"/>
      <c r="BV112" s="804">
        <v>8230223</v>
      </c>
      <c r="BW112" s="804"/>
      <c r="BX112" s="804"/>
      <c r="BY112" s="804"/>
      <c r="BZ112" s="804"/>
      <c r="CA112" s="804">
        <v>6536298</v>
      </c>
      <c r="CB112" s="804"/>
      <c r="CC112" s="804"/>
      <c r="CD112" s="804"/>
      <c r="CE112" s="804"/>
      <c r="CF112" s="862">
        <v>45.2</v>
      </c>
      <c r="CG112" s="863"/>
      <c r="CH112" s="863"/>
      <c r="CI112" s="863"/>
      <c r="CJ112" s="863"/>
      <c r="CK112" s="914"/>
      <c r="CL112" s="808"/>
      <c r="CM112" s="802" t="s">
        <v>423</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15">
      <c r="A113" s="901"/>
      <c r="B113" s="902"/>
      <c r="C113" s="739" t="s">
        <v>424</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990165</v>
      </c>
      <c r="AB113" s="906"/>
      <c r="AC113" s="906"/>
      <c r="AD113" s="906"/>
      <c r="AE113" s="907"/>
      <c r="AF113" s="908">
        <v>1055339</v>
      </c>
      <c r="AG113" s="906"/>
      <c r="AH113" s="906"/>
      <c r="AI113" s="906"/>
      <c r="AJ113" s="907"/>
      <c r="AK113" s="908">
        <v>1085038</v>
      </c>
      <c r="AL113" s="906"/>
      <c r="AM113" s="906"/>
      <c r="AN113" s="906"/>
      <c r="AO113" s="907"/>
      <c r="AP113" s="909">
        <v>7.5</v>
      </c>
      <c r="AQ113" s="910"/>
      <c r="AR113" s="910"/>
      <c r="AS113" s="910"/>
      <c r="AT113" s="911"/>
      <c r="AU113" s="919"/>
      <c r="AV113" s="920"/>
      <c r="AW113" s="920"/>
      <c r="AX113" s="920"/>
      <c r="AY113" s="920"/>
      <c r="AZ113" s="802" t="s">
        <v>425</v>
      </c>
      <c r="BA113" s="739"/>
      <c r="BB113" s="739"/>
      <c r="BC113" s="739"/>
      <c r="BD113" s="739"/>
      <c r="BE113" s="739"/>
      <c r="BF113" s="739"/>
      <c r="BG113" s="739"/>
      <c r="BH113" s="739"/>
      <c r="BI113" s="739"/>
      <c r="BJ113" s="739"/>
      <c r="BK113" s="739"/>
      <c r="BL113" s="739"/>
      <c r="BM113" s="739"/>
      <c r="BN113" s="739"/>
      <c r="BO113" s="739"/>
      <c r="BP113" s="740"/>
      <c r="BQ113" s="803" t="s">
        <v>122</v>
      </c>
      <c r="BR113" s="804"/>
      <c r="BS113" s="804"/>
      <c r="BT113" s="804"/>
      <c r="BU113" s="804"/>
      <c r="BV113" s="804" t="s">
        <v>122</v>
      </c>
      <c r="BW113" s="804"/>
      <c r="BX113" s="804"/>
      <c r="BY113" s="804"/>
      <c r="BZ113" s="804"/>
      <c r="CA113" s="804" t="s">
        <v>122</v>
      </c>
      <c r="CB113" s="804"/>
      <c r="CC113" s="804"/>
      <c r="CD113" s="804"/>
      <c r="CE113" s="804"/>
      <c r="CF113" s="862" t="s">
        <v>122</v>
      </c>
      <c r="CG113" s="863"/>
      <c r="CH113" s="863"/>
      <c r="CI113" s="863"/>
      <c r="CJ113" s="863"/>
      <c r="CK113" s="914"/>
      <c r="CL113" s="808"/>
      <c r="CM113" s="802" t="s">
        <v>426</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15">
      <c r="A114" s="901"/>
      <c r="B114" s="902"/>
      <c r="C114" s="739" t="s">
        <v>427</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t="s">
        <v>122</v>
      </c>
      <c r="AB114" s="767"/>
      <c r="AC114" s="767"/>
      <c r="AD114" s="767"/>
      <c r="AE114" s="768"/>
      <c r="AF114" s="769" t="s">
        <v>122</v>
      </c>
      <c r="AG114" s="767"/>
      <c r="AH114" s="767"/>
      <c r="AI114" s="767"/>
      <c r="AJ114" s="768"/>
      <c r="AK114" s="769" t="s">
        <v>122</v>
      </c>
      <c r="AL114" s="767"/>
      <c r="AM114" s="767"/>
      <c r="AN114" s="767"/>
      <c r="AO114" s="768"/>
      <c r="AP114" s="811" t="s">
        <v>122</v>
      </c>
      <c r="AQ114" s="812"/>
      <c r="AR114" s="812"/>
      <c r="AS114" s="812"/>
      <c r="AT114" s="813"/>
      <c r="AU114" s="919"/>
      <c r="AV114" s="920"/>
      <c r="AW114" s="920"/>
      <c r="AX114" s="920"/>
      <c r="AY114" s="920"/>
      <c r="AZ114" s="802" t="s">
        <v>428</v>
      </c>
      <c r="BA114" s="739"/>
      <c r="BB114" s="739"/>
      <c r="BC114" s="739"/>
      <c r="BD114" s="739"/>
      <c r="BE114" s="739"/>
      <c r="BF114" s="739"/>
      <c r="BG114" s="739"/>
      <c r="BH114" s="739"/>
      <c r="BI114" s="739"/>
      <c r="BJ114" s="739"/>
      <c r="BK114" s="739"/>
      <c r="BL114" s="739"/>
      <c r="BM114" s="739"/>
      <c r="BN114" s="739"/>
      <c r="BO114" s="739"/>
      <c r="BP114" s="740"/>
      <c r="BQ114" s="803">
        <v>5554463</v>
      </c>
      <c r="BR114" s="804"/>
      <c r="BS114" s="804"/>
      <c r="BT114" s="804"/>
      <c r="BU114" s="804"/>
      <c r="BV114" s="804">
        <v>6057799</v>
      </c>
      <c r="BW114" s="804"/>
      <c r="BX114" s="804"/>
      <c r="BY114" s="804"/>
      <c r="BZ114" s="804"/>
      <c r="CA114" s="804">
        <v>5813898</v>
      </c>
      <c r="CB114" s="804"/>
      <c r="CC114" s="804"/>
      <c r="CD114" s="804"/>
      <c r="CE114" s="804"/>
      <c r="CF114" s="862">
        <v>40.200000000000003</v>
      </c>
      <c r="CG114" s="863"/>
      <c r="CH114" s="863"/>
      <c r="CI114" s="863"/>
      <c r="CJ114" s="863"/>
      <c r="CK114" s="914"/>
      <c r="CL114" s="808"/>
      <c r="CM114" s="802" t="s">
        <v>429</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15">
      <c r="A115" s="901"/>
      <c r="B115" s="902"/>
      <c r="C115" s="739" t="s">
        <v>430</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2" t="s">
        <v>431</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432</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15">
      <c r="A116" s="903"/>
      <c r="B116" s="904"/>
      <c r="C116" s="826" t="s">
        <v>433</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434</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435</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436</v>
      </c>
      <c r="Z117" s="884"/>
      <c r="AA117" s="889">
        <v>4445605</v>
      </c>
      <c r="AB117" s="890"/>
      <c r="AC117" s="890"/>
      <c r="AD117" s="890"/>
      <c r="AE117" s="891"/>
      <c r="AF117" s="892">
        <v>4487043</v>
      </c>
      <c r="AG117" s="890"/>
      <c r="AH117" s="890"/>
      <c r="AI117" s="890"/>
      <c r="AJ117" s="891"/>
      <c r="AK117" s="892">
        <v>4618466</v>
      </c>
      <c r="AL117" s="890"/>
      <c r="AM117" s="890"/>
      <c r="AN117" s="890"/>
      <c r="AO117" s="891"/>
      <c r="AP117" s="893"/>
      <c r="AQ117" s="894"/>
      <c r="AR117" s="894"/>
      <c r="AS117" s="894"/>
      <c r="AT117" s="895"/>
      <c r="AU117" s="919"/>
      <c r="AV117" s="920"/>
      <c r="AW117" s="920"/>
      <c r="AX117" s="920"/>
      <c r="AY117" s="920"/>
      <c r="AZ117" s="850" t="s">
        <v>437</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438</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15">
      <c r="A118" s="882" t="s">
        <v>412</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409</v>
      </c>
      <c r="AB118" s="883"/>
      <c r="AC118" s="883"/>
      <c r="AD118" s="883"/>
      <c r="AE118" s="884"/>
      <c r="AF118" s="885" t="s">
        <v>410</v>
      </c>
      <c r="AG118" s="883"/>
      <c r="AH118" s="883"/>
      <c r="AI118" s="883"/>
      <c r="AJ118" s="884"/>
      <c r="AK118" s="885" t="s">
        <v>294</v>
      </c>
      <c r="AL118" s="883"/>
      <c r="AM118" s="883"/>
      <c r="AN118" s="883"/>
      <c r="AO118" s="884"/>
      <c r="AP118" s="886" t="s">
        <v>411</v>
      </c>
      <c r="AQ118" s="887"/>
      <c r="AR118" s="887"/>
      <c r="AS118" s="887"/>
      <c r="AT118" s="888"/>
      <c r="AU118" s="919"/>
      <c r="AV118" s="920"/>
      <c r="AW118" s="920"/>
      <c r="AX118" s="920"/>
      <c r="AY118" s="920"/>
      <c r="AZ118" s="825" t="s">
        <v>439</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440</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15">
      <c r="A119" s="805" t="s">
        <v>415</v>
      </c>
      <c r="B119" s="806"/>
      <c r="C119" s="847" t="s">
        <v>416</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3" t="s">
        <v>177</v>
      </c>
      <c r="BA119" s="233"/>
      <c r="BB119" s="233"/>
      <c r="BC119" s="233"/>
      <c r="BD119" s="233"/>
      <c r="BE119" s="233"/>
      <c r="BF119" s="233"/>
      <c r="BG119" s="233"/>
      <c r="BH119" s="233"/>
      <c r="BI119" s="233"/>
      <c r="BJ119" s="233"/>
      <c r="BK119" s="233"/>
      <c r="BL119" s="233"/>
      <c r="BM119" s="233"/>
      <c r="BN119" s="233"/>
      <c r="BO119" s="864" t="s">
        <v>441</v>
      </c>
      <c r="BP119" s="865"/>
      <c r="BQ119" s="866">
        <v>39751966</v>
      </c>
      <c r="BR119" s="832"/>
      <c r="BS119" s="832"/>
      <c r="BT119" s="832"/>
      <c r="BU119" s="832"/>
      <c r="BV119" s="832">
        <v>37768904</v>
      </c>
      <c r="BW119" s="832"/>
      <c r="BX119" s="832"/>
      <c r="BY119" s="832"/>
      <c r="BZ119" s="832"/>
      <c r="CA119" s="832">
        <v>36310232</v>
      </c>
      <c r="CB119" s="832"/>
      <c r="CC119" s="832"/>
      <c r="CD119" s="832"/>
      <c r="CE119" s="832"/>
      <c r="CF119" s="735"/>
      <c r="CG119" s="736"/>
      <c r="CH119" s="736"/>
      <c r="CI119" s="736"/>
      <c r="CJ119" s="821"/>
      <c r="CK119" s="915"/>
      <c r="CL119" s="810"/>
      <c r="CM119" s="825" t="s">
        <v>442</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15">
      <c r="A120" s="807"/>
      <c r="B120" s="808"/>
      <c r="C120" s="802" t="s">
        <v>419</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443</v>
      </c>
      <c r="AV120" s="868"/>
      <c r="AW120" s="868"/>
      <c r="AX120" s="868"/>
      <c r="AY120" s="869"/>
      <c r="AZ120" s="847" t="s">
        <v>444</v>
      </c>
      <c r="BA120" s="795"/>
      <c r="BB120" s="795"/>
      <c r="BC120" s="795"/>
      <c r="BD120" s="795"/>
      <c r="BE120" s="795"/>
      <c r="BF120" s="795"/>
      <c r="BG120" s="795"/>
      <c r="BH120" s="795"/>
      <c r="BI120" s="795"/>
      <c r="BJ120" s="795"/>
      <c r="BK120" s="795"/>
      <c r="BL120" s="795"/>
      <c r="BM120" s="795"/>
      <c r="BN120" s="795"/>
      <c r="BO120" s="795"/>
      <c r="BP120" s="796"/>
      <c r="BQ120" s="848">
        <v>14786684</v>
      </c>
      <c r="BR120" s="829"/>
      <c r="BS120" s="829"/>
      <c r="BT120" s="829"/>
      <c r="BU120" s="829"/>
      <c r="BV120" s="829">
        <v>15979237</v>
      </c>
      <c r="BW120" s="829"/>
      <c r="BX120" s="829"/>
      <c r="BY120" s="829"/>
      <c r="BZ120" s="829"/>
      <c r="CA120" s="829">
        <v>15410658</v>
      </c>
      <c r="CB120" s="829"/>
      <c r="CC120" s="829"/>
      <c r="CD120" s="829"/>
      <c r="CE120" s="829"/>
      <c r="CF120" s="853">
        <v>106.7</v>
      </c>
      <c r="CG120" s="854"/>
      <c r="CH120" s="854"/>
      <c r="CI120" s="854"/>
      <c r="CJ120" s="854"/>
      <c r="CK120" s="855" t="s">
        <v>445</v>
      </c>
      <c r="CL120" s="839"/>
      <c r="CM120" s="839"/>
      <c r="CN120" s="839"/>
      <c r="CO120" s="840"/>
      <c r="CP120" s="859" t="s">
        <v>393</v>
      </c>
      <c r="CQ120" s="860"/>
      <c r="CR120" s="860"/>
      <c r="CS120" s="860"/>
      <c r="CT120" s="860"/>
      <c r="CU120" s="860"/>
      <c r="CV120" s="860"/>
      <c r="CW120" s="860"/>
      <c r="CX120" s="860"/>
      <c r="CY120" s="860"/>
      <c r="CZ120" s="860"/>
      <c r="DA120" s="860"/>
      <c r="DB120" s="860"/>
      <c r="DC120" s="860"/>
      <c r="DD120" s="860"/>
      <c r="DE120" s="860"/>
      <c r="DF120" s="861"/>
      <c r="DG120" s="848">
        <v>8609207</v>
      </c>
      <c r="DH120" s="829"/>
      <c r="DI120" s="829"/>
      <c r="DJ120" s="829"/>
      <c r="DK120" s="829"/>
      <c r="DL120" s="829">
        <v>6760169</v>
      </c>
      <c r="DM120" s="829"/>
      <c r="DN120" s="829"/>
      <c r="DO120" s="829"/>
      <c r="DP120" s="829"/>
      <c r="DQ120" s="829">
        <v>5265226</v>
      </c>
      <c r="DR120" s="829"/>
      <c r="DS120" s="829"/>
      <c r="DT120" s="829"/>
      <c r="DU120" s="829"/>
      <c r="DV120" s="830">
        <v>36.4</v>
      </c>
      <c r="DW120" s="830"/>
      <c r="DX120" s="830"/>
      <c r="DY120" s="830"/>
      <c r="DZ120" s="831"/>
    </row>
    <row r="121" spans="1:130" s="212" customFormat="1" ht="26.25" customHeight="1" x14ac:dyDescent="0.15">
      <c r="A121" s="807"/>
      <c r="B121" s="808"/>
      <c r="C121" s="850" t="s">
        <v>446</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447</v>
      </c>
      <c r="BA121" s="739"/>
      <c r="BB121" s="739"/>
      <c r="BC121" s="739"/>
      <c r="BD121" s="739"/>
      <c r="BE121" s="739"/>
      <c r="BF121" s="739"/>
      <c r="BG121" s="739"/>
      <c r="BH121" s="739"/>
      <c r="BI121" s="739"/>
      <c r="BJ121" s="739"/>
      <c r="BK121" s="739"/>
      <c r="BL121" s="739"/>
      <c r="BM121" s="739"/>
      <c r="BN121" s="739"/>
      <c r="BO121" s="739"/>
      <c r="BP121" s="740"/>
      <c r="BQ121" s="803">
        <v>301714</v>
      </c>
      <c r="BR121" s="804"/>
      <c r="BS121" s="804"/>
      <c r="BT121" s="804"/>
      <c r="BU121" s="804"/>
      <c r="BV121" s="804">
        <v>217826</v>
      </c>
      <c r="BW121" s="804"/>
      <c r="BX121" s="804"/>
      <c r="BY121" s="804"/>
      <c r="BZ121" s="804"/>
      <c r="CA121" s="804">
        <v>141445</v>
      </c>
      <c r="CB121" s="804"/>
      <c r="CC121" s="804"/>
      <c r="CD121" s="804"/>
      <c r="CE121" s="804"/>
      <c r="CF121" s="862">
        <v>1</v>
      </c>
      <c r="CG121" s="863"/>
      <c r="CH121" s="863"/>
      <c r="CI121" s="863"/>
      <c r="CJ121" s="863"/>
      <c r="CK121" s="856"/>
      <c r="CL121" s="842"/>
      <c r="CM121" s="842"/>
      <c r="CN121" s="842"/>
      <c r="CO121" s="843"/>
      <c r="CP121" s="822" t="s">
        <v>394</v>
      </c>
      <c r="CQ121" s="823"/>
      <c r="CR121" s="823"/>
      <c r="CS121" s="823"/>
      <c r="CT121" s="823"/>
      <c r="CU121" s="823"/>
      <c r="CV121" s="823"/>
      <c r="CW121" s="823"/>
      <c r="CX121" s="823"/>
      <c r="CY121" s="823"/>
      <c r="CZ121" s="823"/>
      <c r="DA121" s="823"/>
      <c r="DB121" s="823"/>
      <c r="DC121" s="823"/>
      <c r="DD121" s="823"/>
      <c r="DE121" s="823"/>
      <c r="DF121" s="824"/>
      <c r="DG121" s="803">
        <v>909976</v>
      </c>
      <c r="DH121" s="804"/>
      <c r="DI121" s="804"/>
      <c r="DJ121" s="804"/>
      <c r="DK121" s="804"/>
      <c r="DL121" s="804">
        <v>871526</v>
      </c>
      <c r="DM121" s="804"/>
      <c r="DN121" s="804"/>
      <c r="DO121" s="804"/>
      <c r="DP121" s="804"/>
      <c r="DQ121" s="804">
        <v>987294</v>
      </c>
      <c r="DR121" s="804"/>
      <c r="DS121" s="804"/>
      <c r="DT121" s="804"/>
      <c r="DU121" s="804"/>
      <c r="DV121" s="781">
        <v>6.8</v>
      </c>
      <c r="DW121" s="781"/>
      <c r="DX121" s="781"/>
      <c r="DY121" s="781"/>
      <c r="DZ121" s="782"/>
    </row>
    <row r="122" spans="1:130" s="212" customFormat="1" ht="26.25" customHeight="1" x14ac:dyDescent="0.15">
      <c r="A122" s="807"/>
      <c r="B122" s="808"/>
      <c r="C122" s="802" t="s">
        <v>429</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448</v>
      </c>
      <c r="BA122" s="826"/>
      <c r="BB122" s="826"/>
      <c r="BC122" s="826"/>
      <c r="BD122" s="826"/>
      <c r="BE122" s="826"/>
      <c r="BF122" s="826"/>
      <c r="BG122" s="826"/>
      <c r="BH122" s="826"/>
      <c r="BI122" s="826"/>
      <c r="BJ122" s="826"/>
      <c r="BK122" s="826"/>
      <c r="BL122" s="826"/>
      <c r="BM122" s="826"/>
      <c r="BN122" s="826"/>
      <c r="BO122" s="826"/>
      <c r="BP122" s="827"/>
      <c r="BQ122" s="866">
        <v>27163071</v>
      </c>
      <c r="BR122" s="832"/>
      <c r="BS122" s="832"/>
      <c r="BT122" s="832"/>
      <c r="BU122" s="832"/>
      <c r="BV122" s="832">
        <v>26206284</v>
      </c>
      <c r="BW122" s="832"/>
      <c r="BX122" s="832"/>
      <c r="BY122" s="832"/>
      <c r="BZ122" s="832"/>
      <c r="CA122" s="832">
        <v>25764561</v>
      </c>
      <c r="CB122" s="832"/>
      <c r="CC122" s="832"/>
      <c r="CD122" s="832"/>
      <c r="CE122" s="832"/>
      <c r="CF122" s="833">
        <v>178.3</v>
      </c>
      <c r="CG122" s="834"/>
      <c r="CH122" s="834"/>
      <c r="CI122" s="834"/>
      <c r="CJ122" s="834"/>
      <c r="CK122" s="856"/>
      <c r="CL122" s="842"/>
      <c r="CM122" s="842"/>
      <c r="CN122" s="842"/>
      <c r="CO122" s="843"/>
      <c r="CP122" s="822" t="s">
        <v>391</v>
      </c>
      <c r="CQ122" s="823"/>
      <c r="CR122" s="823"/>
      <c r="CS122" s="823"/>
      <c r="CT122" s="823"/>
      <c r="CU122" s="823"/>
      <c r="CV122" s="823"/>
      <c r="CW122" s="823"/>
      <c r="CX122" s="823"/>
      <c r="CY122" s="823"/>
      <c r="CZ122" s="823"/>
      <c r="DA122" s="823"/>
      <c r="DB122" s="823"/>
      <c r="DC122" s="823"/>
      <c r="DD122" s="823"/>
      <c r="DE122" s="823"/>
      <c r="DF122" s="824"/>
      <c r="DG122" s="803">
        <v>943860</v>
      </c>
      <c r="DH122" s="804"/>
      <c r="DI122" s="804"/>
      <c r="DJ122" s="804"/>
      <c r="DK122" s="804"/>
      <c r="DL122" s="804">
        <v>598528</v>
      </c>
      <c r="DM122" s="804"/>
      <c r="DN122" s="804"/>
      <c r="DO122" s="804"/>
      <c r="DP122" s="804"/>
      <c r="DQ122" s="804">
        <v>283778</v>
      </c>
      <c r="DR122" s="804"/>
      <c r="DS122" s="804"/>
      <c r="DT122" s="804"/>
      <c r="DU122" s="804"/>
      <c r="DV122" s="781">
        <v>2</v>
      </c>
      <c r="DW122" s="781"/>
      <c r="DX122" s="781"/>
      <c r="DY122" s="781"/>
      <c r="DZ122" s="782"/>
    </row>
    <row r="123" spans="1:130" s="212" customFormat="1" ht="26.25" customHeight="1" x14ac:dyDescent="0.15">
      <c r="A123" s="807"/>
      <c r="B123" s="808"/>
      <c r="C123" s="802" t="s">
        <v>435</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3" t="s">
        <v>177</v>
      </c>
      <c r="BA123" s="233"/>
      <c r="BB123" s="233"/>
      <c r="BC123" s="233"/>
      <c r="BD123" s="233"/>
      <c r="BE123" s="233"/>
      <c r="BF123" s="233"/>
      <c r="BG123" s="233"/>
      <c r="BH123" s="233"/>
      <c r="BI123" s="233"/>
      <c r="BJ123" s="233"/>
      <c r="BK123" s="233"/>
      <c r="BL123" s="233"/>
      <c r="BM123" s="233"/>
      <c r="BN123" s="233"/>
      <c r="BO123" s="864" t="s">
        <v>449</v>
      </c>
      <c r="BP123" s="865"/>
      <c r="BQ123" s="819">
        <v>42251469</v>
      </c>
      <c r="BR123" s="820"/>
      <c r="BS123" s="820"/>
      <c r="BT123" s="820"/>
      <c r="BU123" s="820"/>
      <c r="BV123" s="820">
        <v>42403347</v>
      </c>
      <c r="BW123" s="820"/>
      <c r="BX123" s="820"/>
      <c r="BY123" s="820"/>
      <c r="BZ123" s="820"/>
      <c r="CA123" s="820">
        <v>41316664</v>
      </c>
      <c r="CB123" s="820"/>
      <c r="CC123" s="820"/>
      <c r="CD123" s="820"/>
      <c r="CE123" s="820"/>
      <c r="CF123" s="735"/>
      <c r="CG123" s="736"/>
      <c r="CH123" s="736"/>
      <c r="CI123" s="736"/>
      <c r="CJ123" s="821"/>
      <c r="CK123" s="856"/>
      <c r="CL123" s="842"/>
      <c r="CM123" s="842"/>
      <c r="CN123" s="842"/>
      <c r="CO123" s="843"/>
      <c r="CP123" s="822" t="s">
        <v>389</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
      <c r="A124" s="807"/>
      <c r="B124" s="808"/>
      <c r="C124" s="802" t="s">
        <v>438</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450</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451</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15">
      <c r="A125" s="807"/>
      <c r="B125" s="808"/>
      <c r="C125" s="802" t="s">
        <v>440</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452</v>
      </c>
      <c r="CL125" s="839"/>
      <c r="CM125" s="839"/>
      <c r="CN125" s="839"/>
      <c r="CO125" s="840"/>
      <c r="CP125" s="847" t="s">
        <v>453</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
      <c r="A126" s="807"/>
      <c r="B126" s="808"/>
      <c r="C126" s="802" t="s">
        <v>442</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454</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15">
      <c r="A127" s="809"/>
      <c r="B127" s="810"/>
      <c r="C127" s="825" t="s">
        <v>455</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456</v>
      </c>
      <c r="AY127" s="799"/>
      <c r="AZ127" s="799"/>
      <c r="BA127" s="799"/>
      <c r="BB127" s="799"/>
      <c r="BC127" s="799"/>
      <c r="BD127" s="799"/>
      <c r="BE127" s="800"/>
      <c r="BF127" s="798" t="s">
        <v>457</v>
      </c>
      <c r="BG127" s="799"/>
      <c r="BH127" s="799"/>
      <c r="BI127" s="799"/>
      <c r="BJ127" s="799"/>
      <c r="BK127" s="799"/>
      <c r="BL127" s="800"/>
      <c r="BM127" s="798" t="s">
        <v>458</v>
      </c>
      <c r="BN127" s="799"/>
      <c r="BO127" s="799"/>
      <c r="BP127" s="799"/>
      <c r="BQ127" s="799"/>
      <c r="BR127" s="799"/>
      <c r="BS127" s="800"/>
      <c r="BT127" s="798" t="s">
        <v>459</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460</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
      <c r="A128" s="783" t="s">
        <v>461</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462</v>
      </c>
      <c r="X128" s="785"/>
      <c r="Y128" s="785"/>
      <c r="Z128" s="786"/>
      <c r="AA128" s="787">
        <v>89470</v>
      </c>
      <c r="AB128" s="788"/>
      <c r="AC128" s="788"/>
      <c r="AD128" s="788"/>
      <c r="AE128" s="789"/>
      <c r="AF128" s="790">
        <v>87414</v>
      </c>
      <c r="AG128" s="788"/>
      <c r="AH128" s="788"/>
      <c r="AI128" s="788"/>
      <c r="AJ128" s="789"/>
      <c r="AK128" s="790">
        <v>86110</v>
      </c>
      <c r="AL128" s="788"/>
      <c r="AM128" s="788"/>
      <c r="AN128" s="788"/>
      <c r="AO128" s="789"/>
      <c r="AP128" s="791"/>
      <c r="AQ128" s="792"/>
      <c r="AR128" s="792"/>
      <c r="AS128" s="792"/>
      <c r="AT128" s="793"/>
      <c r="AU128" s="214"/>
      <c r="AV128" s="214"/>
      <c r="AW128" s="214"/>
      <c r="AX128" s="794" t="s">
        <v>463</v>
      </c>
      <c r="AY128" s="795"/>
      <c r="AZ128" s="795"/>
      <c r="BA128" s="795"/>
      <c r="BB128" s="795"/>
      <c r="BC128" s="795"/>
      <c r="BD128" s="795"/>
      <c r="BE128" s="796"/>
      <c r="BF128" s="773" t="s">
        <v>122</v>
      </c>
      <c r="BG128" s="774"/>
      <c r="BH128" s="774"/>
      <c r="BI128" s="774"/>
      <c r="BJ128" s="774"/>
      <c r="BK128" s="774"/>
      <c r="BL128" s="797"/>
      <c r="BM128" s="773">
        <v>12.6</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464</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1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465</v>
      </c>
      <c r="X129" s="764"/>
      <c r="Y129" s="764"/>
      <c r="Z129" s="765"/>
      <c r="AA129" s="766">
        <v>17315463</v>
      </c>
      <c r="AB129" s="767"/>
      <c r="AC129" s="767"/>
      <c r="AD129" s="767"/>
      <c r="AE129" s="768"/>
      <c r="AF129" s="769">
        <v>17591589</v>
      </c>
      <c r="AG129" s="767"/>
      <c r="AH129" s="767"/>
      <c r="AI129" s="767"/>
      <c r="AJ129" s="768"/>
      <c r="AK129" s="769">
        <v>17917906</v>
      </c>
      <c r="AL129" s="767"/>
      <c r="AM129" s="767"/>
      <c r="AN129" s="767"/>
      <c r="AO129" s="768"/>
      <c r="AP129" s="770"/>
      <c r="AQ129" s="771"/>
      <c r="AR129" s="771"/>
      <c r="AS129" s="771"/>
      <c r="AT129" s="772"/>
      <c r="AU129" s="215"/>
      <c r="AV129" s="215"/>
      <c r="AW129" s="215"/>
      <c r="AX129" s="738" t="s">
        <v>466</v>
      </c>
      <c r="AY129" s="739"/>
      <c r="AZ129" s="739"/>
      <c r="BA129" s="739"/>
      <c r="BB129" s="739"/>
      <c r="BC129" s="739"/>
      <c r="BD129" s="739"/>
      <c r="BE129" s="740"/>
      <c r="BF129" s="757" t="s">
        <v>122</v>
      </c>
      <c r="BG129" s="758"/>
      <c r="BH129" s="758"/>
      <c r="BI129" s="758"/>
      <c r="BJ129" s="758"/>
      <c r="BK129" s="758"/>
      <c r="BL129" s="759"/>
      <c r="BM129" s="757">
        <v>17.600000000000001</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467</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468</v>
      </c>
      <c r="X130" s="764"/>
      <c r="Y130" s="764"/>
      <c r="Z130" s="765"/>
      <c r="AA130" s="766">
        <v>3514516</v>
      </c>
      <c r="AB130" s="767"/>
      <c r="AC130" s="767"/>
      <c r="AD130" s="767"/>
      <c r="AE130" s="768"/>
      <c r="AF130" s="769">
        <v>3451543</v>
      </c>
      <c r="AG130" s="767"/>
      <c r="AH130" s="767"/>
      <c r="AI130" s="767"/>
      <c r="AJ130" s="768"/>
      <c r="AK130" s="769">
        <v>3469382</v>
      </c>
      <c r="AL130" s="767"/>
      <c r="AM130" s="767"/>
      <c r="AN130" s="767"/>
      <c r="AO130" s="768"/>
      <c r="AP130" s="770"/>
      <c r="AQ130" s="771"/>
      <c r="AR130" s="771"/>
      <c r="AS130" s="771"/>
      <c r="AT130" s="772"/>
      <c r="AU130" s="215"/>
      <c r="AV130" s="215"/>
      <c r="AW130" s="215"/>
      <c r="AX130" s="738" t="s">
        <v>469</v>
      </c>
      <c r="AY130" s="739"/>
      <c r="AZ130" s="739"/>
      <c r="BA130" s="739"/>
      <c r="BB130" s="739"/>
      <c r="BC130" s="739"/>
      <c r="BD130" s="739"/>
      <c r="BE130" s="740"/>
      <c r="BF130" s="741">
        <v>6.7</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470</v>
      </c>
      <c r="X131" s="748"/>
      <c r="Y131" s="748"/>
      <c r="Z131" s="749"/>
      <c r="AA131" s="750">
        <v>13800947</v>
      </c>
      <c r="AB131" s="751"/>
      <c r="AC131" s="751"/>
      <c r="AD131" s="751"/>
      <c r="AE131" s="752"/>
      <c r="AF131" s="753">
        <v>14140046</v>
      </c>
      <c r="AG131" s="751"/>
      <c r="AH131" s="751"/>
      <c r="AI131" s="751"/>
      <c r="AJ131" s="752"/>
      <c r="AK131" s="753">
        <v>14448524</v>
      </c>
      <c r="AL131" s="751"/>
      <c r="AM131" s="751"/>
      <c r="AN131" s="751"/>
      <c r="AO131" s="752"/>
      <c r="AP131" s="754"/>
      <c r="AQ131" s="755"/>
      <c r="AR131" s="755"/>
      <c r="AS131" s="755"/>
      <c r="AT131" s="756"/>
      <c r="AU131" s="215"/>
      <c r="AV131" s="215"/>
      <c r="AW131" s="215"/>
      <c r="AX131" s="716" t="s">
        <v>471</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472</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473</v>
      </c>
      <c r="W132" s="729"/>
      <c r="X132" s="729"/>
      <c r="Y132" s="729"/>
      <c r="Z132" s="730"/>
      <c r="AA132" s="731">
        <v>6.0982699230000001</v>
      </c>
      <c r="AB132" s="732"/>
      <c r="AC132" s="732"/>
      <c r="AD132" s="732"/>
      <c r="AE132" s="733"/>
      <c r="AF132" s="734">
        <v>6.7049711150000002</v>
      </c>
      <c r="AG132" s="732"/>
      <c r="AH132" s="732"/>
      <c r="AI132" s="732"/>
      <c r="AJ132" s="733"/>
      <c r="AK132" s="734">
        <v>7.3569729339999999</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474</v>
      </c>
      <c r="W133" s="708"/>
      <c r="X133" s="708"/>
      <c r="Y133" s="708"/>
      <c r="Z133" s="709"/>
      <c r="AA133" s="710">
        <v>8.6999999999999993</v>
      </c>
      <c r="AB133" s="711"/>
      <c r="AC133" s="711"/>
      <c r="AD133" s="711"/>
      <c r="AE133" s="712"/>
      <c r="AF133" s="710">
        <v>7.5</v>
      </c>
      <c r="AG133" s="711"/>
      <c r="AH133" s="711"/>
      <c r="AI133" s="711"/>
      <c r="AJ133" s="712"/>
      <c r="AK133" s="710">
        <v>6.7</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c5IhuJCxrnqvryHvRkNCWVIU+lL90Vy03twgd9iCT8A2qnmBophBWsGczwA/b6ZroWhXPfiJ/E8JTodIGKx8Gg==" saltValue="yWSw2Yw4wMkRm1eNtl8AS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7"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8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475</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gXJgGWBBatZ8+9XuHXnqdsbT9jMPMZA5cmGpJUiYbT8gQ124BrhVlqRgVwR6l3lq6W3wMDnpRkS0zIOHjaWywg==" saltValue="FxsQiLsnOnxGswJ6KJwPKQ==" spinCount="100000" sheet="1" objects="1" scenarios="1"/>
  <dataConsolidate/>
  <phoneticPr fontId="2"/>
  <printOptions horizontalCentered="1" verticalCentered="1"/>
  <pageMargins left="0" right="0" top="0" bottom="0" header="0" footer="0"/>
  <pageSetup paperSize="9" scale="4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cqhCS5QGEOFOQH1QrZ4+6JZs3zkodCpN5B0tdK26Bi9o9/yOKetSoa4rO27ZQbhaBQ5SEqCXv+B69kjGT8bEUQ==" saltValue="bC7d37iHKVvGnLrRgs34/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election activeCell="AK65" sqref="AK65"/>
    </sheetView>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477</v>
      </c>
      <c r="AL6" s="248"/>
      <c r="AM6" s="248"/>
      <c r="AN6" s="248"/>
    </row>
    <row r="7" spans="1:46" ht="13.5" customHeight="1" x14ac:dyDescent="0.15">
      <c r="A7" s="247"/>
      <c r="AK7" s="250"/>
      <c r="AL7" s="251"/>
      <c r="AM7" s="251"/>
      <c r="AN7" s="252"/>
      <c r="AO7" s="1105" t="s">
        <v>478</v>
      </c>
      <c r="AP7" s="253"/>
      <c r="AQ7" s="254" t="s">
        <v>479</v>
      </c>
      <c r="AR7" s="255"/>
    </row>
    <row r="8" spans="1:46" x14ac:dyDescent="0.15">
      <c r="A8" s="247"/>
      <c r="AK8" s="256"/>
      <c r="AL8" s="257"/>
      <c r="AM8" s="257"/>
      <c r="AN8" s="258"/>
      <c r="AO8" s="1106"/>
      <c r="AP8" s="259" t="s">
        <v>480</v>
      </c>
      <c r="AQ8" s="260" t="s">
        <v>481</v>
      </c>
      <c r="AR8" s="261" t="s">
        <v>482</v>
      </c>
    </row>
    <row r="9" spans="1:46" x14ac:dyDescent="0.15">
      <c r="A9" s="247"/>
      <c r="AK9" s="1117" t="s">
        <v>483</v>
      </c>
      <c r="AL9" s="1118"/>
      <c r="AM9" s="1118"/>
      <c r="AN9" s="1119"/>
      <c r="AO9" s="262">
        <v>5747087</v>
      </c>
      <c r="AP9" s="262">
        <v>127176</v>
      </c>
      <c r="AQ9" s="263">
        <v>98214</v>
      </c>
      <c r="AR9" s="264">
        <v>29.5</v>
      </c>
    </row>
    <row r="10" spans="1:46" ht="13.5" customHeight="1" x14ac:dyDescent="0.15">
      <c r="A10" s="247"/>
      <c r="AK10" s="1117" t="s">
        <v>484</v>
      </c>
      <c r="AL10" s="1118"/>
      <c r="AM10" s="1118"/>
      <c r="AN10" s="1119"/>
      <c r="AO10" s="265">
        <v>1000</v>
      </c>
      <c r="AP10" s="265">
        <v>22</v>
      </c>
      <c r="AQ10" s="266">
        <v>8330</v>
      </c>
      <c r="AR10" s="267">
        <v>-99.7</v>
      </c>
    </row>
    <row r="11" spans="1:46" ht="13.5" customHeight="1" x14ac:dyDescent="0.15">
      <c r="A11" s="247"/>
      <c r="AK11" s="1117" t="s">
        <v>485</v>
      </c>
      <c r="AL11" s="1118"/>
      <c r="AM11" s="1118"/>
      <c r="AN11" s="1119"/>
      <c r="AO11" s="265">
        <v>408496</v>
      </c>
      <c r="AP11" s="265">
        <v>9040</v>
      </c>
      <c r="AQ11" s="266">
        <v>2236</v>
      </c>
      <c r="AR11" s="267">
        <v>304.3</v>
      </c>
    </row>
    <row r="12" spans="1:46" ht="13.5" customHeight="1" x14ac:dyDescent="0.15">
      <c r="A12" s="247"/>
      <c r="AK12" s="1117" t="s">
        <v>486</v>
      </c>
      <c r="AL12" s="1118"/>
      <c r="AM12" s="1118"/>
      <c r="AN12" s="1119"/>
      <c r="AO12" s="265" t="s">
        <v>487</v>
      </c>
      <c r="AP12" s="265" t="s">
        <v>487</v>
      </c>
      <c r="AQ12" s="266">
        <v>12</v>
      </c>
      <c r="AR12" s="267" t="s">
        <v>487</v>
      </c>
    </row>
    <row r="13" spans="1:46" ht="13.5" customHeight="1" x14ac:dyDescent="0.15">
      <c r="A13" s="247"/>
      <c r="AK13" s="1117" t="s">
        <v>488</v>
      </c>
      <c r="AL13" s="1118"/>
      <c r="AM13" s="1118"/>
      <c r="AN13" s="1119"/>
      <c r="AO13" s="265">
        <v>131252</v>
      </c>
      <c r="AP13" s="265">
        <v>2904</v>
      </c>
      <c r="AQ13" s="266">
        <v>3111</v>
      </c>
      <c r="AR13" s="267">
        <v>-6.7</v>
      </c>
    </row>
    <row r="14" spans="1:46" ht="13.5" customHeight="1" x14ac:dyDescent="0.15">
      <c r="A14" s="247"/>
      <c r="AK14" s="1117" t="s">
        <v>489</v>
      </c>
      <c r="AL14" s="1118"/>
      <c r="AM14" s="1118"/>
      <c r="AN14" s="1119"/>
      <c r="AO14" s="265">
        <v>81378</v>
      </c>
      <c r="AP14" s="265">
        <v>1801</v>
      </c>
      <c r="AQ14" s="266">
        <v>1882</v>
      </c>
      <c r="AR14" s="267">
        <v>-4.3</v>
      </c>
    </row>
    <row r="15" spans="1:46" ht="13.5" customHeight="1" x14ac:dyDescent="0.15">
      <c r="A15" s="247"/>
      <c r="AK15" s="1120" t="s">
        <v>490</v>
      </c>
      <c r="AL15" s="1121"/>
      <c r="AM15" s="1121"/>
      <c r="AN15" s="1122"/>
      <c r="AO15" s="265">
        <v>-300260</v>
      </c>
      <c r="AP15" s="265">
        <v>-6644</v>
      </c>
      <c r="AQ15" s="266">
        <v>-6411</v>
      </c>
      <c r="AR15" s="267">
        <v>3.6</v>
      </c>
    </row>
    <row r="16" spans="1:46" x14ac:dyDescent="0.15">
      <c r="A16" s="247"/>
      <c r="AK16" s="1120" t="s">
        <v>177</v>
      </c>
      <c r="AL16" s="1121"/>
      <c r="AM16" s="1121"/>
      <c r="AN16" s="1122"/>
      <c r="AO16" s="265">
        <v>6068953</v>
      </c>
      <c r="AP16" s="265">
        <v>134299</v>
      </c>
      <c r="AQ16" s="266">
        <v>107373</v>
      </c>
      <c r="AR16" s="267">
        <v>25.1</v>
      </c>
    </row>
    <row r="17" spans="1:46" x14ac:dyDescent="0.15">
      <c r="A17" s="247"/>
    </row>
    <row r="18" spans="1:46" x14ac:dyDescent="0.15">
      <c r="A18" s="247"/>
      <c r="AQ18" s="268"/>
      <c r="AR18" s="268"/>
    </row>
    <row r="19" spans="1:46" x14ac:dyDescent="0.15">
      <c r="A19" s="247"/>
      <c r="AK19" s="243" t="s">
        <v>491</v>
      </c>
    </row>
    <row r="20" spans="1:46" x14ac:dyDescent="0.15">
      <c r="A20" s="247"/>
      <c r="AK20" s="269"/>
      <c r="AL20" s="270"/>
      <c r="AM20" s="270"/>
      <c r="AN20" s="271"/>
      <c r="AO20" s="272" t="s">
        <v>492</v>
      </c>
      <c r="AP20" s="273" t="s">
        <v>493</v>
      </c>
      <c r="AQ20" s="274" t="s">
        <v>494</v>
      </c>
      <c r="AR20" s="275"/>
    </row>
    <row r="21" spans="1:46" s="248" customFormat="1" x14ac:dyDescent="0.15">
      <c r="A21" s="276"/>
      <c r="AK21" s="1123" t="s">
        <v>495</v>
      </c>
      <c r="AL21" s="1124"/>
      <c r="AM21" s="1124"/>
      <c r="AN21" s="1125"/>
      <c r="AO21" s="277">
        <v>12.02</v>
      </c>
      <c r="AP21" s="278">
        <v>9.17</v>
      </c>
      <c r="AQ21" s="279">
        <v>2.85</v>
      </c>
      <c r="AS21" s="280"/>
      <c r="AT21" s="276"/>
    </row>
    <row r="22" spans="1:46" s="248" customFormat="1" x14ac:dyDescent="0.15">
      <c r="A22" s="276"/>
      <c r="AK22" s="1123" t="s">
        <v>496</v>
      </c>
      <c r="AL22" s="1124"/>
      <c r="AM22" s="1124"/>
      <c r="AN22" s="1125"/>
      <c r="AO22" s="281">
        <v>98.2</v>
      </c>
      <c r="AP22" s="282">
        <v>97.5</v>
      </c>
      <c r="AQ22" s="283">
        <v>0.7</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6" t="s">
        <v>497</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88"/>
      <c r="AS27" s="243"/>
      <c r="AT27" s="243"/>
    </row>
    <row r="28" spans="1:46" ht="17.25" x14ac:dyDescent="0.15">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499</v>
      </c>
      <c r="AL29" s="248"/>
      <c r="AM29" s="248"/>
      <c r="AN29" s="248"/>
      <c r="AS29" s="290"/>
    </row>
    <row r="30" spans="1:46" ht="13.5" customHeight="1" x14ac:dyDescent="0.15">
      <c r="A30" s="247"/>
      <c r="AK30" s="250"/>
      <c r="AL30" s="251"/>
      <c r="AM30" s="251"/>
      <c r="AN30" s="252"/>
      <c r="AO30" s="1105" t="s">
        <v>478</v>
      </c>
      <c r="AP30" s="253"/>
      <c r="AQ30" s="254" t="s">
        <v>479</v>
      </c>
      <c r="AR30" s="255"/>
    </row>
    <row r="31" spans="1:46" x14ac:dyDescent="0.15">
      <c r="A31" s="247"/>
      <c r="AK31" s="256"/>
      <c r="AL31" s="257"/>
      <c r="AM31" s="257"/>
      <c r="AN31" s="258"/>
      <c r="AO31" s="1106"/>
      <c r="AP31" s="259" t="s">
        <v>480</v>
      </c>
      <c r="AQ31" s="260" t="s">
        <v>481</v>
      </c>
      <c r="AR31" s="261" t="s">
        <v>482</v>
      </c>
    </row>
    <row r="32" spans="1:46" ht="27" customHeight="1" x14ac:dyDescent="0.15">
      <c r="A32" s="247"/>
      <c r="AK32" s="1107" t="s">
        <v>500</v>
      </c>
      <c r="AL32" s="1108"/>
      <c r="AM32" s="1108"/>
      <c r="AN32" s="1109"/>
      <c r="AO32" s="291">
        <v>3533428</v>
      </c>
      <c r="AP32" s="291">
        <v>78190</v>
      </c>
      <c r="AQ32" s="292">
        <v>55954</v>
      </c>
      <c r="AR32" s="293">
        <v>39.700000000000003</v>
      </c>
    </row>
    <row r="33" spans="1:46" ht="13.5" customHeight="1" x14ac:dyDescent="0.15">
      <c r="A33" s="247"/>
      <c r="AK33" s="1107" t="s">
        <v>501</v>
      </c>
      <c r="AL33" s="1108"/>
      <c r="AM33" s="1108"/>
      <c r="AN33" s="1109"/>
      <c r="AO33" s="291" t="s">
        <v>487</v>
      </c>
      <c r="AP33" s="291" t="s">
        <v>487</v>
      </c>
      <c r="AQ33" s="292" t="s">
        <v>487</v>
      </c>
      <c r="AR33" s="293" t="s">
        <v>487</v>
      </c>
    </row>
    <row r="34" spans="1:46" ht="27" customHeight="1" x14ac:dyDescent="0.15">
      <c r="A34" s="247"/>
      <c r="AK34" s="1107" t="s">
        <v>502</v>
      </c>
      <c r="AL34" s="1108"/>
      <c r="AM34" s="1108"/>
      <c r="AN34" s="1109"/>
      <c r="AO34" s="291" t="s">
        <v>487</v>
      </c>
      <c r="AP34" s="291" t="s">
        <v>487</v>
      </c>
      <c r="AQ34" s="292">
        <v>1</v>
      </c>
      <c r="AR34" s="293" t="s">
        <v>487</v>
      </c>
    </row>
    <row r="35" spans="1:46" ht="27" customHeight="1" x14ac:dyDescent="0.15">
      <c r="A35" s="247"/>
      <c r="AK35" s="1107" t="s">
        <v>503</v>
      </c>
      <c r="AL35" s="1108"/>
      <c r="AM35" s="1108"/>
      <c r="AN35" s="1109"/>
      <c r="AO35" s="291">
        <v>1085038</v>
      </c>
      <c r="AP35" s="291">
        <v>24011</v>
      </c>
      <c r="AQ35" s="292">
        <v>17691</v>
      </c>
      <c r="AR35" s="293">
        <v>35.700000000000003</v>
      </c>
    </row>
    <row r="36" spans="1:46" ht="27" customHeight="1" x14ac:dyDescent="0.15">
      <c r="A36" s="247"/>
      <c r="AK36" s="1107" t="s">
        <v>504</v>
      </c>
      <c r="AL36" s="1108"/>
      <c r="AM36" s="1108"/>
      <c r="AN36" s="1109"/>
      <c r="AO36" s="291" t="s">
        <v>487</v>
      </c>
      <c r="AP36" s="291" t="s">
        <v>487</v>
      </c>
      <c r="AQ36" s="292">
        <v>2603</v>
      </c>
      <c r="AR36" s="293" t="s">
        <v>487</v>
      </c>
    </row>
    <row r="37" spans="1:46" ht="13.5" customHeight="1" x14ac:dyDescent="0.15">
      <c r="A37" s="247"/>
      <c r="AK37" s="1107" t="s">
        <v>505</v>
      </c>
      <c r="AL37" s="1108"/>
      <c r="AM37" s="1108"/>
      <c r="AN37" s="1109"/>
      <c r="AO37" s="291" t="s">
        <v>487</v>
      </c>
      <c r="AP37" s="291" t="s">
        <v>487</v>
      </c>
      <c r="AQ37" s="292">
        <v>579</v>
      </c>
      <c r="AR37" s="293" t="s">
        <v>487</v>
      </c>
    </row>
    <row r="38" spans="1:46" ht="27" customHeight="1" x14ac:dyDescent="0.15">
      <c r="A38" s="247"/>
      <c r="AK38" s="1110" t="s">
        <v>506</v>
      </c>
      <c r="AL38" s="1111"/>
      <c r="AM38" s="1111"/>
      <c r="AN38" s="1112"/>
      <c r="AO38" s="294" t="s">
        <v>487</v>
      </c>
      <c r="AP38" s="294" t="s">
        <v>487</v>
      </c>
      <c r="AQ38" s="295">
        <v>4</v>
      </c>
      <c r="AR38" s="283" t="s">
        <v>487</v>
      </c>
      <c r="AS38" s="290"/>
    </row>
    <row r="39" spans="1:46" x14ac:dyDescent="0.15">
      <c r="A39" s="247"/>
      <c r="AK39" s="1110" t="s">
        <v>507</v>
      </c>
      <c r="AL39" s="1111"/>
      <c r="AM39" s="1111"/>
      <c r="AN39" s="1112"/>
      <c r="AO39" s="291">
        <v>-86110</v>
      </c>
      <c r="AP39" s="291">
        <v>-1906</v>
      </c>
      <c r="AQ39" s="292">
        <v>-4663</v>
      </c>
      <c r="AR39" s="293">
        <v>-59.1</v>
      </c>
      <c r="AS39" s="290"/>
    </row>
    <row r="40" spans="1:46" ht="27" customHeight="1" x14ac:dyDescent="0.15">
      <c r="A40" s="247"/>
      <c r="AK40" s="1107" t="s">
        <v>508</v>
      </c>
      <c r="AL40" s="1108"/>
      <c r="AM40" s="1108"/>
      <c r="AN40" s="1109"/>
      <c r="AO40" s="291">
        <v>-3469382</v>
      </c>
      <c r="AP40" s="291">
        <v>-76773</v>
      </c>
      <c r="AQ40" s="292">
        <v>-48945</v>
      </c>
      <c r="AR40" s="293">
        <v>56.9</v>
      </c>
      <c r="AS40" s="290"/>
    </row>
    <row r="41" spans="1:46" x14ac:dyDescent="0.15">
      <c r="A41" s="247"/>
      <c r="AK41" s="1113" t="s">
        <v>287</v>
      </c>
      <c r="AL41" s="1114"/>
      <c r="AM41" s="1114"/>
      <c r="AN41" s="1115"/>
      <c r="AO41" s="291">
        <v>1062974</v>
      </c>
      <c r="AP41" s="291">
        <v>23522</v>
      </c>
      <c r="AQ41" s="292">
        <v>23225</v>
      </c>
      <c r="AR41" s="293">
        <v>1.3</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509</v>
      </c>
    </row>
    <row r="48" spans="1:46" x14ac:dyDescent="0.15">
      <c r="A48" s="247"/>
      <c r="AK48" s="301" t="s">
        <v>510</v>
      </c>
      <c r="AL48" s="301"/>
      <c r="AM48" s="301"/>
      <c r="AN48" s="301"/>
      <c r="AO48" s="301"/>
      <c r="AP48" s="301"/>
      <c r="AQ48" s="302"/>
      <c r="AR48" s="301"/>
    </row>
    <row r="49" spans="1:44" ht="13.5" customHeight="1" x14ac:dyDescent="0.15">
      <c r="A49" s="247"/>
      <c r="AK49" s="303"/>
      <c r="AL49" s="304"/>
      <c r="AM49" s="1100" t="s">
        <v>478</v>
      </c>
      <c r="AN49" s="1102" t="s">
        <v>511</v>
      </c>
      <c r="AO49" s="1103"/>
      <c r="AP49" s="1103"/>
      <c r="AQ49" s="1103"/>
      <c r="AR49" s="1104"/>
    </row>
    <row r="50" spans="1:44" x14ac:dyDescent="0.15">
      <c r="A50" s="247"/>
      <c r="AK50" s="305"/>
      <c r="AL50" s="306"/>
      <c r="AM50" s="1101"/>
      <c r="AN50" s="307" t="s">
        <v>512</v>
      </c>
      <c r="AO50" s="308" t="s">
        <v>513</v>
      </c>
      <c r="AP50" s="309" t="s">
        <v>514</v>
      </c>
      <c r="AQ50" s="310" t="s">
        <v>515</v>
      </c>
      <c r="AR50" s="311" t="s">
        <v>516</v>
      </c>
    </row>
    <row r="51" spans="1:44" x14ac:dyDescent="0.15">
      <c r="A51" s="247"/>
      <c r="AK51" s="303" t="s">
        <v>517</v>
      </c>
      <c r="AL51" s="304"/>
      <c r="AM51" s="312">
        <v>3492741</v>
      </c>
      <c r="AN51" s="313">
        <v>73463</v>
      </c>
      <c r="AO51" s="314">
        <v>-0.2</v>
      </c>
      <c r="AP51" s="315">
        <v>76347</v>
      </c>
      <c r="AQ51" s="316">
        <v>22.4</v>
      </c>
      <c r="AR51" s="317">
        <v>-22.6</v>
      </c>
    </row>
    <row r="52" spans="1:44" x14ac:dyDescent="0.15">
      <c r="A52" s="247"/>
      <c r="AK52" s="318"/>
      <c r="AL52" s="319" t="s">
        <v>518</v>
      </c>
      <c r="AM52" s="320">
        <v>2110517</v>
      </c>
      <c r="AN52" s="321">
        <v>44391</v>
      </c>
      <c r="AO52" s="322">
        <v>-3.6</v>
      </c>
      <c r="AP52" s="323">
        <v>41762</v>
      </c>
      <c r="AQ52" s="324">
        <v>18.2</v>
      </c>
      <c r="AR52" s="325">
        <v>-21.8</v>
      </c>
    </row>
    <row r="53" spans="1:44" x14ac:dyDescent="0.15">
      <c r="A53" s="247"/>
      <c r="AK53" s="303" t="s">
        <v>519</v>
      </c>
      <c r="AL53" s="304"/>
      <c r="AM53" s="312">
        <v>3490533</v>
      </c>
      <c r="AN53" s="313">
        <v>74384</v>
      </c>
      <c r="AO53" s="314">
        <v>1.3</v>
      </c>
      <c r="AP53" s="315">
        <v>69604</v>
      </c>
      <c r="AQ53" s="316">
        <v>-8.8000000000000007</v>
      </c>
      <c r="AR53" s="317">
        <v>10.1</v>
      </c>
    </row>
    <row r="54" spans="1:44" x14ac:dyDescent="0.15">
      <c r="A54" s="247"/>
      <c r="AK54" s="318"/>
      <c r="AL54" s="319" t="s">
        <v>518</v>
      </c>
      <c r="AM54" s="320">
        <v>1888359</v>
      </c>
      <c r="AN54" s="321">
        <v>40241</v>
      </c>
      <c r="AO54" s="322">
        <v>-9.3000000000000007</v>
      </c>
      <c r="AP54" s="323">
        <v>36247</v>
      </c>
      <c r="AQ54" s="324">
        <v>-13.2</v>
      </c>
      <c r="AR54" s="325">
        <v>3.9</v>
      </c>
    </row>
    <row r="55" spans="1:44" x14ac:dyDescent="0.15">
      <c r="A55" s="247"/>
      <c r="AK55" s="303" t="s">
        <v>520</v>
      </c>
      <c r="AL55" s="304"/>
      <c r="AM55" s="312">
        <v>3362939</v>
      </c>
      <c r="AN55" s="313">
        <v>72487</v>
      </c>
      <c r="AO55" s="314">
        <v>-2.6</v>
      </c>
      <c r="AP55" s="315">
        <v>68410</v>
      </c>
      <c r="AQ55" s="316">
        <v>-1.7</v>
      </c>
      <c r="AR55" s="317">
        <v>-0.9</v>
      </c>
    </row>
    <row r="56" spans="1:44" x14ac:dyDescent="0.15">
      <c r="A56" s="247"/>
      <c r="AK56" s="318"/>
      <c r="AL56" s="319" t="s">
        <v>518</v>
      </c>
      <c r="AM56" s="320">
        <v>2169977</v>
      </c>
      <c r="AN56" s="321">
        <v>46773</v>
      </c>
      <c r="AO56" s="322">
        <v>16.2</v>
      </c>
      <c r="AP56" s="323">
        <v>35086</v>
      </c>
      <c r="AQ56" s="324">
        <v>-3.2</v>
      </c>
      <c r="AR56" s="325">
        <v>19.399999999999999</v>
      </c>
    </row>
    <row r="57" spans="1:44" x14ac:dyDescent="0.15">
      <c r="A57" s="247"/>
      <c r="AK57" s="303" t="s">
        <v>521</v>
      </c>
      <c r="AL57" s="304"/>
      <c r="AM57" s="312">
        <v>4386348</v>
      </c>
      <c r="AN57" s="313">
        <v>95807</v>
      </c>
      <c r="AO57" s="314">
        <v>32.200000000000003</v>
      </c>
      <c r="AP57" s="315">
        <v>73019</v>
      </c>
      <c r="AQ57" s="316">
        <v>6.7</v>
      </c>
      <c r="AR57" s="317">
        <v>25.5</v>
      </c>
    </row>
    <row r="58" spans="1:44" x14ac:dyDescent="0.15">
      <c r="A58" s="247"/>
      <c r="AK58" s="318"/>
      <c r="AL58" s="319" t="s">
        <v>518</v>
      </c>
      <c r="AM58" s="320">
        <v>2677347</v>
      </c>
      <c r="AN58" s="321">
        <v>58479</v>
      </c>
      <c r="AO58" s="322">
        <v>25</v>
      </c>
      <c r="AP58" s="323">
        <v>39427</v>
      </c>
      <c r="AQ58" s="324">
        <v>12.4</v>
      </c>
      <c r="AR58" s="325">
        <v>12.6</v>
      </c>
    </row>
    <row r="59" spans="1:44" x14ac:dyDescent="0.15">
      <c r="A59" s="247"/>
      <c r="AK59" s="303" t="s">
        <v>522</v>
      </c>
      <c r="AL59" s="304"/>
      <c r="AM59" s="312">
        <v>5737622</v>
      </c>
      <c r="AN59" s="313">
        <v>126967</v>
      </c>
      <c r="AO59" s="314">
        <v>32.5</v>
      </c>
      <c r="AP59" s="315">
        <v>76590</v>
      </c>
      <c r="AQ59" s="316">
        <v>4.9000000000000004</v>
      </c>
      <c r="AR59" s="317">
        <v>27.6</v>
      </c>
    </row>
    <row r="60" spans="1:44" x14ac:dyDescent="0.15">
      <c r="A60" s="247"/>
      <c r="AK60" s="318"/>
      <c r="AL60" s="319" t="s">
        <v>518</v>
      </c>
      <c r="AM60" s="320">
        <v>3910554</v>
      </c>
      <c r="AN60" s="321">
        <v>86536</v>
      </c>
      <c r="AO60" s="322">
        <v>48</v>
      </c>
      <c r="AP60" s="323">
        <v>42387</v>
      </c>
      <c r="AQ60" s="324">
        <v>7.5</v>
      </c>
      <c r="AR60" s="325">
        <v>40.5</v>
      </c>
    </row>
    <row r="61" spans="1:44" x14ac:dyDescent="0.15">
      <c r="A61" s="247"/>
      <c r="AK61" s="303" t="s">
        <v>523</v>
      </c>
      <c r="AL61" s="326"/>
      <c r="AM61" s="312">
        <v>4094037</v>
      </c>
      <c r="AN61" s="313">
        <v>88622</v>
      </c>
      <c r="AO61" s="314">
        <v>12.6</v>
      </c>
      <c r="AP61" s="315">
        <v>72794</v>
      </c>
      <c r="AQ61" s="327">
        <v>4.7</v>
      </c>
      <c r="AR61" s="317">
        <v>7.9</v>
      </c>
    </row>
    <row r="62" spans="1:44" x14ac:dyDescent="0.15">
      <c r="A62" s="247"/>
      <c r="AK62" s="318"/>
      <c r="AL62" s="319" t="s">
        <v>518</v>
      </c>
      <c r="AM62" s="320">
        <v>2551351</v>
      </c>
      <c r="AN62" s="321">
        <v>55284</v>
      </c>
      <c r="AO62" s="322">
        <v>15.3</v>
      </c>
      <c r="AP62" s="323">
        <v>38982</v>
      </c>
      <c r="AQ62" s="324">
        <v>4.3</v>
      </c>
      <c r="AR62" s="325">
        <v>11</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g4f1HTgxm5AUpX6Tj6Jtu+3a9thV9+NfaRudnkOktXAeLP2rijr4x2N/F/vq3cL1Vt1IBzY3SA2lkWx2tTzstA==" saltValue="lMJtptxxD1WFF/Jp4F5+/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E65" zoomScale="85" zoomScaleNormal="85" zoomScaleSheetLayoutView="55" workbookViewId="0">
      <selection activeCell="AE90" sqref="AE89:AE90"/>
    </sheetView>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475</v>
      </c>
    </row>
    <row r="121" spans="125:125" ht="13.5" hidden="1" customHeight="1" x14ac:dyDescent="0.15">
      <c r="DU121" s="241"/>
    </row>
  </sheetData>
  <sheetProtection algorithmName="SHA-512" hashValue="Ley2uk1NiVbzo0lUaMkkSYWBUPMNFoAQ1R3pDmfxT05o4xVf31xnTmQHzm8UUbPVhmT5z/HlbhPAQamwBFnkfg==" saltValue="DL+0q2YNdR2gX9hcxvqiN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election activeCell="C111" sqref="C111"/>
    </sheetView>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475</v>
      </c>
    </row>
  </sheetData>
  <sheetProtection algorithmName="SHA-512" hashValue="ijnyfOWjdhIlWW74wugdRS8T1dIrUoQHvBFiMzPyjfDfYsYQ490svUCv/Ak0gY7qoA6oreQdH1/hFRg/ewzB7Q==" saltValue="ajaTaxQ09Pkc+MMd/i/Kc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1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26" t="s">
        <v>3</v>
      </c>
      <c r="D47" s="1126"/>
      <c r="E47" s="1127"/>
      <c r="F47" s="11">
        <v>32.4</v>
      </c>
      <c r="G47" s="12">
        <v>31.24</v>
      </c>
      <c r="H47" s="12">
        <v>30.16</v>
      </c>
      <c r="I47" s="12">
        <v>33.42</v>
      </c>
      <c r="J47" s="13">
        <v>27.88</v>
      </c>
    </row>
    <row r="48" spans="2:10" ht="57.75" customHeight="1" x14ac:dyDescent="0.15">
      <c r="B48" s="14"/>
      <c r="C48" s="1128" t="s">
        <v>4</v>
      </c>
      <c r="D48" s="1128"/>
      <c r="E48" s="1129"/>
      <c r="F48" s="15">
        <v>4.97</v>
      </c>
      <c r="G48" s="16">
        <v>4.2699999999999996</v>
      </c>
      <c r="H48" s="16">
        <v>3.97</v>
      </c>
      <c r="I48" s="16">
        <v>3.16</v>
      </c>
      <c r="J48" s="17">
        <v>6.65</v>
      </c>
    </row>
    <row r="49" spans="2:10" ht="57.75" customHeight="1" thickBot="1" x14ac:dyDescent="0.2">
      <c r="B49" s="18"/>
      <c r="C49" s="1130" t="s">
        <v>5</v>
      </c>
      <c r="D49" s="1130"/>
      <c r="E49" s="1131"/>
      <c r="F49" s="19" t="s">
        <v>530</v>
      </c>
      <c r="G49" s="20" t="s">
        <v>531</v>
      </c>
      <c r="H49" s="20" t="s">
        <v>532</v>
      </c>
      <c r="I49" s="20">
        <v>2.98</v>
      </c>
      <c r="J49" s="21" t="s">
        <v>533</v>
      </c>
    </row>
    <row r="50" spans="2:10" x14ac:dyDescent="0.15"/>
  </sheetData>
  <sheetProtection algorithmName="SHA-512" hashValue="vjHB0zCCem4YlPf7X+9ZlRnQ8Crg6/L+ChLi7hwVSwFg6mb+Ryb1TAuyqXynEM9I5k5ySpUT45aDdBc2GhsnZw==" saltValue="M1zexrTFHoYpjluIhv/cO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2026-03-24T10:04:37Z</cp:lastPrinted>
  <dcterms:created xsi:type="dcterms:W3CDTF">2026-02-23T07:27:09Z</dcterms:created>
  <dcterms:modified xsi:type="dcterms:W3CDTF">2026-03-24T10:10:43Z</dcterms:modified>
  <cp:category/>
</cp:coreProperties>
</file>