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trlProps/ctrlProp1.xml" ContentType="application/vnd.ms-excel.controlproperties+xml"/>
  <Override PartName="/xl/comments2.xml" ContentType="application/vnd.openxmlformats-officedocument.spreadsheetml.comments+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w01\ED00$\07指導係\97予算関係\R7年12補正予算\介護施設等に対するサービス継続支援事業\県　交付要綱\最終\"/>
    </mc:Choice>
  </mc:AlternateContent>
  <xr:revisionPtr revIDLastSave="0" documentId="13_ncr:1_{911D3BC2-2B58-4C58-9C14-E86F2BE58399}" xr6:coauthVersionLast="47" xr6:coauthVersionMax="47" xr10:uidLastSave="{00000000-0000-0000-0000-000000000000}"/>
  <bookViews>
    <workbookView xWindow="1875" yWindow="2295" windowWidth="18930" windowHeight="11250" xr2:uid="{00000000-000D-0000-FFFF-FFFF00000000}"/>
  </bookViews>
  <sheets>
    <sheet name="(はじめにお読み下さい)申請書の使い方" sheetId="30" r:id="rId1"/>
    <sheet name="申請書" sheetId="20" r:id="rId2"/>
    <sheet name="申請額一覧" sheetId="29" r:id="rId3"/>
    <sheet name="個票1" sheetId="19" r:id="rId4"/>
    <sheet name="単価表" sheetId="28" state="hidden" r:id="rId5"/>
    <sheet name="リスト" sheetId="31" state="hidden" r:id="rId6"/>
  </sheets>
  <externalReferences>
    <externalReference r:id="rId7"/>
  </externalReferences>
  <definedNames>
    <definedName name="_xlnm.Print_Area" localSheetId="3">個票1!$A$1:$AM$57</definedName>
    <definedName name="_xlnm.Print_Area" localSheetId="2">申請額一覧!$A$1:$K$22</definedName>
    <definedName name="_xlnm.Print_Area" localSheetId="1">申請書!$A$1:$AM$38</definedName>
    <definedName name="_xlnm.Print_Area" localSheetId="4">単価表!$A$1:$K$103</definedName>
    <definedName name="事業分類">[1]事業分類・区分!$B$2:$H$2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D47" i="19" l="1"/>
  <c r="AD27" i="19"/>
  <c r="H55" i="19"/>
  <c r="H11" i="29"/>
  <c r="I7" i="29"/>
  <c r="H17" i="29"/>
  <c r="I8" i="29"/>
  <c r="I16" i="29"/>
  <c r="H13" i="29"/>
  <c r="H14" i="29"/>
  <c r="H15" i="29"/>
  <c r="I6" i="29"/>
  <c r="I10" i="29"/>
  <c r="H7" i="29"/>
  <c r="H12" i="29"/>
  <c r="I13" i="29"/>
  <c r="H18" i="29"/>
  <c r="H8" i="29"/>
  <c r="I11" i="29"/>
  <c r="I18" i="29"/>
  <c r="I19" i="29"/>
  <c r="I9" i="29"/>
  <c r="H19" i="29"/>
  <c r="H9" i="29"/>
  <c r="I12" i="29"/>
  <c r="I17" i="29"/>
  <c r="H10" i="29"/>
  <c r="I15" i="29"/>
  <c r="H16" i="29"/>
  <c r="I14" i="29"/>
  <c r="AI47" i="19" l="1"/>
  <c r="H44" i="19"/>
  <c r="A19" i="29"/>
  <c r="A18" i="29"/>
  <c r="A17" i="29"/>
  <c r="A16" i="29"/>
  <c r="A15" i="29"/>
  <c r="A14" i="29"/>
  <c r="A13" i="29"/>
  <c r="A12" i="29"/>
  <c r="A11" i="29"/>
  <c r="A10" i="29"/>
  <c r="A9" i="29"/>
  <c r="A8" i="29"/>
  <c r="A7" i="29"/>
  <c r="A6" i="29"/>
  <c r="A5" i="29"/>
  <c r="F8" i="29"/>
  <c r="F10" i="29"/>
  <c r="I5" i="29"/>
  <c r="F9" i="29"/>
  <c r="D7" i="29"/>
  <c r="D15" i="29"/>
  <c r="D14" i="29"/>
  <c r="F12" i="29"/>
  <c r="F18" i="29"/>
  <c r="D16" i="29"/>
  <c r="F5" i="29"/>
  <c r="F15" i="29"/>
  <c r="D13" i="29"/>
  <c r="F11" i="29"/>
  <c r="D19" i="29"/>
  <c r="D17" i="29"/>
  <c r="D12" i="29"/>
  <c r="F13" i="29"/>
  <c r="D9" i="29"/>
  <c r="H6" i="29"/>
  <c r="D18" i="29"/>
  <c r="D10" i="29"/>
  <c r="D6" i="29"/>
  <c r="F17" i="29"/>
  <c r="D11" i="29"/>
  <c r="F7" i="29"/>
  <c r="F16" i="29"/>
  <c r="F19" i="29"/>
  <c r="F6" i="29"/>
  <c r="D8" i="29"/>
  <c r="F14" i="29"/>
  <c r="J6" i="29" l="1"/>
  <c r="X19" i="20"/>
  <c r="J19" i="29"/>
  <c r="J11" i="29"/>
  <c r="J12" i="29"/>
  <c r="J13" i="29"/>
  <c r="J9" i="29"/>
  <c r="J7" i="29"/>
  <c r="J8" i="29"/>
  <c r="J16" i="29"/>
  <c r="J18" i="29"/>
  <c r="J14" i="29"/>
  <c r="J17" i="29"/>
  <c r="J10" i="29"/>
  <c r="J15" i="29"/>
  <c r="A6" i="30"/>
  <c r="A7" i="30" s="1"/>
  <c r="A8" i="30" s="1"/>
  <c r="A9" i="30" s="1"/>
  <c r="A10" i="30" s="1"/>
  <c r="H35" i="19" l="1"/>
  <c r="AI27" i="19" s="1"/>
  <c r="B16" i="29"/>
  <c r="E18" i="29"/>
  <c r="C14" i="29"/>
  <c r="D5" i="29"/>
  <c r="E16" i="29"/>
  <c r="E15" i="29"/>
  <c r="C13" i="29"/>
  <c r="C5" i="29"/>
  <c r="E5" i="29"/>
  <c r="B10" i="29"/>
  <c r="C9" i="29"/>
  <c r="B13" i="29"/>
  <c r="C19" i="29"/>
  <c r="E8" i="29"/>
  <c r="E6" i="29"/>
  <c r="C11" i="29"/>
  <c r="B18" i="29"/>
  <c r="C8" i="29"/>
  <c r="C15" i="29"/>
  <c r="E17" i="29"/>
  <c r="E10" i="29"/>
  <c r="B6" i="29"/>
  <c r="C17" i="29"/>
  <c r="B17" i="29"/>
  <c r="E12" i="29"/>
  <c r="C7" i="29"/>
  <c r="E9" i="29"/>
  <c r="B7" i="29"/>
  <c r="C16" i="29"/>
  <c r="E19" i="29"/>
  <c r="B15" i="29"/>
  <c r="C18" i="29"/>
  <c r="C12" i="29"/>
  <c r="E11" i="29"/>
  <c r="E13" i="29"/>
  <c r="B19" i="29"/>
  <c r="B14" i="29"/>
  <c r="E14" i="29"/>
  <c r="C6" i="29"/>
  <c r="C10" i="29"/>
  <c r="B8" i="29"/>
  <c r="B5" i="29"/>
  <c r="H5" i="29"/>
  <c r="E7" i="29"/>
  <c r="B9" i="29"/>
  <c r="B11" i="29"/>
  <c r="B12" i="29"/>
  <c r="X18" i="20" l="1"/>
  <c r="K15" i="20" s="1"/>
  <c r="J5" i="29"/>
  <c r="G5" i="29" s="1"/>
  <c r="G12" i="29"/>
  <c r="G14" i="29"/>
  <c r="G7" i="29"/>
  <c r="G8" i="29"/>
  <c r="G18" i="29"/>
  <c r="G19" i="29"/>
  <c r="G15" i="29"/>
  <c r="G11" i="29"/>
  <c r="G6" i="29"/>
  <c r="G10" i="29"/>
  <c r="G13" i="29"/>
  <c r="G17" i="29"/>
  <c r="G16" i="29"/>
  <c r="G9" i="29"/>
  <c r="N5" i="29"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K3" authorId="0" shapeId="0" xr:uid="{00000000-0006-0000-0200-000001000000}">
      <text>
        <r>
          <rPr>
            <b/>
            <sz val="9"/>
            <color indexed="81"/>
            <rFont val="MS P ゴシック"/>
            <family val="3"/>
            <charset val="128"/>
          </rPr>
          <t xml:space="preserve">「都道府県使用欄」：
</t>
        </r>
        <r>
          <rPr>
            <sz val="9"/>
            <color indexed="81"/>
            <rFont val="MS P ゴシック"/>
            <family val="3"/>
            <charset val="128"/>
          </rPr>
          <t>各事業所における記入は不要です</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厚生労働省ネットワークシステム</author>
  </authors>
  <commentList>
    <comment ref="AV9" authorId="0" shapeId="0" xr:uid="{3CD7FC74-45C8-4D74-B6FF-E9E3FFB228B0}">
      <text>
        <r>
          <rPr>
            <b/>
            <sz val="9"/>
            <color indexed="81"/>
            <rFont val="MS P ゴシック"/>
            <family val="3"/>
            <charset val="128"/>
          </rPr>
          <t>「定員」：
施設系</t>
        </r>
        <r>
          <rPr>
            <sz val="9"/>
            <color indexed="81"/>
            <rFont val="MS P ゴシック"/>
            <family val="3"/>
            <charset val="128"/>
          </rPr>
          <t>（介護老人福祉施設、介護老人保健施設、介護医療院、地域密着型介護老人福祉施設、短期入所生活介護事業所、養護老人ホーム、軽費老人ホーム）のみ記入してください。</t>
        </r>
      </text>
    </comment>
    <comment ref="AV16" authorId="0" shapeId="0" xr:uid="{00000000-0006-0000-0300-000003000000}">
      <text>
        <r>
          <rPr>
            <b/>
            <sz val="9"/>
            <color indexed="81"/>
            <rFont val="MS P ゴシック"/>
            <family val="3"/>
            <charset val="128"/>
          </rPr>
          <t xml:space="preserve">「債権譲渡」：
</t>
        </r>
        <r>
          <rPr>
            <sz val="9"/>
            <color indexed="81"/>
            <rFont val="MS P ゴシック"/>
            <family val="3"/>
            <charset val="128"/>
          </rPr>
          <t>債権譲渡ありの事業所は、都道府県に直接申請して下さい。</t>
        </r>
      </text>
    </comment>
    <comment ref="AV26" authorId="0" shapeId="0" xr:uid="{00000000-0006-0000-0300-000006000000}">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33" authorId="0" shapeId="0" xr:uid="{00000000-0006-0000-0300-000007000000}">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 ref="AV42" authorId="0" shapeId="0" xr:uid="{54C57374-B71F-4C75-BA30-648A6A81BF8F}">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 ref="AV46" authorId="0" shapeId="0" xr:uid="{2F8E5FD6-7FC5-4147-8E80-A0C73A9356B1}">
      <text>
        <r>
          <rPr>
            <b/>
            <sz val="9"/>
            <color indexed="81"/>
            <rFont val="MS P ゴシック"/>
            <family val="3"/>
            <charset val="128"/>
          </rPr>
          <t xml:space="preserve">「補助上限額」：
</t>
        </r>
        <r>
          <rPr>
            <sz val="9"/>
            <color indexed="81"/>
            <rFont val="MS P ゴシック"/>
            <family val="3"/>
            <charset val="128"/>
          </rPr>
          <t xml:space="preserve">提供サービス及び定員をもとに自動算出されます。
</t>
        </r>
        <r>
          <rPr>
            <b/>
            <sz val="9"/>
            <color indexed="81"/>
            <rFont val="MS P ゴシック"/>
            <family val="3"/>
            <charset val="128"/>
          </rPr>
          <t>「申請額」：</t>
        </r>
        <r>
          <rPr>
            <sz val="9"/>
            <color indexed="81"/>
            <rFont val="MS P ゴシック"/>
            <family val="3"/>
            <charset val="128"/>
          </rPr>
          <t xml:space="preserve">
補助上限額と所要額を比較して低い方の額（千円未満切り捨て）が自動入力されます。</t>
        </r>
      </text>
    </comment>
    <comment ref="AV53" authorId="0" shapeId="0" xr:uid="{0F942FF5-ACA6-46D8-A2DF-1F1441E9E994}">
      <text>
        <r>
          <rPr>
            <b/>
            <sz val="9"/>
            <color indexed="81"/>
            <rFont val="MS P ゴシック"/>
            <family val="3"/>
            <charset val="128"/>
          </rPr>
          <t xml:space="preserve">「用途・品目・数量等」：
</t>
        </r>
        <r>
          <rPr>
            <sz val="9"/>
            <color indexed="81"/>
            <rFont val="MS P ゴシック"/>
            <family val="3"/>
            <charset val="128"/>
          </rPr>
          <t>支出内容を簡潔に記載して下さい。
（例）「需用費」･･･（品名）○○個　
なお、支出内容を証明する資料（領収書、支払記録等）は、都道府県から求めがあった場合に速やかに提出できるよう、各事業所に適切に保管して下さい。</t>
        </r>
      </text>
    </comment>
  </commentList>
</comments>
</file>

<file path=xl/sharedStrings.xml><?xml version="1.0" encoding="utf-8"?>
<sst xmlns="http://schemas.openxmlformats.org/spreadsheetml/2006/main" count="424" uniqueCount="237">
  <si>
    <t>本申請書の使い方、申請の手順</t>
    <rPh sb="0" eb="1">
      <t>ホン</t>
    </rPh>
    <rPh sb="1" eb="4">
      <t>シンセイショ</t>
    </rPh>
    <rPh sb="5" eb="6">
      <t>ツカ</t>
    </rPh>
    <rPh sb="7" eb="8">
      <t>カタ</t>
    </rPh>
    <rPh sb="9" eb="11">
      <t>シンセイ</t>
    </rPh>
    <rPh sb="12" eb="14">
      <t>テジュン</t>
    </rPh>
    <phoneticPr fontId="4"/>
  </si>
  <si>
    <t>手順</t>
    <rPh sb="0" eb="2">
      <t>テジュン</t>
    </rPh>
    <phoneticPr fontId="4"/>
  </si>
  <si>
    <t>事業者（法人本部）の作業</t>
    <rPh sb="0" eb="3">
      <t>ジギョウシャ</t>
    </rPh>
    <rPh sb="4" eb="6">
      <t>ホウジン</t>
    </rPh>
    <rPh sb="6" eb="8">
      <t>ホンブ</t>
    </rPh>
    <rPh sb="10" eb="12">
      <t>サギョウ</t>
    </rPh>
    <phoneticPr fontId="4"/>
  </si>
  <si>
    <t>各事業所の作業</t>
    <rPh sb="0" eb="1">
      <t>カク</t>
    </rPh>
    <rPh sb="1" eb="4">
      <t>ジギョウショ</t>
    </rPh>
    <rPh sb="5" eb="7">
      <t>サギョウ</t>
    </rPh>
    <phoneticPr fontId="4"/>
  </si>
  <si>
    <t>各事業所の個票のシートを１つのExcelファイルに集約し、個票シート名を「個票●」（●は１からの通し番号）に修正</t>
    <rPh sb="0" eb="1">
      <t>カク</t>
    </rPh>
    <rPh sb="1" eb="4">
      <t>ジギョウショ</t>
    </rPh>
    <rPh sb="5" eb="7">
      <t>コヒョウ</t>
    </rPh>
    <rPh sb="25" eb="27">
      <t>シュウヤク</t>
    </rPh>
    <rPh sb="29" eb="31">
      <t>コヒョウ</t>
    </rPh>
    <rPh sb="34" eb="35">
      <t>メイ</t>
    </rPh>
    <rPh sb="37" eb="39">
      <t>コヒョウ</t>
    </rPh>
    <rPh sb="48" eb="49">
      <t>トオ</t>
    </rPh>
    <rPh sb="50" eb="52">
      <t>バンゴウ</t>
    </rPh>
    <rPh sb="54" eb="56">
      <t>シュウセイ</t>
    </rPh>
    <phoneticPr fontId="4"/>
  </si>
  <si>
    <r>
      <t xml:space="preserve">様式２（個票）の内容が、様式１（申請額一覧）に正しく反映されていることを確認
</t>
    </r>
    <r>
      <rPr>
        <sz val="10"/>
        <color rgb="FF0070C0"/>
        <rFont val="ＭＳ ゴシック"/>
        <family val="3"/>
        <charset val="128"/>
      </rPr>
      <t>※15事業所以上ある場合には6行目～15行目を行ごとコピーし、16行目に右クリック→「コピーしたセルの挿入」で挿入すること。</t>
    </r>
    <rPh sb="0" eb="2">
      <t>ヨウシキ</t>
    </rPh>
    <rPh sb="4" eb="6">
      <t>コヒョウ</t>
    </rPh>
    <rPh sb="8" eb="10">
      <t>ナイヨウ</t>
    </rPh>
    <rPh sb="12" eb="14">
      <t>ヨウシキ</t>
    </rPh>
    <rPh sb="16" eb="19">
      <t>シンセイガク</t>
    </rPh>
    <rPh sb="19" eb="21">
      <t>イチラン</t>
    </rPh>
    <rPh sb="23" eb="24">
      <t>タダ</t>
    </rPh>
    <rPh sb="24" eb="25">
      <t>テキセイ</t>
    </rPh>
    <rPh sb="26" eb="28">
      <t>ハンエイ</t>
    </rPh>
    <rPh sb="36" eb="38">
      <t>カクニン</t>
    </rPh>
    <rPh sb="62" eb="63">
      <t>ギョウ</t>
    </rPh>
    <rPh sb="75" eb="76">
      <t>ミギ</t>
    </rPh>
    <phoneticPr fontId="4"/>
  </si>
  <si>
    <t>　　令和</t>
    <rPh sb="2" eb="4">
      <t>レイワ</t>
    </rPh>
    <phoneticPr fontId="4"/>
  </si>
  <si>
    <t>年</t>
    <rPh sb="0" eb="1">
      <t>ネン</t>
    </rPh>
    <phoneticPr fontId="4"/>
  </si>
  <si>
    <t>月</t>
    <rPh sb="0" eb="1">
      <t>ゲツ</t>
    </rPh>
    <phoneticPr fontId="4"/>
  </si>
  <si>
    <t>日</t>
    <rPh sb="0" eb="1">
      <t>ニチ</t>
    </rPh>
    <phoneticPr fontId="4"/>
  </si>
  <si>
    <t>殿</t>
    <rPh sb="0" eb="1">
      <t>トノ</t>
    </rPh>
    <phoneticPr fontId="4"/>
  </si>
  <si>
    <t>（法人名）</t>
    <rPh sb="1" eb="3">
      <t>ホウジン</t>
    </rPh>
    <rPh sb="3" eb="4">
      <t>メイ</t>
    </rPh>
    <phoneticPr fontId="4"/>
  </si>
  <si>
    <t>（役職・代表者名）</t>
    <rPh sb="1" eb="3">
      <t>ヤクショク</t>
    </rPh>
    <rPh sb="4" eb="7">
      <t>ダイヒョウシャ</t>
    </rPh>
    <rPh sb="7" eb="8">
      <t>メイ</t>
    </rPh>
    <phoneticPr fontId="4"/>
  </si>
  <si>
    <t>　　申　請　額　：　</t>
    <rPh sb="2" eb="3">
      <t>サル</t>
    </rPh>
    <rPh sb="4" eb="5">
      <t>ショウ</t>
    </rPh>
    <rPh sb="6" eb="7">
      <t>ガク</t>
    </rPh>
    <phoneticPr fontId="4"/>
  </si>
  <si>
    <t>千円</t>
    <rPh sb="0" eb="2">
      <t>センエン</t>
    </rPh>
    <phoneticPr fontId="4"/>
  </si>
  <si>
    <t>（添付書類）</t>
    <rPh sb="1" eb="3">
      <t>テンプ</t>
    </rPh>
    <rPh sb="3" eb="5">
      <t>ショルイ</t>
    </rPh>
    <phoneticPr fontId="4"/>
  </si>
  <si>
    <t>１　事業所・施設別申請額一覧（様式１）</t>
    <rPh sb="15" eb="17">
      <t>ヨウシキ</t>
    </rPh>
    <phoneticPr fontId="4"/>
  </si>
  <si>
    <t>（事業所単位）（様式２）</t>
    <rPh sb="8" eb="10">
      <t>ヨウシキ</t>
    </rPh>
    <phoneticPr fontId="4"/>
  </si>
  <si>
    <t xml:space="preserve"> 申請法人住所</t>
    <rPh sb="1" eb="3">
      <t>シンセイ</t>
    </rPh>
    <rPh sb="3" eb="5">
      <t>ホウジン</t>
    </rPh>
    <rPh sb="5" eb="7">
      <t>ジュウショ</t>
    </rPh>
    <phoneticPr fontId="4"/>
  </si>
  <si>
    <t xml:space="preserve"> 部署名</t>
    <rPh sb="1" eb="4">
      <t>ブショメイ</t>
    </rPh>
    <phoneticPr fontId="4"/>
  </si>
  <si>
    <t xml:space="preserve"> 担当者氏名</t>
    <rPh sb="1" eb="4">
      <t>タントウシャ</t>
    </rPh>
    <rPh sb="4" eb="6">
      <t>シメイ</t>
    </rPh>
    <phoneticPr fontId="4"/>
  </si>
  <si>
    <t xml:space="preserve"> 連絡先</t>
    <rPh sb="1" eb="4">
      <t>レンラクサキ</t>
    </rPh>
    <phoneticPr fontId="4"/>
  </si>
  <si>
    <t>電話番号</t>
    <rPh sb="0" eb="2">
      <t>デンワ</t>
    </rPh>
    <rPh sb="2" eb="4">
      <t>バンゴウ</t>
    </rPh>
    <phoneticPr fontId="4"/>
  </si>
  <si>
    <t>e-mail</t>
    <phoneticPr fontId="4"/>
  </si>
  <si>
    <t>（様式１）事業所・施設別申請額一覧</t>
    <rPh sb="1" eb="3">
      <t>ヨウシキ</t>
    </rPh>
    <rPh sb="5" eb="8">
      <t>ジギョウショ</t>
    </rPh>
    <rPh sb="9" eb="11">
      <t>シセツ</t>
    </rPh>
    <rPh sb="11" eb="12">
      <t>ベツ</t>
    </rPh>
    <rPh sb="12" eb="15">
      <t>シンセイガク</t>
    </rPh>
    <rPh sb="15" eb="17">
      <t>イチラン</t>
    </rPh>
    <phoneticPr fontId="4"/>
  </si>
  <si>
    <t>No.</t>
    <phoneticPr fontId="4"/>
  </si>
  <si>
    <t>事業所・施設名</t>
    <rPh sb="0" eb="3">
      <t>ジギョウショ</t>
    </rPh>
    <rPh sb="4" eb="7">
      <t>シセツメイ</t>
    </rPh>
    <phoneticPr fontId="4"/>
  </si>
  <si>
    <t>介護保険
事業所番号</t>
    <rPh sb="0" eb="2">
      <t>カイゴ</t>
    </rPh>
    <rPh sb="2" eb="4">
      <t>ホケン</t>
    </rPh>
    <rPh sb="5" eb="8">
      <t>ジギョウショ</t>
    </rPh>
    <rPh sb="8" eb="10">
      <t>バンゴウ</t>
    </rPh>
    <phoneticPr fontId="4"/>
  </si>
  <si>
    <t>サービス種別</t>
    <rPh sb="4" eb="6">
      <t>シュベツ</t>
    </rPh>
    <phoneticPr fontId="4"/>
  </si>
  <si>
    <t>住所</t>
    <rPh sb="0" eb="2">
      <t>ジュウショ</t>
    </rPh>
    <phoneticPr fontId="4"/>
  </si>
  <si>
    <t>代表となる
事業所・施設名</t>
    <rPh sb="0" eb="2">
      <t>ダイヒョウ</t>
    </rPh>
    <rPh sb="6" eb="9">
      <t>ジギョウショ</t>
    </rPh>
    <rPh sb="10" eb="13">
      <t>シセツメイ</t>
    </rPh>
    <phoneticPr fontId="4"/>
  </si>
  <si>
    <t>補助予定額（千円）</t>
    <rPh sb="0" eb="2">
      <t>ホジョ</t>
    </rPh>
    <rPh sb="2" eb="5">
      <t>ヨテイガク</t>
    </rPh>
    <rPh sb="6" eb="8">
      <t>センエン</t>
    </rPh>
    <phoneticPr fontId="4"/>
  </si>
  <si>
    <t>審査
結果</t>
    <rPh sb="0" eb="2">
      <t>シンサ</t>
    </rPh>
    <rPh sb="3" eb="5">
      <t>ケッカ</t>
    </rPh>
    <phoneticPr fontId="4"/>
  </si>
  <si>
    <t>合計</t>
    <rPh sb="0" eb="2">
      <t>ゴウケイ</t>
    </rPh>
    <phoneticPr fontId="4"/>
  </si>
  <si>
    <t>※この欄に「○」が表示されない場合、本表の事業所数と個票の枚数が一致していません。</t>
    <rPh sb="3" eb="4">
      <t>ラン</t>
    </rPh>
    <rPh sb="9" eb="11">
      <t>ヒョウジ</t>
    </rPh>
    <rPh sb="15" eb="17">
      <t>バアイ</t>
    </rPh>
    <phoneticPr fontId="4"/>
  </si>
  <si>
    <t>　個票のシート名に誤りがないか確認して下さい。</t>
    <rPh sb="1" eb="3">
      <t>コヒョウ</t>
    </rPh>
    <rPh sb="7" eb="8">
      <t>メイ</t>
    </rPh>
    <rPh sb="9" eb="10">
      <t>アヤマ</t>
    </rPh>
    <rPh sb="15" eb="17">
      <t>カクニン</t>
    </rPh>
    <rPh sb="19" eb="20">
      <t>クダ</t>
    </rPh>
    <phoneticPr fontId="4"/>
  </si>
  <si>
    <t>（注）行が不足する場合には、「本申請書の使い方」に従って、行を追加すること。列の挿入は絶対に行わないこと。</t>
    <rPh sb="1" eb="2">
      <t>チュウ</t>
    </rPh>
    <rPh sb="15" eb="16">
      <t>ホン</t>
    </rPh>
    <rPh sb="16" eb="19">
      <t>シンセイショ</t>
    </rPh>
    <rPh sb="20" eb="21">
      <t>ツカ</t>
    </rPh>
    <rPh sb="22" eb="23">
      <t>カタ</t>
    </rPh>
    <rPh sb="25" eb="26">
      <t>シタガ</t>
    </rPh>
    <phoneticPr fontId="4"/>
  </si>
  <si>
    <t>　</t>
    <phoneticPr fontId="4"/>
  </si>
  <si>
    <t>（様式２）</t>
    <rPh sb="1" eb="3">
      <t>ヨウシキ</t>
    </rPh>
    <phoneticPr fontId="4"/>
  </si>
  <si>
    <t>施設概要</t>
    <rPh sb="0" eb="2">
      <t>シセツ</t>
    </rPh>
    <rPh sb="2" eb="4">
      <t>ガイヨウ</t>
    </rPh>
    <phoneticPr fontId="4"/>
  </si>
  <si>
    <t>介護保険事業所番号</t>
    <rPh sb="0" eb="2">
      <t>カイゴ</t>
    </rPh>
    <rPh sb="2" eb="4">
      <t>ホケン</t>
    </rPh>
    <rPh sb="4" eb="7">
      <t>ジギョウショ</t>
    </rPh>
    <rPh sb="7" eb="9">
      <t>バンゴウ</t>
    </rPh>
    <phoneticPr fontId="4"/>
  </si>
  <si>
    <t>事業所名称</t>
    <rPh sb="0" eb="3">
      <t>ジギョウショ</t>
    </rPh>
    <rPh sb="3" eb="5">
      <t>メイショウ</t>
    </rPh>
    <phoneticPr fontId="4"/>
  </si>
  <si>
    <t>所在地</t>
    <rPh sb="0" eb="3">
      <t>ショザイチ</t>
    </rPh>
    <phoneticPr fontId="4"/>
  </si>
  <si>
    <t>都道府県名</t>
    <rPh sb="0" eb="4">
      <t>トドウフケン</t>
    </rPh>
    <rPh sb="4" eb="5">
      <t>メイ</t>
    </rPh>
    <phoneticPr fontId="4"/>
  </si>
  <si>
    <t>連絡先</t>
    <rPh sb="0" eb="3">
      <t>レンラクサキ</t>
    </rPh>
    <phoneticPr fontId="4"/>
  </si>
  <si>
    <t>担当部署名</t>
    <rPh sb="0" eb="2">
      <t>タントウ</t>
    </rPh>
    <rPh sb="2" eb="5">
      <t>ブショメイ</t>
    </rPh>
    <phoneticPr fontId="4"/>
  </si>
  <si>
    <t>東京都</t>
  </si>
  <si>
    <r>
      <t>提供サービス</t>
    </r>
    <r>
      <rPr>
        <sz val="6"/>
        <rFont val="ＭＳ Ｐ明朝"/>
        <family val="1"/>
        <charset val="128"/>
      </rPr>
      <t>（プルダウンから選択）</t>
    </r>
    <rPh sb="0" eb="2">
      <t>テイキョウ</t>
    </rPh>
    <rPh sb="14" eb="16">
      <t>センタク</t>
    </rPh>
    <phoneticPr fontId="4"/>
  </si>
  <si>
    <t>定員</t>
    <rPh sb="0" eb="2">
      <t>テイイン</t>
    </rPh>
    <phoneticPr fontId="4"/>
  </si>
  <si>
    <t>人</t>
    <rPh sb="0" eb="1">
      <t>ニン</t>
    </rPh>
    <phoneticPr fontId="4"/>
  </si>
  <si>
    <t>事業区分</t>
    <rPh sb="0" eb="2">
      <t>ジギョウ</t>
    </rPh>
    <rPh sb="2" eb="4">
      <t>クブン</t>
    </rPh>
    <phoneticPr fontId="4"/>
  </si>
  <si>
    <t>口座情報</t>
    <rPh sb="0" eb="2">
      <t>コウザ</t>
    </rPh>
    <rPh sb="2" eb="4">
      <t>ジョウホウ</t>
    </rPh>
    <phoneticPr fontId="4"/>
  </si>
  <si>
    <t>✔</t>
  </si>
  <si>
    <t>支出予定額</t>
    <rPh sb="0" eb="2">
      <t>シシュツ</t>
    </rPh>
    <rPh sb="2" eb="5">
      <t>ヨテイガク</t>
    </rPh>
    <phoneticPr fontId="4"/>
  </si>
  <si>
    <t>補助上限額</t>
    <rPh sb="0" eb="2">
      <t>ホジョ</t>
    </rPh>
    <rPh sb="2" eb="5">
      <t>ジョウゲンガク</t>
    </rPh>
    <phoneticPr fontId="4"/>
  </si>
  <si>
    <t>申請額</t>
    <rPh sb="0" eb="3">
      <t>シンセイガク</t>
    </rPh>
    <phoneticPr fontId="4"/>
  </si>
  <si>
    <t>科目</t>
    <rPh sb="0" eb="2">
      <t>カモク</t>
    </rPh>
    <phoneticPr fontId="4"/>
  </si>
  <si>
    <t>所要額（円）</t>
    <rPh sb="0" eb="3">
      <t>ショヨウガク</t>
    </rPh>
    <rPh sb="4" eb="5">
      <t>エン</t>
    </rPh>
    <phoneticPr fontId="4"/>
  </si>
  <si>
    <t>用途・品目・数量等</t>
    <rPh sb="0" eb="2">
      <t>ヨウト</t>
    </rPh>
    <rPh sb="3" eb="5">
      <t>ヒンモク</t>
    </rPh>
    <rPh sb="6" eb="8">
      <t>スウリョウ</t>
    </rPh>
    <rPh sb="8" eb="9">
      <t>トウ</t>
    </rPh>
    <phoneticPr fontId="4"/>
  </si>
  <si>
    <t>需用費</t>
    <rPh sb="0" eb="3">
      <t>ジュヨウヒ</t>
    </rPh>
    <phoneticPr fontId="4"/>
  </si>
  <si>
    <t>役務費</t>
    <rPh sb="0" eb="2">
      <t>エキム</t>
    </rPh>
    <phoneticPr fontId="4"/>
  </si>
  <si>
    <t>委託料</t>
    <rPh sb="0" eb="3">
      <t>イタクリョウ</t>
    </rPh>
    <phoneticPr fontId="4"/>
  </si>
  <si>
    <t>使用料及び賃借料</t>
    <rPh sb="0" eb="3">
      <t>シヨウリョウ</t>
    </rPh>
    <rPh sb="3" eb="4">
      <t>オヨ</t>
    </rPh>
    <rPh sb="5" eb="8">
      <t>チンシャクリョウ</t>
    </rPh>
    <phoneticPr fontId="4"/>
  </si>
  <si>
    <t>備品購入費</t>
    <rPh sb="0" eb="2">
      <t>ビヒン</t>
    </rPh>
    <rPh sb="2" eb="5">
      <t>コウニュウヒ</t>
    </rPh>
    <phoneticPr fontId="4"/>
  </si>
  <si>
    <t>別添</t>
    <rPh sb="0" eb="2">
      <t>ベッテン</t>
    </rPh>
    <phoneticPr fontId="17"/>
  </si>
  <si>
    <t>　新型コロナウイルス感染症緊急包括支援事業（介護分）</t>
    <rPh sb="13" eb="15">
      <t>キンキュウ</t>
    </rPh>
    <rPh sb="15" eb="17">
      <t>ホウカツ</t>
    </rPh>
    <rPh sb="17" eb="19">
      <t>シエン</t>
    </rPh>
    <rPh sb="19" eb="21">
      <t>ジギョウ</t>
    </rPh>
    <rPh sb="22" eb="24">
      <t>カイゴ</t>
    </rPh>
    <rPh sb="24" eb="25">
      <t>ブン</t>
    </rPh>
    <phoneticPr fontId="17"/>
  </si>
  <si>
    <t>基準単価（単位：千円、１事業所又は１定員当たり）</t>
  </si>
  <si>
    <t>（１）②ⅰ今後に備えた都道府県における消毒液・マスク等の備蓄</t>
    <phoneticPr fontId="17"/>
  </si>
  <si>
    <t>（１）①　感染症対策を徹底した上での介護サービス提供支援事業</t>
    <rPh sb="5" eb="8">
      <t>カンセンショウ</t>
    </rPh>
    <rPh sb="8" eb="10">
      <t>タイサク</t>
    </rPh>
    <rPh sb="11" eb="13">
      <t>テッテイ</t>
    </rPh>
    <rPh sb="15" eb="16">
      <t>ウエ</t>
    </rPh>
    <rPh sb="18" eb="20">
      <t>カイゴ</t>
    </rPh>
    <rPh sb="24" eb="26">
      <t>テイキョウ</t>
    </rPh>
    <rPh sb="26" eb="28">
      <t>シエン</t>
    </rPh>
    <rPh sb="28" eb="30">
      <t>ジギョウ</t>
    </rPh>
    <phoneticPr fontId="17"/>
  </si>
  <si>
    <t xml:space="preserve">
助成対象
事業所・施設等の種別（※１）</t>
    <rPh sb="1" eb="3">
      <t>ジョセイ</t>
    </rPh>
    <rPh sb="3" eb="5">
      <t>タイショウ</t>
    </rPh>
    <rPh sb="8" eb="11">
      <t>ジギョウショ</t>
    </rPh>
    <rPh sb="12" eb="14">
      <t>シセツ</t>
    </rPh>
    <rPh sb="14" eb="15">
      <t>トウ</t>
    </rPh>
    <rPh sb="16" eb="18">
      <t>シュベツ</t>
    </rPh>
    <phoneticPr fontId="17"/>
  </si>
  <si>
    <t>令和２年４月１日以降、感染症を対策を徹底した上で、介護サービス提供を行うために必要なかかり増し経費が発生した介護サービス事業所・施設等（１～２８）（※２）　</t>
    <rPh sb="0" eb="2">
      <t>レイワ</t>
    </rPh>
    <rPh sb="3" eb="4">
      <t>ネン</t>
    </rPh>
    <rPh sb="5" eb="6">
      <t>ガツ</t>
    </rPh>
    <rPh sb="7" eb="8">
      <t>ニチ</t>
    </rPh>
    <rPh sb="8" eb="10">
      <t>イコウ</t>
    </rPh>
    <rPh sb="11" eb="14">
      <t>カンセンショウ</t>
    </rPh>
    <rPh sb="15" eb="17">
      <t>タイサク</t>
    </rPh>
    <rPh sb="18" eb="20">
      <t>テッテイ</t>
    </rPh>
    <rPh sb="22" eb="23">
      <t>ウエ</t>
    </rPh>
    <rPh sb="25" eb="27">
      <t>カイゴ</t>
    </rPh>
    <rPh sb="31" eb="33">
      <t>テイキョウ</t>
    </rPh>
    <rPh sb="34" eb="35">
      <t>オコナ</t>
    </rPh>
    <rPh sb="39" eb="41">
      <t>ヒツヨウ</t>
    </rPh>
    <rPh sb="45" eb="46">
      <t>マ</t>
    </rPh>
    <rPh sb="47" eb="49">
      <t>ケイヒ</t>
    </rPh>
    <rPh sb="50" eb="52">
      <t>ハッセイ</t>
    </rPh>
    <rPh sb="54" eb="56">
      <t>カイゴ</t>
    </rPh>
    <rPh sb="60" eb="63">
      <t>ジギョウショ</t>
    </rPh>
    <rPh sb="64" eb="66">
      <t>シセツ</t>
    </rPh>
    <rPh sb="66" eb="67">
      <t>トウ</t>
    </rPh>
    <phoneticPr fontId="17"/>
  </si>
  <si>
    <t>通所系</t>
    <rPh sb="0" eb="2">
      <t>ツウショ</t>
    </rPh>
    <rPh sb="2" eb="3">
      <t>ケイ</t>
    </rPh>
    <phoneticPr fontId="17"/>
  </si>
  <si>
    <t>通所介護事業所</t>
    <rPh sb="0" eb="2">
      <t>ツウショ</t>
    </rPh>
    <phoneticPr fontId="17"/>
  </si>
  <si>
    <t>通常規模型</t>
    <rPh sb="0" eb="2">
      <t>ツウジョウ</t>
    </rPh>
    <rPh sb="2" eb="4">
      <t>キボ</t>
    </rPh>
    <rPh sb="4" eb="5">
      <t>ガタ</t>
    </rPh>
    <phoneticPr fontId="17"/>
  </si>
  <si>
    <t>/事業所</t>
    <rPh sb="1" eb="4">
      <t>ジギョウショ</t>
    </rPh>
    <phoneticPr fontId="17"/>
  </si>
  <si>
    <t>大規模型（Ⅰ）</t>
    <rPh sb="0" eb="3">
      <t>ダイキボ</t>
    </rPh>
    <rPh sb="3" eb="4">
      <t>ガタ</t>
    </rPh>
    <phoneticPr fontId="17"/>
  </si>
  <si>
    <t>大規模型（Ⅱ）</t>
    <rPh sb="0" eb="3">
      <t>ダイキボ</t>
    </rPh>
    <rPh sb="3" eb="4">
      <t>ガタ</t>
    </rPh>
    <phoneticPr fontId="17"/>
  </si>
  <si>
    <t>地域密着型通所介護事業所（療養通所介護事業所を含む）</t>
    <rPh sb="13" eb="15">
      <t>リョウヨウ</t>
    </rPh>
    <rPh sb="15" eb="17">
      <t>ツウショ</t>
    </rPh>
    <rPh sb="17" eb="19">
      <t>カイゴ</t>
    </rPh>
    <rPh sb="19" eb="22">
      <t>ジギョウショ</t>
    </rPh>
    <rPh sb="23" eb="24">
      <t>フク</t>
    </rPh>
    <phoneticPr fontId="17"/>
  </si>
  <si>
    <t>認知症対応型通所介護事業所</t>
    <phoneticPr fontId="17"/>
  </si>
  <si>
    <t>通所リハビリテーション事業所</t>
    <phoneticPr fontId="17"/>
  </si>
  <si>
    <t>短期入所系</t>
    <rPh sb="0" eb="2">
      <t>タンキ</t>
    </rPh>
    <rPh sb="2" eb="4">
      <t>ニュウショ</t>
    </rPh>
    <rPh sb="4" eb="5">
      <t>ケイ</t>
    </rPh>
    <phoneticPr fontId="17"/>
  </si>
  <si>
    <t>短期入所生活介護事業所、短期入所療養介護事業所</t>
    <phoneticPr fontId="17"/>
  </si>
  <si>
    <t>/定員</t>
    <rPh sb="1" eb="3">
      <t>テイイン</t>
    </rPh>
    <phoneticPr fontId="17"/>
  </si>
  <si>
    <t>訪問系</t>
    <rPh sb="0" eb="2">
      <t>ホウモン</t>
    </rPh>
    <rPh sb="2" eb="3">
      <t>ケイ</t>
    </rPh>
    <phoneticPr fontId="17"/>
  </si>
  <si>
    <t>訪問介護事業所</t>
    <phoneticPr fontId="17"/>
  </si>
  <si>
    <t>訪問入浴介護事業所</t>
    <phoneticPr fontId="17"/>
  </si>
  <si>
    <t>訪問看護事業所</t>
    <phoneticPr fontId="17"/>
  </si>
  <si>
    <t>訪問リハビリテーション事業所</t>
    <phoneticPr fontId="17"/>
  </si>
  <si>
    <t>定期巡回・随時対応型訪問介護看護事業所</t>
    <phoneticPr fontId="17"/>
  </si>
  <si>
    <t>夜間対応型訪問介護事業所</t>
    <phoneticPr fontId="17"/>
  </si>
  <si>
    <t>居宅介護支援事業所</t>
    <phoneticPr fontId="17"/>
  </si>
  <si>
    <t>福祉用具貸与事業所</t>
    <phoneticPr fontId="17"/>
  </si>
  <si>
    <t>居宅療養管理指導事業所</t>
    <rPh sb="0" eb="2">
      <t>キョタク</t>
    </rPh>
    <rPh sb="2" eb="4">
      <t>リョウヨウ</t>
    </rPh>
    <rPh sb="4" eb="6">
      <t>カンリ</t>
    </rPh>
    <rPh sb="6" eb="8">
      <t>シドウ</t>
    </rPh>
    <rPh sb="8" eb="11">
      <t>ジギョウショ</t>
    </rPh>
    <phoneticPr fontId="17"/>
  </si>
  <si>
    <t>多機能型</t>
    <rPh sb="0" eb="3">
      <t>タキノウ</t>
    </rPh>
    <rPh sb="3" eb="4">
      <t>ガタ</t>
    </rPh>
    <phoneticPr fontId="17"/>
  </si>
  <si>
    <t>小規模多機能型居宅介護事業所</t>
    <phoneticPr fontId="17"/>
  </si>
  <si>
    <t>看護小規模多機能型居宅介護事業所</t>
    <phoneticPr fontId="17"/>
  </si>
  <si>
    <t>入所施設・
居住系</t>
    <rPh sb="0" eb="2">
      <t>ニュウショ</t>
    </rPh>
    <rPh sb="2" eb="4">
      <t>シセツ</t>
    </rPh>
    <rPh sb="6" eb="8">
      <t>キョジュウ</t>
    </rPh>
    <rPh sb="8" eb="9">
      <t>ケイ</t>
    </rPh>
    <phoneticPr fontId="17"/>
  </si>
  <si>
    <t>介護老人福祉施設</t>
    <rPh sb="0" eb="2">
      <t>カイゴ</t>
    </rPh>
    <rPh sb="2" eb="4">
      <t>ロウジン</t>
    </rPh>
    <rPh sb="4" eb="6">
      <t>フクシ</t>
    </rPh>
    <rPh sb="6" eb="8">
      <t>シセツ</t>
    </rPh>
    <phoneticPr fontId="17"/>
  </si>
  <si>
    <t>地域密着型介護老人福祉施設</t>
    <rPh sb="0" eb="2">
      <t>チイキ</t>
    </rPh>
    <rPh sb="2" eb="5">
      <t>ミッチャクガタ</t>
    </rPh>
    <phoneticPr fontId="17"/>
  </si>
  <si>
    <t>介護老人保健施設</t>
    <rPh sb="0" eb="8">
      <t>カイゴロウジンホケンシセツ</t>
    </rPh>
    <phoneticPr fontId="17"/>
  </si>
  <si>
    <t>介護医療院</t>
    <phoneticPr fontId="17"/>
  </si>
  <si>
    <t>介護療養型医療施設</t>
    <phoneticPr fontId="17"/>
  </si>
  <si>
    <t>認知症対応型共同生活介護事業所</t>
    <rPh sb="0" eb="3">
      <t>ニンチショウ</t>
    </rPh>
    <rPh sb="3" eb="6">
      <t>タイオウガタ</t>
    </rPh>
    <rPh sb="6" eb="8">
      <t>キョウドウ</t>
    </rPh>
    <rPh sb="8" eb="10">
      <t>セイカツ</t>
    </rPh>
    <rPh sb="10" eb="12">
      <t>カイゴ</t>
    </rPh>
    <rPh sb="12" eb="15">
      <t>ジギョウショ</t>
    </rPh>
    <phoneticPr fontId="17"/>
  </si>
  <si>
    <t>養護老人ホーム、軽費老人ホーム、有料老人ホーム、サービス付き高齢者向け住宅（定員30人以上）</t>
    <rPh sb="0" eb="2">
      <t>ヨウゴ</t>
    </rPh>
    <rPh sb="2" eb="4">
      <t>ロウジン</t>
    </rPh>
    <rPh sb="8" eb="10">
      <t>ケイヒ</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イジョウ</t>
    </rPh>
    <phoneticPr fontId="17"/>
  </si>
  <si>
    <t>養護老人ホーム、軽費老人ホーム、有料老人ホーム、サービス付き高齢者向け住宅（定員29人以下）</t>
    <rPh sb="0" eb="2">
      <t>ヨウゴ</t>
    </rPh>
    <rPh sb="2" eb="4">
      <t>ロウジン</t>
    </rPh>
    <rPh sb="10" eb="12">
      <t>ロウジン</t>
    </rPh>
    <rPh sb="16" eb="18">
      <t>ユウリョウ</t>
    </rPh>
    <rPh sb="18" eb="20">
      <t>ロウジン</t>
    </rPh>
    <rPh sb="28" eb="29">
      <t>ツ</t>
    </rPh>
    <rPh sb="30" eb="34">
      <t>コウレイシャム</t>
    </rPh>
    <rPh sb="35" eb="37">
      <t>ジュウタク</t>
    </rPh>
    <rPh sb="38" eb="40">
      <t>テイイン</t>
    </rPh>
    <rPh sb="42" eb="43">
      <t>ニン</t>
    </rPh>
    <rPh sb="43" eb="45">
      <t>イカ</t>
    </rPh>
    <phoneticPr fontId="17"/>
  </si>
  <si>
    <t>対象経費（※３）</t>
    <rPh sb="0" eb="2">
      <t>タイショウ</t>
    </rPh>
    <rPh sb="2" eb="4">
      <t>ケイヒ</t>
    </rPh>
    <phoneticPr fontId="17"/>
  </si>
  <si>
    <t xml:space="preserve">a　感染症対策に要する衛生用品等の物品購入
b　外部専門家等による研修実施
c　（研修受講等に要する）旅費・宿泊費等
d　感染発生時対応・衛生用品補完等に柔軟に使える多機能型簡易居室の設置等
e　感染防止を徹底するための面会室の改修費
f　消毒・清掃費用
 g  職員が勤務時間外に消毒・清掃等を行った場合の超過勤務手当や休日勤務手当等の割増賃金や、通常想定していない感染症対策に関する業務の実施に伴う手当など、法人（施設）の給与規程等に基づき職員に支払われる手当等のほか、非常勤職員を雇上した場合の賃金【P】
h 感染防止のための増員のため発生する追加的人件費
i　感染防止のための増員等、応援職員に係る職業紹介手数料
j　自動車車の購入又はリース費用
k　自転車の購入又はリース費用
l　タブレット等のＩＣＴ機器の購入又はリース費用（通信費用は除く）
m　普段と異なる場所でのサービスを実施する際の、賃料・物品の使用料
n　普段と異なる場所でのサービスを実施する際の職員の交通費、利用者の送迎に係る費用
o　訪問介護員による同行指導への謝金
</t>
    <rPh sb="2" eb="4">
      <t>カンセン</t>
    </rPh>
    <rPh sb="4" eb="5">
      <t>ショウ</t>
    </rPh>
    <rPh sb="5" eb="7">
      <t>タイサク</t>
    </rPh>
    <rPh sb="8" eb="9">
      <t>ヨウ</t>
    </rPh>
    <rPh sb="11" eb="13">
      <t>エイセイ</t>
    </rPh>
    <rPh sb="13" eb="15">
      <t>ヨウヒン</t>
    </rPh>
    <rPh sb="15" eb="16">
      <t>トウ</t>
    </rPh>
    <rPh sb="17" eb="19">
      <t>ブッピン</t>
    </rPh>
    <rPh sb="19" eb="21">
      <t>コウニュウ</t>
    </rPh>
    <rPh sb="57" eb="58">
      <t>トウ</t>
    </rPh>
    <rPh sb="313" eb="316">
      <t>ジドウシャ</t>
    </rPh>
    <rPh sb="351" eb="352">
      <t>トウ</t>
    </rPh>
    <rPh sb="356" eb="358">
      <t>キキ</t>
    </rPh>
    <rPh sb="369" eb="371">
      <t>ツウシン</t>
    </rPh>
    <rPh sb="371" eb="373">
      <t>ヒヨウ</t>
    </rPh>
    <rPh sb="374" eb="375">
      <t>ノゾ</t>
    </rPh>
    <phoneticPr fontId="17"/>
  </si>
  <si>
    <t>助成額</t>
    <rPh sb="0" eb="3">
      <t>ジョセイガク</t>
    </rPh>
    <phoneticPr fontId="17"/>
  </si>
  <si>
    <t>・事業所・施設ごとに、基準単価と対象経費の実支出額とを比較して少ない方の額を助成額とする。なお、1,000円未満の端数が生じた場合には、これを切り捨てるものとする。
・また、１事業所・施設当たり上限額に達するまで助成することができる。
・１事業所・施設に（１）①と（２）①・②の両方を助成することができる。</t>
    <rPh sb="101" eb="102">
      <t>タッ</t>
    </rPh>
    <phoneticPr fontId="17"/>
  </si>
  <si>
    <t>※１　事業所・施設等について、助成の申請時点で指定等を受けている者であり、また</t>
    <rPh sb="9" eb="10">
      <t>トウ</t>
    </rPh>
    <rPh sb="25" eb="26">
      <t>トウ</t>
    </rPh>
    <rPh sb="32" eb="33">
      <t>モノ</t>
    </rPh>
    <phoneticPr fontId="17"/>
  </si>
  <si>
    <t>　　　・　各介護予防サービスを含むが、介護サービスと介護予防サービスの両方の指定を受けている場合は、１つの事業所・施設として取扱う。</t>
    <phoneticPr fontId="17"/>
  </si>
  <si>
    <t>　　　・　介護予防・日常生活支援総合事業（指定サービス・介護予防ケアマネジメント）を実施する事業所は、通所型は通所介護事業所（通常規模型）と、訪問型は訪問介護事業所と、</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7"/>
  </si>
  <si>
    <t>介護予防ケアマネジメントは居宅介護支援事業所と同じとするが、介護サービスと総合事業の両方の指定を受けている場合は、１つの事業所として取扱う。</t>
    <rPh sb="37" eb="39">
      <t>ソウゴウ</t>
    </rPh>
    <rPh sb="39" eb="41">
      <t>ジギョウ</t>
    </rPh>
    <phoneticPr fontId="17"/>
  </si>
  <si>
    <t>　　　・　通所介護及び通所リハビリテーションの事業所規模は、介護報酬上の規模区分であり、助成の申請時点で判断すること。</t>
    <rPh sb="5" eb="7">
      <t>ツウショ</t>
    </rPh>
    <rPh sb="7" eb="9">
      <t>カイゴ</t>
    </rPh>
    <rPh sb="9" eb="10">
      <t>オヨ</t>
    </rPh>
    <rPh sb="11" eb="13">
      <t>ツウショ</t>
    </rPh>
    <rPh sb="23" eb="26">
      <t>ジギョウショ</t>
    </rPh>
    <rPh sb="26" eb="28">
      <t>キボ</t>
    </rPh>
    <rPh sb="30" eb="32">
      <t>カイゴ</t>
    </rPh>
    <rPh sb="32" eb="34">
      <t>ホウシュウ</t>
    </rPh>
    <rPh sb="34" eb="35">
      <t>ジョウ</t>
    </rPh>
    <rPh sb="36" eb="38">
      <t>キボ</t>
    </rPh>
    <rPh sb="38" eb="40">
      <t>クブン</t>
    </rPh>
    <rPh sb="44" eb="46">
      <t>ジョセイ</t>
    </rPh>
    <rPh sb="47" eb="49">
      <t>シンセイ</t>
    </rPh>
    <rPh sb="49" eb="51">
      <t>ジテン</t>
    </rPh>
    <rPh sb="52" eb="54">
      <t>ハンダン</t>
    </rPh>
    <phoneticPr fontId="17"/>
  </si>
  <si>
    <t>※２　利用者又は職員に感染者が発生しているか否かは問わない</t>
    <phoneticPr fontId="17"/>
  </si>
  <si>
    <t>※３　かかり増し経費等として考えられるものを例示したものであるが、実際の助成に当たっては、実施主体である都道府県が、個々の事情を勘案し、新型コロナ</t>
    <phoneticPr fontId="17"/>
  </si>
  <si>
    <t>　　　ウイルス感染症拡大に伴うものであり、通常の介護サービスの提供時では想定されないと判断できるものであれば、幅広く対象とする。</t>
    <phoneticPr fontId="17"/>
  </si>
  <si>
    <t>（１）②ⅱ緊急時の応援に係るコーディネート機能の確保等</t>
    <rPh sb="5" eb="8">
      <t>キンキュウジ</t>
    </rPh>
    <rPh sb="9" eb="11">
      <t>オウエン</t>
    </rPh>
    <rPh sb="12" eb="13">
      <t>カカ</t>
    </rPh>
    <rPh sb="21" eb="23">
      <t>キノウ</t>
    </rPh>
    <rPh sb="24" eb="26">
      <t>カクホ</t>
    </rPh>
    <rPh sb="26" eb="27">
      <t>トウ</t>
    </rPh>
    <phoneticPr fontId="17"/>
  </si>
  <si>
    <t>基準単価（単位：千円、1利用者又は１事業所又は１定員当たり）</t>
    <rPh sb="12" eb="15">
      <t>リヨウシャ</t>
    </rPh>
    <rPh sb="15" eb="16">
      <t>マタ</t>
    </rPh>
    <phoneticPr fontId="17"/>
  </si>
  <si>
    <t>（２）①在宅サービス事業所による利用者への再開支援への助成事業</t>
    <rPh sb="4" eb="6">
      <t>ザイタク</t>
    </rPh>
    <rPh sb="10" eb="13">
      <t>ジギョウショ</t>
    </rPh>
    <rPh sb="16" eb="19">
      <t>リヨウシャ</t>
    </rPh>
    <rPh sb="21" eb="23">
      <t>サイカイ</t>
    </rPh>
    <rPh sb="23" eb="25">
      <t>シエン</t>
    </rPh>
    <rPh sb="27" eb="29">
      <t>ジョセイ</t>
    </rPh>
    <rPh sb="29" eb="31">
      <t>ジギョウ</t>
    </rPh>
    <phoneticPr fontId="17"/>
  </si>
  <si>
    <t>（２）②在宅サービス事業所における環境整備への助成事業</t>
    <rPh sb="4" eb="6">
      <t>ザイタク</t>
    </rPh>
    <rPh sb="10" eb="13">
      <t>ジギョウショ</t>
    </rPh>
    <rPh sb="17" eb="19">
      <t>カンキョウ</t>
    </rPh>
    <rPh sb="19" eb="21">
      <t>セイビ</t>
    </rPh>
    <rPh sb="23" eb="25">
      <t>ジョセイ</t>
    </rPh>
    <rPh sb="25" eb="27">
      <t>ジギョウ</t>
    </rPh>
    <phoneticPr fontId="17"/>
  </si>
  <si>
    <t>助成対象
事業所・施設等の種別（※１）</t>
    <rPh sb="0" eb="2">
      <t>ジョセイ</t>
    </rPh>
    <rPh sb="2" eb="4">
      <t>タイショウ</t>
    </rPh>
    <rPh sb="6" eb="9">
      <t>ジギョウショ</t>
    </rPh>
    <rPh sb="10" eb="12">
      <t>シセツ</t>
    </rPh>
    <rPh sb="12" eb="13">
      <t>トウ</t>
    </rPh>
    <rPh sb="14" eb="16">
      <t>シュベツ</t>
    </rPh>
    <phoneticPr fontId="17"/>
  </si>
  <si>
    <t>令和２年４月１日以降、サービス利用休止中の利用者への利用再開支援を行った在宅サービス事業所(1～15、18～21）、居宅介護支援事業所（※２）</t>
    <rPh sb="0" eb="2">
      <t>レイワ</t>
    </rPh>
    <rPh sb="3" eb="4">
      <t>ネン</t>
    </rPh>
    <rPh sb="5" eb="6">
      <t>ガツ</t>
    </rPh>
    <rPh sb="7" eb="8">
      <t>ニチ</t>
    </rPh>
    <rPh sb="8" eb="10">
      <t>イコウ</t>
    </rPh>
    <rPh sb="15" eb="17">
      <t>リヨウ</t>
    </rPh>
    <rPh sb="17" eb="20">
      <t>キュウシチュウ</t>
    </rPh>
    <rPh sb="21" eb="24">
      <t>リヨウシャ</t>
    </rPh>
    <rPh sb="26" eb="28">
      <t>リヨウ</t>
    </rPh>
    <rPh sb="28" eb="30">
      <t>サイカイ</t>
    </rPh>
    <rPh sb="30" eb="32">
      <t>シエン</t>
    </rPh>
    <rPh sb="33" eb="34">
      <t>オコナ</t>
    </rPh>
    <rPh sb="58" eb="60">
      <t>キョタク</t>
    </rPh>
    <rPh sb="60" eb="62">
      <t>カイゴ</t>
    </rPh>
    <rPh sb="62" eb="64">
      <t>シエン</t>
    </rPh>
    <rPh sb="64" eb="67">
      <t>ジギョウショ</t>
    </rPh>
    <phoneticPr fontId="17"/>
  </si>
  <si>
    <t>令和２年４月１日以降、感染症防止のための環境整備を行った在宅サービス事業所（1～21）</t>
    <rPh sb="11" eb="14">
      <t>カンセンショウ</t>
    </rPh>
    <rPh sb="14" eb="16">
      <t>ボウシ</t>
    </rPh>
    <rPh sb="20" eb="22">
      <t>カンキョウ</t>
    </rPh>
    <rPh sb="22" eb="24">
      <t>セイビ</t>
    </rPh>
    <rPh sb="25" eb="26">
      <t>オコナ</t>
    </rPh>
    <rPh sb="28" eb="30">
      <t>ザイタク</t>
    </rPh>
    <rPh sb="34" eb="37">
      <t>ジギョウショ</t>
    </rPh>
    <phoneticPr fontId="17"/>
  </si>
  <si>
    <t>/利用者</t>
    <rPh sb="1" eb="4">
      <t>リヨウシャ</t>
    </rPh>
    <phoneticPr fontId="17"/>
  </si>
  <si>
    <t>電話による確認（※3）</t>
    <rPh sb="0" eb="2">
      <t>デンワ</t>
    </rPh>
    <rPh sb="5" eb="7">
      <t>カクニン</t>
    </rPh>
    <phoneticPr fontId="17"/>
  </si>
  <si>
    <t>1.5（看護師等（※４）が協力した場合：4.5）</t>
    <phoneticPr fontId="17"/>
  </si>
  <si>
    <t>訪問による確認（※3）</t>
    <rPh sb="0" eb="2">
      <t>ホウモン</t>
    </rPh>
    <rPh sb="5" eb="7">
      <t>カクニン</t>
    </rPh>
    <phoneticPr fontId="17"/>
  </si>
  <si>
    <t>3（看護師等（※４）が協力した場合：6）</t>
    <phoneticPr fontId="17"/>
  </si>
  <si>
    <t>-</t>
    <phoneticPr fontId="17"/>
  </si>
  <si>
    <t>対象経費（※４）</t>
    <rPh sb="0" eb="2">
      <t>タイショウ</t>
    </rPh>
    <rPh sb="2" eb="4">
      <t>ケイヒ</t>
    </rPh>
    <phoneticPr fontId="17"/>
  </si>
  <si>
    <t>・３つの密（「換気が悪い密閉空間」、多数が集まる密集場所」及び「間近で会話や発生をする密接場面」）を避けてサービス提供を行うために必要な環境整備に要する以下のようなものの購入費用等
　a 長机
　b 飛沫防止パネル
　c 換気設備
　d （電気）自転車（リース費用含む）
　e タブレット等のＩＣＴ機器（リース費用含む。）（通信費用は除く）</t>
    <rPh sb="4" eb="5">
      <t>ミツ</t>
    </rPh>
    <rPh sb="7" eb="9">
      <t>カンキ</t>
    </rPh>
    <rPh sb="10" eb="11">
      <t>ワル</t>
    </rPh>
    <rPh sb="12" eb="14">
      <t>ミッペイ</t>
    </rPh>
    <rPh sb="14" eb="16">
      <t>クウカン</t>
    </rPh>
    <rPh sb="18" eb="20">
      <t>タスウ</t>
    </rPh>
    <rPh sb="21" eb="22">
      <t>アツ</t>
    </rPh>
    <rPh sb="24" eb="26">
      <t>ミッシュウ</t>
    </rPh>
    <rPh sb="26" eb="28">
      <t>バショ</t>
    </rPh>
    <rPh sb="29" eb="30">
      <t>オヨ</t>
    </rPh>
    <rPh sb="32" eb="34">
      <t>マヂカ</t>
    </rPh>
    <rPh sb="35" eb="37">
      <t>カイワ</t>
    </rPh>
    <rPh sb="38" eb="40">
      <t>ハッセイ</t>
    </rPh>
    <rPh sb="43" eb="45">
      <t>ミッセツ</t>
    </rPh>
    <rPh sb="45" eb="47">
      <t>バメン</t>
    </rPh>
    <rPh sb="76" eb="78">
      <t>イカ</t>
    </rPh>
    <rPh sb="85" eb="87">
      <t>コウニュウ</t>
    </rPh>
    <rPh sb="89" eb="90">
      <t>トウ</t>
    </rPh>
    <rPh sb="130" eb="132">
      <t>ヒヨウ</t>
    </rPh>
    <rPh sb="132" eb="133">
      <t>フク</t>
    </rPh>
    <rPh sb="144" eb="145">
      <t>トウ</t>
    </rPh>
    <rPh sb="149" eb="151">
      <t>キキ</t>
    </rPh>
    <rPh sb="157" eb="158">
      <t>フク</t>
    </rPh>
    <phoneticPr fontId="17"/>
  </si>
  <si>
    <t>・また、１事業所・施設における１利用者につき１回まで助成することができる。
・１事業所・施設に（１）①と（２）①・②両方を助成することができる。</t>
    <rPh sb="16" eb="19">
      <t>リヨウシャ</t>
    </rPh>
    <phoneticPr fontId="17"/>
  </si>
  <si>
    <t>・事業所・施設ごとに、基準単価と対象経費の実支出額とを比較して少ない方の額を助成額とする。なお、1,000円未満の端数が生じた場合には、これを切り捨てるものとする。
・また、１事業所・施設における１利用者につき上限額に達するまで助成することができる。
・１事業所・施設に（１）①と（２）①・②両方を助成することができる。</t>
    <rPh sb="105" eb="108">
      <t>ジョウゲンガク</t>
    </rPh>
    <rPh sb="109" eb="110">
      <t>タッ</t>
    </rPh>
    <phoneticPr fontId="17"/>
  </si>
  <si>
    <t>　　　・　介護予防・日常生活支援総合事業（指定サービス・介護予防ケアマネジメント）を実施する事業所は、通所型は通所介護事業所（通常規模型）と、訪問型は訪問介護事業所と、介護予防ケアマネジメントは居宅介護支援事業所と同じとするが、介護サービスと総合事業の両方の指定を受けている場合</t>
    <rPh sb="28" eb="30">
      <t>カイゴ</t>
    </rPh>
    <rPh sb="30" eb="32">
      <t>ヨボウ</t>
    </rPh>
    <rPh sb="42" eb="44">
      <t>ジッシ</t>
    </rPh>
    <rPh sb="46" eb="49">
      <t>ジギョウショ</t>
    </rPh>
    <rPh sb="51" eb="54">
      <t>ツウショガタ</t>
    </rPh>
    <rPh sb="55" eb="57">
      <t>ツウショ</t>
    </rPh>
    <rPh sb="57" eb="59">
      <t>カイゴ</t>
    </rPh>
    <rPh sb="59" eb="62">
      <t>ジギョウショ</t>
    </rPh>
    <rPh sb="63" eb="65">
      <t>ツウジョウ</t>
    </rPh>
    <rPh sb="65" eb="67">
      <t>キボ</t>
    </rPh>
    <rPh sb="67" eb="68">
      <t>ガタ</t>
    </rPh>
    <rPh sb="71" eb="74">
      <t>ホウモンガタ</t>
    </rPh>
    <rPh sb="75" eb="77">
      <t>ホウモン</t>
    </rPh>
    <rPh sb="77" eb="79">
      <t>カイゴ</t>
    </rPh>
    <rPh sb="79" eb="82">
      <t>ジギョウショ</t>
    </rPh>
    <phoneticPr fontId="17"/>
  </si>
  <si>
    <t>は、１つの事業所として取扱う。</t>
    <phoneticPr fontId="17"/>
  </si>
  <si>
    <t xml:space="preserve">※２　具体的には以下の事業所を指す。なお、実際にサービス再開につながったか否かは問わない。
</t>
    <rPh sb="11" eb="14">
      <t>ジギョウショ</t>
    </rPh>
    <rPh sb="15" eb="16">
      <t>サ</t>
    </rPh>
    <phoneticPr fontId="17"/>
  </si>
  <si>
    <t>　　　・在宅サービス事業所：在宅サービス利用休止中の利用者に対して、介護支援専門員と連携した上で、健康状態・生活ぶりの確認、希望するサービスの確認を行った上で、利用者の要望を踏まえたサービス提供のための調整等（感染対策に配慮した形態での実施に向けた準備等）を行った場合</t>
    <rPh sb="121" eb="122">
      <t>ム</t>
    </rPh>
    <rPh sb="124" eb="126">
      <t>ジュンビ</t>
    </rPh>
    <phoneticPr fontId="17"/>
  </si>
  <si>
    <t xml:space="preserve">　　　・居宅介護支援事業所：在宅サービスの利用休止中の利用者に対して、健康状態・生活ぶりの確認、希望するサービスの確認（感染対策に係る要望を含む）、サービス事業所との連携（必要に応じケアプラン修正）を行った場合
</t>
    <phoneticPr fontId="17"/>
  </si>
  <si>
    <t>　　※　「在宅サービスの利用休止中の利用者」とは、当該事業所を利用していた利用者で過去1ヶ月の間、当該在宅サービスを１回も利用していない利用者　（居宅介護支援事業所においては、過去１ヶ月の間、在宅サービス事業所のサービスを１回も利用していない利用者）</t>
    <phoneticPr fontId="17"/>
  </si>
  <si>
    <t>　　※　「～の確認」とは、１回以上電話または訪問を行うとともに、記録を行っていること</t>
    <rPh sb="7" eb="9">
      <t>カクニン</t>
    </rPh>
    <rPh sb="14" eb="15">
      <t>カイ</t>
    </rPh>
    <rPh sb="15" eb="17">
      <t>イジョウ</t>
    </rPh>
    <rPh sb="17" eb="19">
      <t>デンワ</t>
    </rPh>
    <rPh sb="22" eb="24">
      <t>ホウモン</t>
    </rPh>
    <rPh sb="25" eb="26">
      <t>オコナ</t>
    </rPh>
    <rPh sb="32" eb="34">
      <t>キロク</t>
    </rPh>
    <rPh sb="35" eb="36">
      <t>オコナ</t>
    </rPh>
    <phoneticPr fontId="17"/>
  </si>
  <si>
    <t>　　※　「連携を行った」とは１回以上電話等により連絡を行ったこと</t>
    <rPh sb="5" eb="7">
      <t>レンケイ</t>
    </rPh>
    <rPh sb="8" eb="9">
      <t>オコナ</t>
    </rPh>
    <rPh sb="15" eb="18">
      <t>カイイジョウ</t>
    </rPh>
    <rPh sb="18" eb="20">
      <t>デンワ</t>
    </rPh>
    <rPh sb="20" eb="21">
      <t>トウ</t>
    </rPh>
    <rPh sb="24" eb="26">
      <t>レンラク</t>
    </rPh>
    <rPh sb="27" eb="28">
      <t>オコナ</t>
    </rPh>
    <phoneticPr fontId="17"/>
  </si>
  <si>
    <t>　　※　「調整等を行った」とは、希望に応じた所要の対応を行ったこと</t>
    <rPh sb="5" eb="7">
      <t>チョウセイ</t>
    </rPh>
    <rPh sb="7" eb="8">
      <t>トウ</t>
    </rPh>
    <rPh sb="9" eb="10">
      <t>オコナ</t>
    </rPh>
    <rPh sb="16" eb="18">
      <t>キボウ</t>
    </rPh>
    <rPh sb="19" eb="20">
      <t>オウ</t>
    </rPh>
    <rPh sb="22" eb="24">
      <t>ショヨウ</t>
    </rPh>
    <rPh sb="25" eb="27">
      <t>タイオウ</t>
    </rPh>
    <rPh sb="28" eb="29">
      <t>オコナ</t>
    </rPh>
    <phoneticPr fontId="17"/>
  </si>
  <si>
    <t>※３　１利用者につき、16と17は併給不可である。</t>
    <rPh sb="4" eb="7">
      <t>リヨウシャ</t>
    </rPh>
    <rPh sb="17" eb="19">
      <t>ヘイキュウ</t>
    </rPh>
    <rPh sb="19" eb="21">
      <t>フカ</t>
    </rPh>
    <phoneticPr fontId="17"/>
  </si>
  <si>
    <t>※４　看護師、居宅管理療養指導を行う者（医師、歯科医師、薬剤師、管理栄養士、歯科衛生士）</t>
    <rPh sb="3" eb="6">
      <t>カンゴシ</t>
    </rPh>
    <rPh sb="7" eb="9">
      <t>キョタク</t>
    </rPh>
    <rPh sb="9" eb="11">
      <t>カンリ</t>
    </rPh>
    <rPh sb="11" eb="13">
      <t>リョウヨウ</t>
    </rPh>
    <rPh sb="13" eb="15">
      <t>シドウ</t>
    </rPh>
    <rPh sb="16" eb="17">
      <t>オコナ</t>
    </rPh>
    <rPh sb="18" eb="19">
      <t>シャ</t>
    </rPh>
    <rPh sb="20" eb="22">
      <t>イシ</t>
    </rPh>
    <rPh sb="23" eb="27">
      <t>シカイシ</t>
    </rPh>
    <rPh sb="28" eb="31">
      <t>ヤクザイシ</t>
    </rPh>
    <rPh sb="32" eb="34">
      <t>カンリ</t>
    </rPh>
    <rPh sb="34" eb="37">
      <t>エイヨウシ</t>
    </rPh>
    <rPh sb="38" eb="40">
      <t>シカ</t>
    </rPh>
    <rPh sb="40" eb="43">
      <t>エイセイシ</t>
    </rPh>
    <phoneticPr fontId="17"/>
  </si>
  <si>
    <t>※５　かかり増し経費等として考えられるものを例示したものであるが、実際の助成に当たっては、実施主体である都道府県が、個々の事情を勘案し、新型コロナウイルス感染症拡大に伴うものであり、通常の介護サービスの提供時では想定されないと判断できるものであれば、幅広く対象とする。</t>
    <phoneticPr fontId="17"/>
  </si>
  <si>
    <t>基準単価（単位：千円、１都道府県・指定都市・中核市当たり）</t>
    <rPh sb="12" eb="16">
      <t>トドウフケン</t>
    </rPh>
    <rPh sb="17" eb="21">
      <t>シテイトシ</t>
    </rPh>
    <rPh sb="22" eb="25">
      <t>チュウカクシ</t>
    </rPh>
    <phoneticPr fontId="17"/>
  </si>
  <si>
    <t>（４）　都道府県の事務費支援事業</t>
    <phoneticPr fontId="17"/>
  </si>
  <si>
    <t>厚生労働大臣が必要と認める額</t>
    <rPh sb="0" eb="2">
      <t>コウセイ</t>
    </rPh>
    <rPh sb="2" eb="4">
      <t>ロウドウ</t>
    </rPh>
    <rPh sb="4" eb="6">
      <t>ダイジン</t>
    </rPh>
    <rPh sb="7" eb="9">
      <t>ヒツヨウ</t>
    </rPh>
    <phoneticPr fontId="17"/>
  </si>
  <si>
    <t>対象経費</t>
    <rPh sb="0" eb="2">
      <t>タイショウ</t>
    </rPh>
    <rPh sb="2" eb="4">
      <t>ケイヒ</t>
    </rPh>
    <phoneticPr fontId="17"/>
  </si>
  <si>
    <t>・（１）から（３）の事業実施及び指導監督等を行うために要する経費
＊他の補助金等により人件費の補助が行われている職員については、本事業の補助対象とはしない。</t>
    <phoneticPr fontId="17"/>
  </si>
  <si>
    <t>算定方法は以下のとおりとする。
・基準単価と対象経費の実支出額とを比較して少ない方の額を助成額とする。なお、1,000円未満の端数が生じた場合には、これを切り捨てるものとする。
・また、１都道府県当たり１回まで助成することができる。</t>
    <phoneticPr fontId="17"/>
  </si>
  <si>
    <t>短期入所生活介護事業所</t>
  </si>
  <si>
    <t>/定員</t>
    <rPh sb="1" eb="3">
      <t>テイイン</t>
    </rPh>
    <phoneticPr fontId="2"/>
  </si>
  <si>
    <t>介護老人福祉施設</t>
  </si>
  <si>
    <t>地域密着型介護老人福祉施設</t>
  </si>
  <si>
    <t>介護老人保健施設</t>
  </si>
  <si>
    <t>介護医療院</t>
  </si>
  <si>
    <t>岐阜県</t>
    <rPh sb="0" eb="3">
      <t>ギフケン</t>
    </rPh>
    <phoneticPr fontId="5"/>
  </si>
  <si>
    <t>静岡県</t>
    <rPh sb="0" eb="3">
      <t>シズオカケン</t>
    </rPh>
    <phoneticPr fontId="5"/>
  </si>
  <si>
    <t>愛知県</t>
    <rPh sb="0" eb="3">
      <t>アイチケン</t>
    </rPh>
    <phoneticPr fontId="5"/>
  </si>
  <si>
    <t>三重県</t>
    <rPh sb="0" eb="3">
      <t>ミエケン</t>
    </rPh>
    <phoneticPr fontId="5"/>
  </si>
  <si>
    <t>滋賀県</t>
    <rPh sb="0" eb="3">
      <t>シガケン</t>
    </rPh>
    <phoneticPr fontId="5"/>
  </si>
  <si>
    <t>京都府</t>
    <rPh sb="0" eb="3">
      <t>キョウトフ</t>
    </rPh>
    <phoneticPr fontId="5"/>
  </si>
  <si>
    <t>大阪府</t>
    <rPh sb="0" eb="3">
      <t>オオサカフ</t>
    </rPh>
    <phoneticPr fontId="5"/>
  </si>
  <si>
    <t>兵庫県</t>
    <rPh sb="0" eb="3">
      <t>ヒョウゴケン</t>
    </rPh>
    <phoneticPr fontId="5"/>
  </si>
  <si>
    <t>奈良県</t>
    <rPh sb="0" eb="3">
      <t>ナラケン</t>
    </rPh>
    <phoneticPr fontId="5"/>
  </si>
  <si>
    <t>和歌山県</t>
    <rPh sb="0" eb="4">
      <t>ワカヤマケン</t>
    </rPh>
    <phoneticPr fontId="5"/>
  </si>
  <si>
    <t>鳥取県</t>
    <rPh sb="0" eb="3">
      <t>トットリケン</t>
    </rPh>
    <phoneticPr fontId="5"/>
  </si>
  <si>
    <t>島根県</t>
    <rPh sb="0" eb="3">
      <t>シマネケン</t>
    </rPh>
    <phoneticPr fontId="5"/>
  </si>
  <si>
    <t>岡山県</t>
    <rPh sb="0" eb="3">
      <t>オカヤマケン</t>
    </rPh>
    <phoneticPr fontId="5"/>
  </si>
  <si>
    <t>広島県</t>
    <rPh sb="0" eb="3">
      <t>ヒロシマケン</t>
    </rPh>
    <phoneticPr fontId="5"/>
  </si>
  <si>
    <t>山口県</t>
    <rPh sb="0" eb="3">
      <t>ヤマグチケン</t>
    </rPh>
    <phoneticPr fontId="5"/>
  </si>
  <si>
    <t>徳島県</t>
    <rPh sb="0" eb="3">
      <t>トクシマケン</t>
    </rPh>
    <phoneticPr fontId="5"/>
  </si>
  <si>
    <t>香川県</t>
    <rPh sb="0" eb="3">
      <t>カガワケン</t>
    </rPh>
    <phoneticPr fontId="5"/>
  </si>
  <si>
    <t>愛媛県</t>
    <rPh sb="0" eb="3">
      <t>エヒメケン</t>
    </rPh>
    <phoneticPr fontId="5"/>
  </si>
  <si>
    <t>高知県</t>
    <rPh sb="0" eb="3">
      <t>コウチケン</t>
    </rPh>
    <phoneticPr fontId="5"/>
  </si>
  <si>
    <t>福岡県</t>
    <rPh sb="0" eb="3">
      <t>フクオカケン</t>
    </rPh>
    <phoneticPr fontId="5"/>
  </si>
  <si>
    <t>佐賀県</t>
    <rPh sb="0" eb="3">
      <t>サガケン</t>
    </rPh>
    <phoneticPr fontId="5"/>
  </si>
  <si>
    <t>長崎県</t>
    <rPh sb="0" eb="3">
      <t>ナガサキケン</t>
    </rPh>
    <phoneticPr fontId="5"/>
  </si>
  <si>
    <t>熊本県</t>
    <rPh sb="0" eb="3">
      <t>クマモトケン</t>
    </rPh>
    <phoneticPr fontId="5"/>
  </si>
  <si>
    <t>大分県</t>
    <rPh sb="0" eb="3">
      <t>オオイタケン</t>
    </rPh>
    <phoneticPr fontId="5"/>
  </si>
  <si>
    <t>宮崎県</t>
    <rPh sb="0" eb="3">
      <t>ミヤザキケン</t>
    </rPh>
    <phoneticPr fontId="5"/>
  </si>
  <si>
    <t>鹿児島県</t>
    <rPh sb="0" eb="4">
      <t>カゴシマケン</t>
    </rPh>
    <phoneticPr fontId="5"/>
  </si>
  <si>
    <t>事業所・施設等の種別</t>
  </si>
  <si>
    <t>養護老人ホーム</t>
  </si>
  <si>
    <t>軽費老人ホーム</t>
  </si>
  <si>
    <t>　標記について、次により補助金を交付されるよう関係書類を添えて申請する。</t>
    <rPh sb="1" eb="3">
      <t>ヒョウキ</t>
    </rPh>
    <rPh sb="8" eb="9">
      <t>ツギ</t>
    </rPh>
    <rPh sb="12" eb="15">
      <t>ホジョキン</t>
    </rPh>
    <rPh sb="16" eb="18">
      <t>コウフ</t>
    </rPh>
    <rPh sb="23" eb="25">
      <t>カンケイ</t>
    </rPh>
    <rPh sb="25" eb="27">
      <t>ショルイ</t>
    </rPh>
    <rPh sb="28" eb="29">
      <t>ソ</t>
    </rPh>
    <rPh sb="31" eb="33">
      <t>シンセイ</t>
    </rPh>
    <phoneticPr fontId="4"/>
  </si>
  <si>
    <t>１．介護事業所等に対するサービス継続支援事業</t>
    <rPh sb="2" eb="4">
      <t>カイゴ</t>
    </rPh>
    <rPh sb="4" eb="7">
      <t>ジギョウショ</t>
    </rPh>
    <rPh sb="7" eb="8">
      <t>トウ</t>
    </rPh>
    <rPh sb="9" eb="10">
      <t>タイ</t>
    </rPh>
    <rPh sb="16" eb="18">
      <t>ケイゾク</t>
    </rPh>
    <rPh sb="18" eb="20">
      <t>シエン</t>
    </rPh>
    <rPh sb="20" eb="22">
      <t>ジギョウ</t>
    </rPh>
    <phoneticPr fontId="4"/>
  </si>
  <si>
    <t>　介護施設等に対するサービス継続支援事業</t>
    <phoneticPr fontId="4"/>
  </si>
  <si>
    <t>【介護サービスを円滑に継続するための対応】</t>
    <rPh sb="1" eb="3">
      <t>カイゴ</t>
    </rPh>
    <rPh sb="8" eb="10">
      <t>エンカツ</t>
    </rPh>
    <rPh sb="11" eb="13">
      <t>ケイゾク</t>
    </rPh>
    <rPh sb="18" eb="20">
      <t>タイオウ</t>
    </rPh>
    <phoneticPr fontId="4"/>
  </si>
  <si>
    <t>【災害備蓄等への対応】</t>
    <rPh sb="1" eb="3">
      <t>サイガイ</t>
    </rPh>
    <rPh sb="3" eb="5">
      <t>ビチク</t>
    </rPh>
    <rPh sb="5" eb="6">
      <t>トウ</t>
    </rPh>
    <rPh sb="8" eb="10">
      <t>タイオウ</t>
    </rPh>
    <phoneticPr fontId="4"/>
  </si>
  <si>
    <t>銀行口座情報シートに本事業の振込に使用する口座情報を記入</t>
    <rPh sb="0" eb="2">
      <t>ギンコウ</t>
    </rPh>
    <rPh sb="2" eb="4">
      <t>コウザ</t>
    </rPh>
    <rPh sb="4" eb="6">
      <t>ジョウホウ</t>
    </rPh>
    <rPh sb="10" eb="11">
      <t>ホン</t>
    </rPh>
    <rPh sb="11" eb="13">
      <t>ジギョウ</t>
    </rPh>
    <rPh sb="14" eb="16">
      <t>フリコミ</t>
    </rPh>
    <rPh sb="17" eb="19">
      <t>シヨウ</t>
    </rPh>
    <rPh sb="21" eb="23">
      <t>コウザ</t>
    </rPh>
    <rPh sb="23" eb="25">
      <t>ジョウホウ</t>
    </rPh>
    <rPh sb="26" eb="28">
      <t>キニュウ</t>
    </rPh>
    <phoneticPr fontId="4"/>
  </si>
  <si>
    <t>債権譲渡されている場合は、左欄の✔を外して下さい。
※債権譲渡されている場合、都道府県に申請して下さい。</t>
    <rPh sb="0" eb="2">
      <t>サイケン</t>
    </rPh>
    <rPh sb="2" eb="4">
      <t>ジョウト</t>
    </rPh>
    <rPh sb="9" eb="11">
      <t>バアイ</t>
    </rPh>
    <rPh sb="13" eb="15">
      <t>サラン</t>
    </rPh>
    <rPh sb="18" eb="19">
      <t>ハズ</t>
    </rPh>
    <rPh sb="21" eb="22">
      <t>クダ</t>
    </rPh>
    <phoneticPr fontId="4"/>
  </si>
  <si>
    <t>介護分野の職員の賃上げ・職場環境改善支援事業の申請
をしない場合は、左欄の✔を外して下さい。</t>
    <rPh sb="23" eb="25">
      <t>シンセイ</t>
    </rPh>
    <rPh sb="30" eb="32">
      <t>バアイ</t>
    </rPh>
    <rPh sb="39" eb="40">
      <t>ハズ</t>
    </rPh>
    <rPh sb="42" eb="43">
      <t>クダ</t>
    </rPh>
    <phoneticPr fontId="4"/>
  </si>
  <si>
    <t>/定員</t>
    <rPh sb="1" eb="3">
      <t>テイイン</t>
    </rPh>
    <phoneticPr fontId="1"/>
  </si>
  <si>
    <t>北海道</t>
  </si>
  <si>
    <t>青森県</t>
  </si>
  <si>
    <t>岩手県</t>
  </si>
  <si>
    <t>宮城県</t>
  </si>
  <si>
    <t>秋田県</t>
  </si>
  <si>
    <t>山形県</t>
  </si>
  <si>
    <t>福島県</t>
  </si>
  <si>
    <t>茨城県</t>
  </si>
  <si>
    <t>栃木県</t>
  </si>
  <si>
    <t>群馬県</t>
  </si>
  <si>
    <t>埼玉県</t>
  </si>
  <si>
    <t>千葉県</t>
  </si>
  <si>
    <t>神奈川県</t>
  </si>
  <si>
    <t>新潟県</t>
  </si>
  <si>
    <t>富山県</t>
  </si>
  <si>
    <t>石川県</t>
  </si>
  <si>
    <t>福井県</t>
  </si>
  <si>
    <t>山梨県</t>
  </si>
  <si>
    <t>長野県</t>
  </si>
  <si>
    <t>沖縄県</t>
    <rPh sb="0" eb="3">
      <t>オキナワケン</t>
    </rPh>
    <phoneticPr fontId="4"/>
  </si>
  <si>
    <t>介護分野の職員の賃上げ・職場環境改善支援事業に使用する口座情報を本事業の振込に使用することに同意する</t>
    <rPh sb="5" eb="7">
      <t>ショクイン</t>
    </rPh>
    <rPh sb="23" eb="25">
      <t>シヨウ</t>
    </rPh>
    <rPh sb="27" eb="29">
      <t>コウザ</t>
    </rPh>
    <rPh sb="29" eb="31">
      <t>ジョウホウ</t>
    </rPh>
    <rPh sb="32" eb="33">
      <t>ホン</t>
    </rPh>
    <rPh sb="33" eb="35">
      <t>ジギョウ</t>
    </rPh>
    <rPh sb="36" eb="38">
      <t>フリコミ</t>
    </rPh>
    <rPh sb="39" eb="41">
      <t>シヨウ</t>
    </rPh>
    <rPh sb="46" eb="48">
      <t>ドウイ</t>
    </rPh>
    <phoneticPr fontId="4"/>
  </si>
  <si>
    <r>
      <t>介護分野の職員の賃上げ・職場環境改善支援事業に使用する口座は</t>
    </r>
    <r>
      <rPr>
        <u/>
        <sz val="9"/>
        <rFont val="ＭＳ Ｐ明朝"/>
        <family val="1"/>
        <charset val="128"/>
      </rPr>
      <t>債権譲渡されていない</t>
    </r>
    <rPh sb="0" eb="2">
      <t>カイゴ</t>
    </rPh>
    <rPh sb="2" eb="4">
      <t>ブンヤ</t>
    </rPh>
    <rPh sb="5" eb="7">
      <t>ショクイン</t>
    </rPh>
    <rPh sb="8" eb="10">
      <t>チンア</t>
    </rPh>
    <rPh sb="12" eb="14">
      <t>ショクバ</t>
    </rPh>
    <rPh sb="14" eb="16">
      <t>カンキョウ</t>
    </rPh>
    <rPh sb="16" eb="18">
      <t>カイゼン</t>
    </rPh>
    <rPh sb="18" eb="20">
      <t>シエン</t>
    </rPh>
    <rPh sb="20" eb="22">
      <t>ジギョウ</t>
    </rPh>
    <rPh sb="23" eb="25">
      <t>シヨウ</t>
    </rPh>
    <rPh sb="27" eb="29">
      <t>コウザ</t>
    </rPh>
    <rPh sb="30" eb="32">
      <t>サイケン</t>
    </rPh>
    <rPh sb="32" eb="34">
      <t>ジョウト</t>
    </rPh>
    <phoneticPr fontId="4"/>
  </si>
  <si>
    <t>申請にあたっての確認事項</t>
    <rPh sb="0" eb="2">
      <t>シンセイ</t>
    </rPh>
    <rPh sb="8" eb="10">
      <t>カクニン</t>
    </rPh>
    <rPh sb="10" eb="12">
      <t>ジコウ</t>
    </rPh>
    <phoneticPr fontId="4"/>
  </si>
  <si>
    <t>（注）申請額は、補助上限額と所要額を比較していずれか低い方の額が入力される。</t>
    <rPh sb="1" eb="2">
      <t>チュウ</t>
    </rPh>
    <rPh sb="3" eb="6">
      <t>シンセイガク</t>
    </rPh>
    <rPh sb="8" eb="10">
      <t>ホジョ</t>
    </rPh>
    <rPh sb="10" eb="13">
      <t>ジョウゲンガク</t>
    </rPh>
    <rPh sb="14" eb="16">
      <t>ショヨウ</t>
    </rPh>
    <rPh sb="16" eb="17">
      <t>ガク</t>
    </rPh>
    <rPh sb="18" eb="20">
      <t>ヒカク</t>
    </rPh>
    <rPh sb="26" eb="27">
      <t>ヒク</t>
    </rPh>
    <rPh sb="28" eb="29">
      <t>ホウ</t>
    </rPh>
    <rPh sb="30" eb="31">
      <t>ガク</t>
    </rPh>
    <rPh sb="32" eb="34">
      <t>ニュウリョク</t>
    </rPh>
    <phoneticPr fontId="4"/>
  </si>
  <si>
    <t>支出予定の費用について、重点支援交付金と重複は生じていない。</t>
    <rPh sb="0" eb="2">
      <t>シシュツ</t>
    </rPh>
    <rPh sb="2" eb="4">
      <t>ヨテイ</t>
    </rPh>
    <rPh sb="5" eb="7">
      <t>ヒヨウ</t>
    </rPh>
    <rPh sb="12" eb="14">
      <t>ジュウテン</t>
    </rPh>
    <rPh sb="14" eb="16">
      <t>シエン</t>
    </rPh>
    <rPh sb="16" eb="19">
      <t>コウフキン</t>
    </rPh>
    <rPh sb="20" eb="22">
      <t>ジュウフク</t>
    </rPh>
    <rPh sb="23" eb="24">
      <t>ショウ</t>
    </rPh>
    <phoneticPr fontId="4"/>
  </si>
  <si>
    <t>介護事業所等に対するサービス継続支援事業</t>
    <rPh sb="0" eb="2">
      <t>カイゴ</t>
    </rPh>
    <rPh sb="2" eb="5">
      <t>ジギョウショ</t>
    </rPh>
    <rPh sb="5" eb="6">
      <t>トウ</t>
    </rPh>
    <rPh sb="7" eb="8">
      <t>タイ</t>
    </rPh>
    <rPh sb="14" eb="16">
      <t>ケイゾク</t>
    </rPh>
    <rPh sb="16" eb="18">
      <t>シエン</t>
    </rPh>
    <rPh sb="18" eb="20">
      <t>ジギョウ</t>
    </rPh>
    <phoneticPr fontId="4"/>
  </si>
  <si>
    <t>介護施設等に対するサービス継続支援事業</t>
    <rPh sb="0" eb="2">
      <t>カイゴ</t>
    </rPh>
    <rPh sb="2" eb="4">
      <t>シセツ</t>
    </rPh>
    <rPh sb="4" eb="5">
      <t>トウ</t>
    </rPh>
    <rPh sb="6" eb="7">
      <t>タイ</t>
    </rPh>
    <rPh sb="13" eb="15">
      <t>ケイゾク</t>
    </rPh>
    <rPh sb="15" eb="17">
      <t>シエン</t>
    </rPh>
    <rPh sb="17" eb="19">
      <t>ジギョウ</t>
    </rPh>
    <phoneticPr fontId="4"/>
  </si>
  <si>
    <t>２　介護事業所等及び介護施設等に対するサービス継続支援事業に関する事業実施計画書</t>
    <rPh sb="2" eb="4">
      <t>カイゴ</t>
    </rPh>
    <rPh sb="4" eb="7">
      <t>ジギョウショ</t>
    </rPh>
    <rPh sb="7" eb="8">
      <t>トウ</t>
    </rPh>
    <rPh sb="8" eb="9">
      <t>オヨ</t>
    </rPh>
    <rPh sb="10" eb="12">
      <t>カイゴ</t>
    </rPh>
    <rPh sb="12" eb="14">
      <t>シセツ</t>
    </rPh>
    <rPh sb="14" eb="15">
      <t>トウ</t>
    </rPh>
    <rPh sb="16" eb="17">
      <t>タイ</t>
    </rPh>
    <rPh sb="23" eb="25">
      <t>ケイゾク</t>
    </rPh>
    <rPh sb="25" eb="27">
      <t>シエン</t>
    </rPh>
    <rPh sb="27" eb="29">
      <t>ジギョウ</t>
    </rPh>
    <rPh sb="30" eb="31">
      <t>カン</t>
    </rPh>
    <rPh sb="33" eb="35">
      <t>ジギョウ</t>
    </rPh>
    <rPh sb="35" eb="37">
      <t>ジッシ</t>
    </rPh>
    <rPh sb="37" eb="40">
      <t>ケイカクショ</t>
    </rPh>
    <phoneticPr fontId="4"/>
  </si>
  <si>
    <t>見積書等の根拠資料は事業所において適切に保管している。</t>
    <rPh sb="0" eb="3">
      <t>ミツモリショ</t>
    </rPh>
    <phoneticPr fontId="4"/>
  </si>
  <si>
    <t>介護施設等に対するサービス継続支援事業に関する事業実施計画書（事業所単位）</t>
    <rPh sb="31" eb="34">
      <t>ジギョウショ</t>
    </rPh>
    <rPh sb="34" eb="36">
      <t>タンイ</t>
    </rPh>
    <phoneticPr fontId="4"/>
  </si>
  <si>
    <t>滋賀県知事</t>
    <rPh sb="0" eb="2">
      <t>シガ</t>
    </rPh>
    <rPh sb="2" eb="3">
      <t>ケン</t>
    </rPh>
    <rPh sb="3" eb="5">
      <t>チジ</t>
    </rPh>
    <phoneticPr fontId="4"/>
  </si>
  <si>
    <t>完成したExcelファイルを滋賀県に送付</t>
    <rPh sb="14" eb="17">
      <t>シガケン</t>
    </rPh>
    <phoneticPr fontId="4"/>
  </si>
  <si>
    <t>（別記様式第１号）</t>
    <rPh sb="1" eb="3">
      <t>ベッキ</t>
    </rPh>
    <rPh sb="3" eb="5">
      <t>ヨウシキ</t>
    </rPh>
    <rPh sb="5" eb="6">
      <t>ダイ</t>
    </rPh>
    <rPh sb="7" eb="8">
      <t>ゴウ</t>
    </rPh>
    <phoneticPr fontId="4"/>
  </si>
  <si>
    <t>【問い合わせ先(発行者責任者)】</t>
    <rPh sb="1" eb="2">
      <t>ト</t>
    </rPh>
    <rPh sb="3" eb="4">
      <t>ア</t>
    </rPh>
    <rPh sb="6" eb="7">
      <t>サキ</t>
    </rPh>
    <rPh sb="8" eb="11">
      <t>ハッコウシャ</t>
    </rPh>
    <rPh sb="11" eb="14">
      <t>セキニンシャ</t>
    </rPh>
    <phoneticPr fontId="4"/>
  </si>
  <si>
    <t>請求書発行責任者氏名</t>
    <rPh sb="0" eb="3">
      <t>セイキュウショ</t>
    </rPh>
    <rPh sb="3" eb="5">
      <t>ハッコウ</t>
    </rPh>
    <rPh sb="5" eb="7">
      <t>セキニン</t>
    </rPh>
    <rPh sb="7" eb="8">
      <t>シャ</t>
    </rPh>
    <rPh sb="8" eb="10">
      <t>シメイシャシメイ</t>
    </rPh>
    <phoneticPr fontId="4"/>
  </si>
  <si>
    <t>申請書の緑色セル（申請者の法人名、代表者名、日付等）を入力</t>
    <rPh sb="0" eb="3">
      <t>シンセイショ</t>
    </rPh>
    <rPh sb="4" eb="6">
      <t>ミドリイロ</t>
    </rPh>
    <rPh sb="9" eb="12">
      <t>シンセイシャ</t>
    </rPh>
    <rPh sb="13" eb="15">
      <t>ホウジン</t>
    </rPh>
    <rPh sb="15" eb="16">
      <t>メイ</t>
    </rPh>
    <rPh sb="17" eb="20">
      <t>ダイヒョウシャ</t>
    </rPh>
    <rPh sb="20" eb="21">
      <t>メイ</t>
    </rPh>
    <rPh sb="22" eb="24">
      <t>ヒヅケ</t>
    </rPh>
    <rPh sb="24" eb="25">
      <t>ナド</t>
    </rPh>
    <rPh sb="27" eb="29">
      <t>ニュウリョク</t>
    </rPh>
    <phoneticPr fontId="4"/>
  </si>
  <si>
    <t>本Excelを各事業所に配布し、様式２（個票）への記入を依頼</t>
    <rPh sb="16" eb="18">
      <t>ヨウシキ</t>
    </rPh>
    <rPh sb="20" eb="22">
      <t>コヒョウ</t>
    </rPh>
    <rPh sb="25" eb="27">
      <t>キニュウ</t>
    </rPh>
    <rPh sb="28" eb="30">
      <t>イライ</t>
    </rPh>
    <phoneticPr fontId="4"/>
  </si>
  <si>
    <t>以下の作業を行った上で、事業者（法人本部）へ返送
【様式２（個票）】
・緑色セルに必要情報を入力</t>
    <rPh sb="0" eb="2">
      <t>イカ</t>
    </rPh>
    <rPh sb="3" eb="5">
      <t>サギョウ</t>
    </rPh>
    <rPh sb="6" eb="7">
      <t>オコナ</t>
    </rPh>
    <rPh sb="9" eb="10">
      <t>ウエ</t>
    </rPh>
    <rPh sb="12" eb="15">
      <t>ジギョウシャ</t>
    </rPh>
    <rPh sb="16" eb="18">
      <t>ホウジン</t>
    </rPh>
    <rPh sb="18" eb="20">
      <t>ホンブ</t>
    </rPh>
    <rPh sb="22" eb="24">
      <t>ヘンソウ</t>
    </rPh>
    <rPh sb="26" eb="28">
      <t>ヨウシキ</t>
    </rPh>
    <rPh sb="30" eb="32">
      <t>コヒョウ</t>
    </rPh>
    <rPh sb="36" eb="38">
      <t>ミドリイロ</t>
    </rPh>
    <rPh sb="41" eb="43">
      <t>ヒツヨウ</t>
    </rPh>
    <rPh sb="43" eb="45">
      <t>ジョウホウ</t>
    </rPh>
    <rPh sb="46" eb="48">
      <t>ニュウリョク</t>
    </rPh>
    <phoneticPr fontId="4"/>
  </si>
  <si>
    <t>食材料費等</t>
    <rPh sb="0" eb="1">
      <t>ショク</t>
    </rPh>
    <rPh sb="1" eb="4">
      <t>ザイリョウヒ</t>
    </rPh>
    <rPh sb="4" eb="5">
      <t>ナド</t>
    </rPh>
    <phoneticPr fontId="4"/>
  </si>
  <si>
    <t>食材料費等　一式</t>
    <rPh sb="0" eb="1">
      <t>ショク</t>
    </rPh>
    <rPh sb="1" eb="4">
      <t>ザイリョウヒ</t>
    </rPh>
    <rPh sb="4" eb="5">
      <t>ナド</t>
    </rPh>
    <rPh sb="6" eb="8">
      <t>イッシキ</t>
    </rPh>
    <phoneticPr fontId="4"/>
  </si>
  <si>
    <t>令和７年度介護施設等に対するサービス継続支援事業に係る変更交付申請書</t>
    <rPh sb="0" eb="2">
      <t>レイワ</t>
    </rPh>
    <rPh sb="3" eb="5">
      <t>ネンド</t>
    </rPh>
    <rPh sb="5" eb="7">
      <t>カイゴ</t>
    </rPh>
    <rPh sb="7" eb="10">
      <t>シセツナド</t>
    </rPh>
    <rPh sb="11" eb="12">
      <t>タイ</t>
    </rPh>
    <rPh sb="18" eb="20">
      <t>ケイゾク</t>
    </rPh>
    <rPh sb="20" eb="22">
      <t>シエン</t>
    </rPh>
    <rPh sb="22" eb="24">
      <t>ジギョウ</t>
    </rPh>
    <rPh sb="25" eb="26">
      <t>カカ</t>
    </rPh>
    <rPh sb="27" eb="29">
      <t>ヘンコウ</t>
    </rPh>
    <rPh sb="29" eb="31">
      <t>コウフ</t>
    </rPh>
    <rPh sb="31" eb="34">
      <t>シンセイショ</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</si>
</sst>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_ "/>
    <numFmt numFmtId="177" formatCode="#,##0_ ;[Red]\-#,##0\ "/>
    <numFmt numFmtId="178" formatCode="#,##0;\-#,##0;&quot;&quot;"/>
    <numFmt numFmtId="179" formatCode="0_);[Red]\(0\)"/>
  </numFmts>
  <fonts count="38">
    <font>
      <sz val="11"/>
      <name val="ＭＳ Ｐゴシック"/>
      <family val="3"/>
      <charset val="128"/>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1"/>
      <name val="ＭＳ Ｐゴシック"/>
      <family val="3"/>
      <charset val="128"/>
    </font>
    <font>
      <sz val="10"/>
      <name val="ＭＳ 明朝"/>
      <family val="1"/>
      <charset val="128"/>
    </font>
    <font>
      <b/>
      <sz val="10"/>
      <name val="ＭＳ Ｐ明朝"/>
      <family val="1"/>
      <charset val="128"/>
    </font>
    <font>
      <sz val="11"/>
      <name val="ＭＳ Ｐ明朝"/>
      <family val="1"/>
      <charset val="128"/>
    </font>
    <font>
      <sz val="10"/>
      <name val="ＭＳ Ｐ明朝"/>
      <family val="1"/>
      <charset val="128"/>
    </font>
    <font>
      <sz val="8"/>
      <name val="ＭＳ Ｐ明朝"/>
      <family val="1"/>
      <charset val="128"/>
    </font>
    <font>
      <sz val="10"/>
      <color theme="0"/>
      <name val="ＭＳ Ｐ明朝"/>
      <family val="1"/>
      <charset val="128"/>
    </font>
    <font>
      <sz val="9"/>
      <name val="ＭＳ Ｐ明朝"/>
      <family val="1"/>
      <charset val="128"/>
    </font>
    <font>
      <sz val="6"/>
      <name val="ＭＳ Ｐ明朝"/>
      <family val="1"/>
      <charset val="128"/>
    </font>
    <font>
      <sz val="11"/>
      <name val="ＭＳ 明朝"/>
      <family val="1"/>
      <charset val="128"/>
    </font>
    <font>
      <sz val="9"/>
      <color indexed="81"/>
      <name val="MS P ゴシック"/>
      <family val="3"/>
      <charset val="128"/>
    </font>
    <font>
      <sz val="18"/>
      <name val="ＭＳ Ｐ明朝"/>
      <family val="1"/>
      <charset val="128"/>
    </font>
    <font>
      <sz val="6"/>
      <name val="ＭＳ Ｐゴシック"/>
      <family val="2"/>
      <charset val="128"/>
      <scheme val="minor"/>
    </font>
    <font>
      <sz val="12"/>
      <name val="ＭＳ Ｐゴシック"/>
      <family val="3"/>
      <charset val="128"/>
    </font>
    <font>
      <sz val="12"/>
      <name val="ＭＳ Ｐ明朝"/>
      <family val="1"/>
      <charset val="128"/>
    </font>
    <font>
      <sz val="16"/>
      <name val="ＭＳ Ｐ明朝"/>
      <family val="1"/>
      <charset val="128"/>
    </font>
    <font>
      <u/>
      <sz val="16"/>
      <name val="ＭＳ Ｐ明朝"/>
      <family val="1"/>
      <charset val="128"/>
    </font>
    <font>
      <sz val="14"/>
      <name val="ＭＳ Ｐ明朝"/>
      <family val="1"/>
      <charset val="128"/>
    </font>
    <font>
      <sz val="14"/>
      <color theme="1"/>
      <name val="ＭＳ Ｐ明朝"/>
      <family val="1"/>
      <charset val="128"/>
    </font>
    <font>
      <sz val="12"/>
      <color theme="1"/>
      <name val="ＭＳ Ｐ明朝"/>
      <family val="1"/>
      <charset val="128"/>
    </font>
    <font>
      <u/>
      <sz val="9"/>
      <name val="ＭＳ Ｐ明朝"/>
      <family val="1"/>
      <charset val="128"/>
    </font>
    <font>
      <b/>
      <sz val="14"/>
      <color theme="1"/>
      <name val="ＭＳ 明朝"/>
      <family val="1"/>
      <charset val="128"/>
    </font>
    <font>
      <sz val="12"/>
      <color theme="1"/>
      <name val="ＭＳ 明朝"/>
      <family val="1"/>
      <charset val="128"/>
    </font>
    <font>
      <sz val="10"/>
      <color rgb="FF0070C0"/>
      <name val="ＭＳ ゴシック"/>
      <family val="3"/>
      <charset val="128"/>
    </font>
    <font>
      <b/>
      <sz val="11"/>
      <name val="ＭＳ Ｐ明朝"/>
      <family val="1"/>
      <charset val="128"/>
    </font>
    <font>
      <b/>
      <sz val="9"/>
      <color indexed="81"/>
      <name val="MS P ゴシック"/>
      <family val="3"/>
      <charset val="128"/>
    </font>
    <font>
      <b/>
      <sz val="12"/>
      <name val="ＭＳ Ｐ明朝"/>
      <family val="1"/>
      <charset val="128"/>
    </font>
    <font>
      <sz val="11"/>
      <name val="ＭＳ 明朝"/>
      <family val="1"/>
    </font>
    <font>
      <sz val="12"/>
      <color theme="1"/>
      <name val="ＭＳ 明朝"/>
      <family val="1"/>
    </font>
    <font>
      <sz val="9"/>
      <name val="MS UI Gothic"/>
      <family val="3"/>
      <charset val="128"/>
    </font>
    <font>
      <sz val="9"/>
      <name val="ＭＳ 明朝"/>
      <family val="1"/>
      <charset val="128"/>
    </font>
    <font>
      <sz val="11"/>
      <name val="ＭＳ Ｐゴシック"/>
      <family val="3"/>
      <charset val="128"/>
      <scheme val="major"/>
    </font>
    <font>
      <sz val="10"/>
      <name val="ＭＳ Ｐゴシック"/>
      <family val="3"/>
      <charset val="128"/>
      <scheme val="major"/>
    </font>
  </fonts>
  <fills count="10">
    <fill>
      <patternFill patternType="none"/>
    </fill>
    <fill>
      <patternFill patternType="gray125"/>
    </fill>
    <fill>
      <patternFill patternType="solid">
        <fgColor theme="0" tint="-4.9989318521683403E-2"/>
        <bgColor indexed="64"/>
      </patternFill>
    </fill>
    <fill>
      <patternFill patternType="solid">
        <fgColor theme="8" tint="0.79998168889431442"/>
        <bgColor indexed="64"/>
      </patternFill>
    </fill>
    <fill>
      <patternFill patternType="solid">
        <fgColor theme="0"/>
        <bgColor indexed="64"/>
      </patternFill>
    </fill>
    <fill>
      <patternFill patternType="solid">
        <fgColor theme="0" tint="-0.14999847407452621"/>
        <bgColor indexed="64"/>
      </patternFill>
    </fill>
    <fill>
      <patternFill patternType="solid">
        <fgColor theme="8" tint="0.59999389629810485"/>
        <bgColor indexed="64"/>
      </patternFill>
    </fill>
    <fill>
      <patternFill patternType="solid">
        <fgColor theme="0" tint="-0.249977111117893"/>
        <bgColor indexed="64"/>
      </patternFill>
    </fill>
    <fill>
      <patternFill patternType="solid">
        <fgColor rgb="FFFFFF00"/>
        <bgColor indexed="64"/>
      </patternFill>
    </fill>
    <fill>
      <patternFill patternType="solid">
        <fgColor rgb="FFCCFFCC"/>
        <bgColor indexed="64"/>
      </patternFill>
    </fill>
  </fills>
  <borders count="45">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diagonalUp="1">
      <left style="thin">
        <color auto="1"/>
      </left>
      <right/>
      <top style="thin">
        <color auto="1"/>
      </top>
      <bottom style="thin">
        <color auto="1"/>
      </bottom>
      <diagonal style="thin">
        <color auto="1"/>
      </diagonal>
    </border>
    <border diagonalUp="1">
      <left/>
      <right style="thin">
        <color auto="1"/>
      </right>
      <top style="thin">
        <color auto="1"/>
      </top>
      <bottom style="thin">
        <color auto="1"/>
      </bottom>
      <diagonal style="thin">
        <color auto="1"/>
      </diagonal>
    </border>
    <border>
      <left/>
      <right/>
      <top style="medium">
        <color indexed="64"/>
      </top>
      <bottom style="thin">
        <color indexed="64"/>
      </bottom>
      <diagonal/>
    </border>
    <border>
      <left/>
      <right/>
      <top style="thin">
        <color indexed="64"/>
      </top>
      <bottom style="medium">
        <color indexed="64"/>
      </bottom>
      <diagonal/>
    </border>
    <border>
      <left/>
      <right style="medium">
        <color indexed="64"/>
      </right>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s>
  <cellStyleXfs count="9">
    <xf numFmtId="0" fontId="0" fillId="0" borderId="0">
      <alignment vertical="center"/>
    </xf>
    <xf numFmtId="38" fontId="5" fillId="0" borderId="0" applyFont="0" applyFill="0" applyBorder="0" applyAlignment="0" applyProtection="0">
      <alignment vertical="center"/>
    </xf>
    <xf numFmtId="9" fontId="5" fillId="0" borderId="0" applyFont="0" applyFill="0" applyBorder="0" applyAlignment="0" applyProtection="0">
      <alignment vertical="center"/>
    </xf>
    <xf numFmtId="0" fontId="3" fillId="0" borderId="0">
      <alignment vertical="center"/>
    </xf>
    <xf numFmtId="38" fontId="5" fillId="0" borderId="0" applyFont="0" applyFill="0" applyBorder="0" applyAlignment="0" applyProtection="0">
      <alignment vertical="center"/>
    </xf>
    <xf numFmtId="0" fontId="2" fillId="0" borderId="0">
      <alignment vertical="center"/>
    </xf>
    <xf numFmtId="38" fontId="2" fillId="0" borderId="0" applyFont="0" applyFill="0" applyBorder="0" applyAlignment="0" applyProtection="0">
      <alignment vertical="center"/>
    </xf>
    <xf numFmtId="0" fontId="34" fillId="0" borderId="0">
      <alignment vertical="center"/>
    </xf>
    <xf numFmtId="0" fontId="5" fillId="0" borderId="0"/>
  </cellStyleXfs>
  <cellXfs count="343">
    <xf numFmtId="0" fontId="0" fillId="0" borderId="0" xfId="0">
      <alignment vertical="center"/>
    </xf>
    <xf numFmtId="0" fontId="6" fillId="0" borderId="0" xfId="0" applyFont="1">
      <alignment vertical="center"/>
    </xf>
    <xf numFmtId="0" fontId="8" fillId="0" borderId="0" xfId="0" applyFont="1">
      <alignment vertical="center"/>
    </xf>
    <xf numFmtId="0" fontId="9" fillId="0" borderId="0" xfId="0" applyFont="1">
      <alignment vertical="center"/>
    </xf>
    <xf numFmtId="0" fontId="11" fillId="0" borderId="0" xfId="0" applyFont="1">
      <alignment vertical="center"/>
    </xf>
    <xf numFmtId="0" fontId="9" fillId="0" borderId="0" xfId="0" applyFont="1" applyAlignment="1">
      <alignment horizontal="center" vertical="center"/>
    </xf>
    <xf numFmtId="0" fontId="16" fillId="0" borderId="0" xfId="5" applyFont="1">
      <alignment vertical="center"/>
    </xf>
    <xf numFmtId="0" fontId="18" fillId="0" borderId="0" xfId="5" applyFont="1">
      <alignment vertical="center"/>
    </xf>
    <xf numFmtId="0" fontId="19" fillId="0" borderId="0" xfId="5" applyFont="1">
      <alignment vertical="center"/>
    </xf>
    <xf numFmtId="0" fontId="20" fillId="6" borderId="4" xfId="5" applyFont="1" applyFill="1" applyBorder="1">
      <alignment vertical="center"/>
    </xf>
    <xf numFmtId="0" fontId="18" fillId="6" borderId="5" xfId="5" applyFont="1" applyFill="1" applyBorder="1">
      <alignment vertical="center"/>
    </xf>
    <xf numFmtId="0" fontId="19" fillId="6" borderId="5" xfId="5" applyFont="1" applyFill="1" applyBorder="1">
      <alignment vertical="center"/>
    </xf>
    <xf numFmtId="0" fontId="19" fillId="6" borderId="6" xfId="5" applyFont="1" applyFill="1" applyBorder="1">
      <alignment vertical="center"/>
    </xf>
    <xf numFmtId="0" fontId="19" fillId="6" borderId="8" xfId="5" applyFont="1" applyFill="1" applyBorder="1">
      <alignment vertical="center"/>
    </xf>
    <xf numFmtId="0" fontId="19" fillId="3" borderId="4" xfId="5" applyFont="1" applyFill="1" applyBorder="1">
      <alignment vertical="center"/>
    </xf>
    <xf numFmtId="0" fontId="19" fillId="3" borderId="5" xfId="5" applyFont="1" applyFill="1" applyBorder="1">
      <alignment vertical="center"/>
    </xf>
    <xf numFmtId="0" fontId="22" fillId="3" borderId="1" xfId="5" applyFont="1" applyFill="1" applyBorder="1">
      <alignment vertical="center"/>
    </xf>
    <xf numFmtId="0" fontId="20" fillId="3" borderId="3" xfId="5" applyFont="1" applyFill="1" applyBorder="1">
      <alignment vertical="center"/>
    </xf>
    <xf numFmtId="0" fontId="19" fillId="6" borderId="14" xfId="5" applyFont="1" applyFill="1" applyBorder="1" applyAlignment="1">
      <alignment vertical="top"/>
    </xf>
    <xf numFmtId="0" fontId="19" fillId="3" borderId="8" xfId="5" applyFont="1" applyFill="1" applyBorder="1" applyAlignment="1">
      <alignment vertical="top"/>
    </xf>
    <xf numFmtId="0" fontId="19" fillId="6" borderId="14" xfId="5" applyFont="1" applyFill="1" applyBorder="1" applyAlignment="1">
      <alignment vertical="center" wrapText="1"/>
    </xf>
    <xf numFmtId="0" fontId="19" fillId="3" borderId="8" xfId="5" applyFont="1" applyFill="1" applyBorder="1" applyAlignment="1">
      <alignment horizontal="left" vertical="center" wrapText="1"/>
    </xf>
    <xf numFmtId="0" fontId="19" fillId="0" borderId="28" xfId="5" applyFont="1" applyBorder="1" applyAlignment="1">
      <alignment horizontal="center" vertical="center"/>
    </xf>
    <xf numFmtId="38" fontId="16" fillId="0" borderId="13" xfId="6" applyFont="1" applyFill="1" applyBorder="1" applyAlignment="1">
      <alignment horizontal="center" vertical="center"/>
    </xf>
    <xf numFmtId="38" fontId="19" fillId="0" borderId="6" xfId="6" applyFont="1" applyFill="1" applyBorder="1" applyAlignment="1">
      <alignment horizontal="center" vertical="center"/>
    </xf>
    <xf numFmtId="38" fontId="22" fillId="0" borderId="0" xfId="6" applyFont="1" applyFill="1" applyBorder="1" applyAlignment="1">
      <alignment horizontal="center" vertical="center"/>
    </xf>
    <xf numFmtId="0" fontId="22" fillId="0" borderId="0" xfId="5" applyFont="1" applyAlignment="1">
      <alignment horizontal="center" vertical="center"/>
    </xf>
    <xf numFmtId="0" fontId="19" fillId="0" borderId="0" xfId="5" applyFont="1" applyAlignment="1">
      <alignment horizontal="center" vertical="center"/>
    </xf>
    <xf numFmtId="0" fontId="19" fillId="0" borderId="28" xfId="5" applyFont="1" applyBorder="1" applyAlignment="1">
      <alignment horizontal="center" vertical="center" wrapText="1"/>
    </xf>
    <xf numFmtId="0" fontId="19" fillId="7" borderId="0" xfId="5" applyFont="1" applyFill="1">
      <alignment vertical="center"/>
    </xf>
    <xf numFmtId="0" fontId="19" fillId="6" borderId="15" xfId="5" applyFont="1" applyFill="1" applyBorder="1" applyAlignment="1">
      <alignment vertical="center" wrapText="1"/>
    </xf>
    <xf numFmtId="0" fontId="19" fillId="3" borderId="10" xfId="5" applyFont="1" applyFill="1" applyBorder="1" applyAlignment="1">
      <alignment horizontal="left" vertical="center" wrapText="1"/>
    </xf>
    <xf numFmtId="0" fontId="20" fillId="6" borderId="1" xfId="5" applyFont="1" applyFill="1" applyBorder="1" applyAlignment="1">
      <alignment horizontal="left" vertical="center"/>
    </xf>
    <xf numFmtId="0" fontId="19" fillId="6" borderId="1" xfId="5" applyFont="1" applyFill="1" applyBorder="1" applyAlignment="1">
      <alignment horizontal="left" vertical="center"/>
    </xf>
    <xf numFmtId="0" fontId="19" fillId="6" borderId="1" xfId="5" applyFont="1" applyFill="1" applyBorder="1" applyAlignment="1">
      <alignment horizontal="center" vertical="center"/>
    </xf>
    <xf numFmtId="0" fontId="19" fillId="6" borderId="2" xfId="5" applyFont="1" applyFill="1" applyBorder="1" applyAlignment="1">
      <alignment horizontal="center" vertical="center"/>
    </xf>
    <xf numFmtId="0" fontId="19" fillId="6" borderId="2" xfId="5" applyFont="1" applyFill="1" applyBorder="1" applyAlignment="1">
      <alignment horizontal="left" vertical="center" shrinkToFit="1"/>
    </xf>
    <xf numFmtId="0" fontId="19" fillId="6" borderId="3" xfId="5" applyFont="1" applyFill="1" applyBorder="1" applyAlignment="1">
      <alignment horizontal="left" vertical="center" shrinkToFit="1"/>
    </xf>
    <xf numFmtId="0" fontId="20" fillId="6" borderId="28" xfId="5" applyFont="1" applyFill="1" applyBorder="1" applyAlignment="1">
      <alignment horizontal="left" vertical="center"/>
    </xf>
    <xf numFmtId="0" fontId="19" fillId="6" borderId="10" xfId="5" applyFont="1" applyFill="1" applyBorder="1" applyAlignment="1">
      <alignment horizontal="left" vertical="center" wrapText="1"/>
    </xf>
    <xf numFmtId="0" fontId="19" fillId="6" borderId="10" xfId="5" applyFont="1" applyFill="1" applyBorder="1" applyAlignment="1">
      <alignment horizontal="center" vertical="center" wrapText="1"/>
    </xf>
    <xf numFmtId="0" fontId="19" fillId="6" borderId="7" xfId="5" applyFont="1" applyFill="1" applyBorder="1" applyAlignment="1">
      <alignment horizontal="center" vertical="center" wrapText="1"/>
    </xf>
    <xf numFmtId="0" fontId="19" fillId="6" borderId="7" xfId="5" applyFont="1" applyFill="1" applyBorder="1" applyAlignment="1">
      <alignment horizontal="left" vertical="center" shrinkToFit="1"/>
    </xf>
    <xf numFmtId="0" fontId="19" fillId="6" borderId="11" xfId="5" applyFont="1" applyFill="1" applyBorder="1" applyAlignment="1">
      <alignment horizontal="left" vertical="center" shrinkToFit="1"/>
    </xf>
    <xf numFmtId="0" fontId="19" fillId="0" borderId="0" xfId="5" applyFont="1" applyAlignment="1">
      <alignment horizontal="left" vertical="center"/>
    </xf>
    <xf numFmtId="38" fontId="19" fillId="0" borderId="0" xfId="6" applyFont="1" applyFill="1" applyBorder="1" applyAlignment="1">
      <alignment horizontal="right" vertical="center"/>
    </xf>
    <xf numFmtId="0" fontId="16" fillId="0" borderId="0" xfId="5" applyFont="1" applyAlignment="1">
      <alignment horizontal="center" vertical="center"/>
    </xf>
    <xf numFmtId="0" fontId="19" fillId="6" borderId="2" xfId="5" applyFont="1" applyFill="1" applyBorder="1">
      <alignment vertical="center"/>
    </xf>
    <xf numFmtId="0" fontId="19" fillId="6" borderId="14" xfId="5" applyFont="1" applyFill="1" applyBorder="1" applyAlignment="1">
      <alignment horizontal="center" vertical="center"/>
    </xf>
    <xf numFmtId="0" fontId="19" fillId="3" borderId="8" xfId="5" applyFont="1" applyFill="1" applyBorder="1" applyAlignment="1">
      <alignment horizontal="center" vertical="center"/>
    </xf>
    <xf numFmtId="38" fontId="16" fillId="0" borderId="28" xfId="6" applyFont="1" applyFill="1" applyBorder="1" applyAlignment="1">
      <alignment horizontal="center" vertical="center"/>
    </xf>
    <xf numFmtId="38" fontId="16" fillId="0" borderId="6" xfId="6" applyFont="1" applyFill="1" applyBorder="1" applyAlignment="1">
      <alignment horizontal="center" vertical="center"/>
    </xf>
    <xf numFmtId="0" fontId="19" fillId="0" borderId="13" xfId="5" applyFont="1" applyBorder="1">
      <alignment vertical="center"/>
    </xf>
    <xf numFmtId="0" fontId="19" fillId="0" borderId="28" xfId="5" applyFont="1" applyBorder="1">
      <alignment vertical="center"/>
    </xf>
    <xf numFmtId="38" fontId="16" fillId="0" borderId="28" xfId="6" applyFont="1" applyFill="1" applyBorder="1" applyAlignment="1">
      <alignment horizontal="center" vertical="center" wrapText="1"/>
    </xf>
    <xf numFmtId="0" fontId="24" fillId="0" borderId="1" xfId="5" applyFont="1" applyBorder="1" applyAlignment="1">
      <alignment horizontal="left" vertical="top" wrapText="1"/>
    </xf>
    <xf numFmtId="0" fontId="24" fillId="0" borderId="3" xfId="5" applyFont="1" applyBorder="1" applyAlignment="1">
      <alignment horizontal="left" vertical="top" wrapText="1"/>
    </xf>
    <xf numFmtId="0" fontId="19" fillId="0" borderId="0" xfId="5" applyFont="1" applyAlignment="1">
      <alignment horizontal="center" vertical="center" wrapText="1"/>
    </xf>
    <xf numFmtId="0" fontId="19" fillId="0" borderId="0" xfId="5" applyFont="1" applyAlignment="1">
      <alignment vertical="center" wrapText="1"/>
    </xf>
    <xf numFmtId="0" fontId="19" fillId="6" borderId="5" xfId="5" applyFont="1" applyFill="1" applyBorder="1" applyAlignment="1">
      <alignment horizontal="center" vertical="center"/>
    </xf>
    <xf numFmtId="0" fontId="19" fillId="6" borderId="6" xfId="5" applyFont="1" applyFill="1" applyBorder="1" applyAlignment="1">
      <alignment horizontal="center" vertical="center"/>
    </xf>
    <xf numFmtId="0" fontId="19" fillId="6" borderId="0" xfId="5" applyFont="1" applyFill="1">
      <alignment vertical="center"/>
    </xf>
    <xf numFmtId="0" fontId="6" fillId="4" borderId="0" xfId="0" applyFont="1" applyFill="1">
      <alignment vertical="center"/>
    </xf>
    <xf numFmtId="0" fontId="12" fillId="4" borderId="0" xfId="0" applyFont="1" applyFill="1">
      <alignment vertical="center"/>
    </xf>
    <xf numFmtId="0" fontId="9" fillId="4" borderId="5" xfId="0" applyFont="1" applyFill="1" applyBorder="1">
      <alignment vertical="center"/>
    </xf>
    <xf numFmtId="0" fontId="9" fillId="4" borderId="5" xfId="0" applyFont="1" applyFill="1" applyBorder="1" applyAlignment="1">
      <alignment horizontal="center" vertical="center"/>
    </xf>
    <xf numFmtId="0" fontId="9" fillId="4" borderId="6" xfId="0" applyFont="1" applyFill="1" applyBorder="1" applyAlignment="1">
      <alignment horizontal="center" vertical="center"/>
    </xf>
    <xf numFmtId="0" fontId="9" fillId="4" borderId="0" xfId="0" applyFont="1" applyFill="1">
      <alignment vertical="center"/>
    </xf>
    <xf numFmtId="0" fontId="9" fillId="4" borderId="0" xfId="0" applyFont="1" applyFill="1" applyAlignment="1">
      <alignment horizontal="left" vertical="center"/>
    </xf>
    <xf numFmtId="0" fontId="9" fillId="4" borderId="0" xfId="0" applyFont="1" applyFill="1" applyAlignment="1">
      <alignment horizontal="center" vertical="center"/>
    </xf>
    <xf numFmtId="0" fontId="9" fillId="4" borderId="0" xfId="0" applyFont="1" applyFill="1" applyProtection="1">
      <alignment vertical="center"/>
      <protection locked="0"/>
    </xf>
    <xf numFmtId="49" fontId="12" fillId="4" borderId="16" xfId="0" applyNumberFormat="1" applyFont="1" applyFill="1" applyBorder="1">
      <alignment vertical="center"/>
    </xf>
    <xf numFmtId="49" fontId="12" fillId="4" borderId="17" xfId="0" applyNumberFormat="1" applyFont="1" applyFill="1" applyBorder="1" applyAlignment="1">
      <alignment vertical="center" wrapText="1"/>
    </xf>
    <xf numFmtId="0" fontId="10" fillId="4" borderId="17" xfId="0" applyFont="1" applyFill="1" applyBorder="1" applyAlignment="1">
      <alignment vertical="center" shrinkToFit="1"/>
    </xf>
    <xf numFmtId="0" fontId="10" fillId="4" borderId="18" xfId="0" applyFont="1" applyFill="1" applyBorder="1" applyAlignment="1">
      <alignment vertical="center" shrinkToFit="1"/>
    </xf>
    <xf numFmtId="49" fontId="12" fillId="4" borderId="1" xfId="0" applyNumberFormat="1" applyFont="1" applyFill="1" applyBorder="1">
      <alignment vertical="center"/>
    </xf>
    <xf numFmtId="49" fontId="12" fillId="4" borderId="2" xfId="0" applyNumberFormat="1" applyFont="1" applyFill="1" applyBorder="1" applyAlignment="1">
      <alignment vertical="center" wrapText="1"/>
    </xf>
    <xf numFmtId="49" fontId="12" fillId="4" borderId="3" xfId="0" applyNumberFormat="1" applyFont="1" applyFill="1" applyBorder="1" applyAlignment="1">
      <alignment vertical="center" wrapText="1"/>
    </xf>
    <xf numFmtId="0" fontId="12" fillId="4" borderId="0" xfId="0" applyFont="1" applyFill="1" applyAlignment="1">
      <alignment vertical="center" wrapText="1"/>
    </xf>
    <xf numFmtId="49" fontId="12" fillId="4" borderId="2" xfId="0" applyNumberFormat="1" applyFont="1" applyFill="1" applyBorder="1">
      <alignment vertical="center"/>
    </xf>
    <xf numFmtId="0" fontId="12" fillId="2" borderId="28" xfId="0" applyFont="1" applyFill="1" applyBorder="1" applyAlignment="1">
      <alignment horizontal="center" vertical="center" wrapText="1"/>
    </xf>
    <xf numFmtId="0" fontId="7" fillId="0" borderId="0" xfId="0" applyFont="1" applyAlignment="1">
      <alignment horizontal="left" vertical="center"/>
    </xf>
    <xf numFmtId="178" fontId="8" fillId="0" borderId="28" xfId="0" applyNumberFormat="1" applyFont="1" applyBorder="1" applyAlignment="1">
      <alignment horizontal="center" vertical="center" shrinkToFit="1"/>
    </xf>
    <xf numFmtId="0" fontId="9" fillId="0" borderId="0" xfId="0" applyFont="1" applyAlignment="1">
      <alignment horizontal="center" vertical="center" shrinkToFit="1"/>
    </xf>
    <xf numFmtId="0" fontId="9" fillId="0" borderId="0" xfId="0" applyFont="1" applyAlignment="1">
      <alignment horizontal="left" vertical="center"/>
    </xf>
    <xf numFmtId="178" fontId="8" fillId="0" borderId="28" xfId="4" applyNumberFormat="1" applyFont="1" applyBorder="1" applyAlignment="1">
      <alignment horizontal="right" vertical="center" shrinkToFit="1"/>
    </xf>
    <xf numFmtId="0" fontId="14" fillId="0" borderId="0" xfId="0" applyFont="1" applyAlignment="1">
      <alignment horizontal="left" vertical="top"/>
    </xf>
    <xf numFmtId="0" fontId="27" fillId="0" borderId="0" xfId="0" applyFont="1" applyAlignment="1">
      <alignment horizontal="left" vertical="top"/>
    </xf>
    <xf numFmtId="0" fontId="14" fillId="0" borderId="0" xfId="0" applyFont="1">
      <alignment vertical="center"/>
    </xf>
    <xf numFmtId="0" fontId="14" fillId="0" borderId="28" xfId="0" applyFont="1" applyBorder="1" applyAlignment="1">
      <alignment horizontal="center" vertical="center"/>
    </xf>
    <xf numFmtId="0" fontId="27" fillId="0" borderId="28" xfId="0" applyFont="1" applyBorder="1" applyAlignment="1">
      <alignment horizontal="left" vertical="center" wrapText="1"/>
    </xf>
    <xf numFmtId="0" fontId="27" fillId="0" borderId="13" xfId="0" applyFont="1" applyBorder="1" applyAlignment="1">
      <alignment vertical="center" wrapText="1"/>
    </xf>
    <xf numFmtId="0" fontId="6" fillId="2" borderId="0" xfId="0" applyFont="1" applyFill="1">
      <alignment vertical="center"/>
    </xf>
    <xf numFmtId="0" fontId="6" fillId="2" borderId="3" xfId="0" applyFont="1" applyFill="1" applyBorder="1">
      <alignment vertical="center"/>
    </xf>
    <xf numFmtId="0" fontId="6" fillId="2" borderId="11" xfId="0" applyFont="1" applyFill="1" applyBorder="1">
      <alignment vertical="center"/>
    </xf>
    <xf numFmtId="49" fontId="12" fillId="4" borderId="19" xfId="0" applyNumberFormat="1" applyFont="1" applyFill="1" applyBorder="1">
      <alignment vertical="center"/>
    </xf>
    <xf numFmtId="49" fontId="12" fillId="4" borderId="20" xfId="0" applyNumberFormat="1" applyFont="1" applyFill="1" applyBorder="1" applyAlignment="1">
      <alignment vertical="center" wrapText="1"/>
    </xf>
    <xf numFmtId="0" fontId="10" fillId="4" borderId="20" xfId="0" applyFont="1" applyFill="1" applyBorder="1" applyAlignment="1">
      <alignment vertical="center" shrinkToFit="1"/>
    </xf>
    <xf numFmtId="0" fontId="10" fillId="4" borderId="21" xfId="0" applyFont="1" applyFill="1" applyBorder="1" applyAlignment="1">
      <alignment vertical="center" shrinkToFit="1"/>
    </xf>
    <xf numFmtId="0" fontId="12" fillId="2" borderId="28" xfId="0" applyFont="1" applyFill="1" applyBorder="1" applyAlignment="1">
      <alignment horizontal="center" vertical="center"/>
    </xf>
    <xf numFmtId="0" fontId="14" fillId="5" borderId="28" xfId="0" applyFont="1" applyFill="1" applyBorder="1" applyAlignment="1">
      <alignment horizontal="center" vertical="center"/>
    </xf>
    <xf numFmtId="0" fontId="27" fillId="5" borderId="28" xfId="0" applyFont="1" applyFill="1" applyBorder="1" applyAlignment="1">
      <alignment horizontal="center" vertical="top"/>
    </xf>
    <xf numFmtId="0" fontId="14" fillId="0" borderId="9" xfId="0" applyFont="1" applyBorder="1">
      <alignment vertical="center"/>
    </xf>
    <xf numFmtId="0" fontId="8" fillId="0" borderId="31" xfId="0" applyFont="1" applyBorder="1">
      <alignment vertical="center"/>
    </xf>
    <xf numFmtId="178" fontId="12" fillId="2" borderId="3" xfId="4" applyNumberFormat="1" applyFont="1" applyFill="1" applyBorder="1" applyAlignment="1">
      <alignment horizontal="center" vertical="center" shrinkToFit="1"/>
    </xf>
    <xf numFmtId="0" fontId="31" fillId="0" borderId="0" xfId="0" applyFont="1">
      <alignment vertical="center"/>
    </xf>
    <xf numFmtId="0" fontId="29" fillId="8" borderId="29" xfId="0" applyFont="1" applyFill="1" applyBorder="1">
      <alignment vertical="center"/>
    </xf>
    <xf numFmtId="0" fontId="8" fillId="8" borderId="30" xfId="0" applyFont="1" applyFill="1" applyBorder="1">
      <alignment vertical="center"/>
    </xf>
    <xf numFmtId="49" fontId="8" fillId="0" borderId="28" xfId="0" applyNumberFormat="1" applyFont="1" applyBorder="1" applyAlignment="1">
      <alignment vertical="center" shrinkToFit="1"/>
    </xf>
    <xf numFmtId="0" fontId="12" fillId="0" borderId="0" xfId="0" applyFont="1" applyFill="1">
      <alignment vertical="center"/>
    </xf>
    <xf numFmtId="0" fontId="9" fillId="0" borderId="0" xfId="0" applyFont="1" applyFill="1">
      <alignment vertical="center"/>
    </xf>
    <xf numFmtId="0" fontId="8" fillId="0" borderId="0" xfId="0" applyFont="1" applyFill="1">
      <alignment vertical="center"/>
    </xf>
    <xf numFmtId="0" fontId="8" fillId="0" borderId="0" xfId="0" applyFont="1" applyFill="1" applyBorder="1">
      <alignment vertical="center"/>
    </xf>
    <xf numFmtId="0" fontId="12" fillId="0" borderId="0" xfId="0" applyFont="1" applyFill="1" applyBorder="1">
      <alignment vertical="center"/>
    </xf>
    <xf numFmtId="0" fontId="12" fillId="0" borderId="0" xfId="0" applyFont="1" applyFill="1" applyBorder="1" applyAlignment="1">
      <alignment vertical="center" wrapText="1"/>
    </xf>
    <xf numFmtId="0" fontId="12" fillId="0" borderId="0" xfId="0" applyFont="1" applyFill="1" applyBorder="1" applyAlignment="1">
      <alignment horizontal="center" vertical="center"/>
    </xf>
    <xf numFmtId="0" fontId="12" fillId="4" borderId="5" xfId="0" applyFont="1" applyFill="1" applyBorder="1" applyAlignment="1">
      <alignment horizontal="left" vertical="center"/>
    </xf>
    <xf numFmtId="0" fontId="8" fillId="0" borderId="0" xfId="0" applyFont="1" applyFill="1" applyAlignment="1">
      <alignment horizontal="center" vertical="center"/>
    </xf>
    <xf numFmtId="0" fontId="9" fillId="0" borderId="2" xfId="0" applyFont="1" applyFill="1" applyBorder="1" applyAlignment="1">
      <alignment horizontal="center" vertical="center"/>
    </xf>
    <xf numFmtId="0" fontId="12" fillId="0" borderId="2" xfId="0" applyFont="1" applyFill="1" applyBorder="1">
      <alignment vertical="center"/>
    </xf>
    <xf numFmtId="0" fontId="9" fillId="0" borderId="2" xfId="0" applyFont="1" applyFill="1" applyBorder="1">
      <alignment vertical="center"/>
    </xf>
    <xf numFmtId="0" fontId="9" fillId="0" borderId="2" xfId="0" applyFont="1" applyFill="1" applyBorder="1" applyAlignment="1">
      <alignment horizontal="left" vertical="center"/>
    </xf>
    <xf numFmtId="0" fontId="9" fillId="0" borderId="2" xfId="0" applyFont="1" applyFill="1" applyBorder="1" applyProtection="1">
      <alignment vertical="center"/>
      <protection locked="0"/>
    </xf>
    <xf numFmtId="0" fontId="9" fillId="0" borderId="0" xfId="0" applyFont="1" applyFill="1" applyAlignment="1">
      <alignment horizontal="left" vertical="center"/>
    </xf>
    <xf numFmtId="0" fontId="9" fillId="0" borderId="0" xfId="0" applyFont="1" applyFill="1" applyProtection="1">
      <alignment vertical="center"/>
      <protection locked="0"/>
    </xf>
    <xf numFmtId="0" fontId="9" fillId="0" borderId="0" xfId="0" applyFont="1" applyFill="1" applyAlignment="1">
      <alignment horizontal="center" vertical="center"/>
    </xf>
    <xf numFmtId="0" fontId="7" fillId="0" borderId="0" xfId="0" applyFont="1" applyFill="1">
      <alignment vertical="center"/>
    </xf>
    <xf numFmtId="0" fontId="10" fillId="0" borderId="0" xfId="0" applyFont="1" applyFill="1">
      <alignment vertical="center"/>
    </xf>
    <xf numFmtId="0" fontId="9" fillId="0" borderId="0" xfId="0" applyFont="1" applyFill="1" applyAlignment="1" applyProtection="1">
      <alignment vertical="center" shrinkToFit="1"/>
      <protection locked="0"/>
    </xf>
    <xf numFmtId="0" fontId="9" fillId="0" borderId="0" xfId="0" applyFont="1" applyFill="1" applyAlignment="1">
      <alignment vertical="center" textRotation="255"/>
    </xf>
    <xf numFmtId="0" fontId="12" fillId="0" borderId="0" xfId="0" applyFont="1" applyFill="1" applyAlignment="1">
      <alignment horizontal="center" vertical="center"/>
    </xf>
    <xf numFmtId="49" fontId="12" fillId="0" borderId="0" xfId="0" applyNumberFormat="1" applyFont="1" applyFill="1" applyAlignment="1">
      <alignment horizontal="center" vertical="center" wrapText="1"/>
    </xf>
    <xf numFmtId="49" fontId="12" fillId="0" borderId="0" xfId="0" applyNumberFormat="1" applyFont="1" applyFill="1" applyAlignment="1">
      <alignment vertical="center" wrapText="1"/>
    </xf>
    <xf numFmtId="177" fontId="8" fillId="0" borderId="0" xfId="4" applyNumberFormat="1" applyFont="1" applyFill="1" applyBorder="1" applyAlignment="1">
      <alignment vertical="center" shrinkToFit="1"/>
    </xf>
    <xf numFmtId="0" fontId="10" fillId="0" borderId="0" xfId="0" applyFont="1" applyFill="1" applyAlignment="1">
      <alignment vertical="center" shrinkToFit="1"/>
    </xf>
    <xf numFmtId="177" fontId="10" fillId="0" borderId="0" xfId="4" applyNumberFormat="1" applyFont="1" applyFill="1" applyBorder="1" applyAlignment="1">
      <alignment vertical="center" shrinkToFit="1"/>
    </xf>
    <xf numFmtId="0" fontId="10" fillId="0" borderId="5" xfId="0" applyFont="1" applyFill="1" applyBorder="1" applyAlignment="1">
      <alignment vertical="center" shrinkToFit="1"/>
    </xf>
    <xf numFmtId="0" fontId="8" fillId="0" borderId="5" xfId="0" applyFont="1" applyFill="1" applyBorder="1">
      <alignment vertical="center"/>
    </xf>
    <xf numFmtId="0" fontId="13" fillId="0" borderId="0" xfId="0" applyFont="1" applyFill="1" applyBorder="1" applyAlignment="1">
      <alignment vertical="center" wrapText="1"/>
    </xf>
    <xf numFmtId="0" fontId="13" fillId="0" borderId="0" xfId="0" applyFont="1" applyFill="1" applyAlignment="1">
      <alignment vertical="center" wrapText="1"/>
    </xf>
    <xf numFmtId="0" fontId="7" fillId="4" borderId="0" xfId="0" applyFont="1" applyFill="1" applyAlignment="1">
      <alignment horizontal="left" vertical="center"/>
    </xf>
    <xf numFmtId="0" fontId="12" fillId="0" borderId="0" xfId="0" applyFont="1" applyFill="1" applyBorder="1" applyAlignment="1">
      <alignment vertical="center" shrinkToFit="1"/>
    </xf>
    <xf numFmtId="0" fontId="9" fillId="0" borderId="0" xfId="0" applyFont="1" applyFill="1" applyBorder="1">
      <alignment vertical="center"/>
    </xf>
    <xf numFmtId="178" fontId="8" fillId="0" borderId="28" xfId="4" applyNumberFormat="1" applyFont="1" applyBorder="1" applyAlignment="1">
      <alignment vertical="center" shrinkToFit="1"/>
    </xf>
    <xf numFmtId="0" fontId="14" fillId="0" borderId="0" xfId="0" applyFont="1" applyFill="1" applyAlignment="1">
      <alignment horizontal="right" vertical="center"/>
    </xf>
    <xf numFmtId="0" fontId="14" fillId="0" borderId="0" xfId="0" applyFont="1" applyFill="1">
      <alignment vertical="center"/>
    </xf>
    <xf numFmtId="0" fontId="6" fillId="0" borderId="0" xfId="0" applyFont="1" applyFill="1">
      <alignment vertical="center"/>
    </xf>
    <xf numFmtId="0" fontId="14" fillId="0" borderId="0" xfId="0" applyFont="1" applyFill="1" applyAlignment="1">
      <alignment vertical="center"/>
    </xf>
    <xf numFmtId="0" fontId="14" fillId="0" borderId="0" xfId="0" applyFont="1" applyFill="1" applyAlignment="1">
      <alignment horizontal="center" vertical="center"/>
    </xf>
    <xf numFmtId="176" fontId="14" fillId="0" borderId="0" xfId="0" applyNumberFormat="1" applyFont="1" applyFill="1" applyAlignment="1">
      <alignment vertical="center"/>
    </xf>
    <xf numFmtId="0" fontId="6" fillId="0" borderId="0" xfId="0" applyFont="1" applyFill="1" applyAlignment="1">
      <alignment horizontal="right" vertical="center"/>
    </xf>
    <xf numFmtId="0" fontId="32" fillId="0" borderId="28" xfId="0" applyFont="1" applyBorder="1" applyAlignment="1">
      <alignment horizontal="center" vertical="center"/>
    </xf>
    <xf numFmtId="0" fontId="33" fillId="0" borderId="28" xfId="0" applyFont="1" applyBorder="1" applyAlignment="1">
      <alignment horizontal="left" vertical="center" wrapText="1"/>
    </xf>
    <xf numFmtId="0" fontId="33" fillId="0" borderId="13" xfId="0" applyFont="1" applyBorder="1" applyAlignment="1">
      <alignment horizontal="left" vertical="center" wrapText="1"/>
    </xf>
    <xf numFmtId="0" fontId="9" fillId="0" borderId="5" xfId="0" applyFont="1" applyFill="1" applyBorder="1">
      <alignment vertical="center"/>
    </xf>
    <xf numFmtId="0" fontId="14" fillId="0" borderId="0" xfId="0" applyFont="1" applyFill="1" applyAlignment="1">
      <alignment horizontal="right" vertical="center"/>
    </xf>
    <xf numFmtId="0" fontId="14" fillId="0" borderId="0" xfId="0" applyFont="1" applyFill="1" applyAlignment="1">
      <alignment horizontal="right" vertical="center"/>
    </xf>
    <xf numFmtId="0" fontId="14" fillId="0" borderId="0" xfId="0" applyFont="1" applyFill="1" applyAlignment="1">
      <alignment horizontal="center" vertical="center"/>
    </xf>
    <xf numFmtId="0" fontId="14" fillId="9" borderId="0" xfId="0" applyFont="1" applyFill="1" applyAlignment="1">
      <alignment horizontal="center" vertical="center"/>
    </xf>
    <xf numFmtId="0" fontId="36" fillId="0" borderId="0" xfId="0" applyFont="1">
      <alignment vertical="center"/>
    </xf>
    <xf numFmtId="0" fontId="26" fillId="0" borderId="0" xfId="0" applyFont="1" applyAlignment="1">
      <alignment horizontal="center" vertical="center"/>
    </xf>
    <xf numFmtId="0" fontId="6" fillId="9" borderId="28" xfId="0" applyFont="1" applyFill="1" applyBorder="1" applyAlignment="1">
      <alignment vertical="center" shrinkToFit="1"/>
    </xf>
    <xf numFmtId="0" fontId="6" fillId="2" borderId="4" xfId="0" applyFont="1" applyFill="1" applyBorder="1" applyAlignment="1">
      <alignment vertical="center"/>
    </xf>
    <xf numFmtId="0" fontId="6" fillId="2" borderId="5" xfId="0" applyFont="1" applyFill="1" applyBorder="1" applyAlignment="1">
      <alignment vertical="center"/>
    </xf>
    <xf numFmtId="0" fontId="6" fillId="2" borderId="10" xfId="0" applyFont="1" applyFill="1" applyBorder="1" applyAlignment="1">
      <alignment vertical="center"/>
    </xf>
    <xf numFmtId="0" fontId="6" fillId="2" borderId="7" xfId="0" applyFont="1" applyFill="1" applyBorder="1" applyAlignment="1">
      <alignment vertical="center"/>
    </xf>
    <xf numFmtId="0" fontId="6" fillId="2" borderId="1" xfId="0" applyFont="1" applyFill="1" applyBorder="1" applyAlignment="1">
      <alignment horizontal="center" vertical="center"/>
    </xf>
    <xf numFmtId="0" fontId="6" fillId="2" borderId="2" xfId="0" applyFont="1" applyFill="1" applyBorder="1" applyAlignment="1">
      <alignment horizontal="center" vertical="center"/>
    </xf>
    <xf numFmtId="0" fontId="6" fillId="2" borderId="3" xfId="0" applyFont="1" applyFill="1" applyBorder="1" applyAlignment="1">
      <alignment horizontal="center" vertical="center"/>
    </xf>
    <xf numFmtId="0" fontId="14" fillId="0" borderId="0" xfId="0" applyFont="1" applyFill="1" applyAlignment="1">
      <alignment horizontal="center" vertical="center"/>
    </xf>
    <xf numFmtId="0" fontId="6" fillId="2" borderId="1" xfId="0" applyFont="1" applyFill="1" applyBorder="1" applyAlignment="1">
      <alignment vertical="center"/>
    </xf>
    <xf numFmtId="0" fontId="6" fillId="2" borderId="2" xfId="0" applyFont="1" applyFill="1" applyBorder="1" applyAlignment="1">
      <alignment vertical="center"/>
    </xf>
    <xf numFmtId="0" fontId="35" fillId="2" borderId="1" xfId="0" applyFont="1" applyFill="1" applyBorder="1" applyAlignment="1">
      <alignment vertical="center"/>
    </xf>
    <xf numFmtId="0" fontId="35" fillId="2" borderId="2" xfId="0" applyFont="1" applyFill="1" applyBorder="1" applyAlignment="1">
      <alignment vertical="center"/>
    </xf>
    <xf numFmtId="0" fontId="14" fillId="0" borderId="0" xfId="0" applyFont="1" applyFill="1" applyAlignment="1">
      <alignment vertical="center"/>
    </xf>
    <xf numFmtId="176" fontId="14" fillId="0" borderId="0" xfId="0" applyNumberFormat="1" applyFont="1" applyFill="1" applyAlignment="1">
      <alignment vertical="center"/>
    </xf>
    <xf numFmtId="0" fontId="14" fillId="9" borderId="0" xfId="0" applyFont="1" applyFill="1" applyAlignment="1">
      <alignment horizontal="center" vertical="center"/>
    </xf>
    <xf numFmtId="0" fontId="14" fillId="0" borderId="0" xfId="0" applyFont="1" applyFill="1" applyAlignment="1">
      <alignment horizontal="right" vertical="center"/>
    </xf>
    <xf numFmtId="0" fontId="14" fillId="9" borderId="0" xfId="0" applyFont="1" applyFill="1" applyAlignment="1">
      <alignment horizontal="left" vertical="center"/>
    </xf>
    <xf numFmtId="0" fontId="12" fillId="2" borderId="6" xfId="0" applyFont="1" applyFill="1" applyBorder="1" applyAlignment="1">
      <alignment horizontal="center" vertical="center" wrapText="1"/>
    </xf>
    <xf numFmtId="0" fontId="12" fillId="2" borderId="11" xfId="0" applyFont="1" applyFill="1" applyBorder="1" applyAlignment="1">
      <alignment horizontal="center" vertical="center"/>
    </xf>
    <xf numFmtId="0" fontId="9" fillId="2" borderId="28" xfId="0" applyFont="1" applyFill="1" applyBorder="1" applyAlignment="1">
      <alignment horizontal="center" vertical="center"/>
    </xf>
    <xf numFmtId="0" fontId="12" fillId="2" borderId="28" xfId="0" applyFont="1" applyFill="1" applyBorder="1" applyAlignment="1">
      <alignment horizontal="center" vertical="center" shrinkToFit="1"/>
    </xf>
    <xf numFmtId="0" fontId="12" fillId="2" borderId="13" xfId="0" applyFont="1" applyFill="1" applyBorder="1" applyAlignment="1">
      <alignment horizontal="center" vertical="center" shrinkToFit="1"/>
    </xf>
    <xf numFmtId="0" fontId="8" fillId="2" borderId="28" xfId="0" applyFont="1" applyFill="1" applyBorder="1" applyAlignment="1">
      <alignment horizontal="center" vertical="center" shrinkToFit="1"/>
    </xf>
    <xf numFmtId="0" fontId="9" fillId="2" borderId="28" xfId="0" applyFont="1" applyFill="1" applyBorder="1" applyAlignment="1">
      <alignment horizontal="center" vertical="center" wrapText="1"/>
    </xf>
    <xf numFmtId="0" fontId="9" fillId="2" borderId="13" xfId="0" applyFont="1" applyFill="1" applyBorder="1" applyAlignment="1">
      <alignment horizontal="center" vertical="center" wrapText="1"/>
    </xf>
    <xf numFmtId="0" fontId="9" fillId="2" borderId="15" xfId="0" applyFont="1" applyFill="1" applyBorder="1" applyAlignment="1">
      <alignment horizontal="center" vertical="center" wrapText="1"/>
    </xf>
    <xf numFmtId="0" fontId="9" fillId="2" borderId="6" xfId="0" applyFont="1" applyFill="1" applyBorder="1" applyAlignment="1">
      <alignment horizontal="center" vertical="center"/>
    </xf>
    <xf numFmtId="0" fontId="9" fillId="2" borderId="11" xfId="0" applyFont="1" applyFill="1" applyBorder="1" applyAlignment="1">
      <alignment horizontal="center" vertical="center"/>
    </xf>
    <xf numFmtId="0" fontId="12" fillId="0" borderId="0" xfId="0" applyFont="1" applyAlignment="1">
      <alignment horizontal="center" vertical="center"/>
    </xf>
    <xf numFmtId="177" fontId="12" fillId="9" borderId="12" xfId="4" applyNumberFormat="1" applyFont="1" applyFill="1" applyBorder="1" applyAlignment="1">
      <alignment vertical="center" shrinkToFit="1"/>
    </xf>
    <xf numFmtId="177" fontId="12" fillId="9" borderId="17" xfId="4" applyNumberFormat="1" applyFont="1" applyFill="1" applyBorder="1" applyAlignment="1">
      <alignment vertical="center" shrinkToFit="1"/>
    </xf>
    <xf numFmtId="177" fontId="12" fillId="0" borderId="2" xfId="4" applyNumberFormat="1" applyFont="1" applyFill="1" applyBorder="1" applyAlignment="1">
      <alignment vertical="center" shrinkToFit="1"/>
    </xf>
    <xf numFmtId="177" fontId="12" fillId="0" borderId="3" xfId="4" applyNumberFormat="1" applyFont="1" applyFill="1" applyBorder="1" applyAlignment="1">
      <alignment vertical="center" shrinkToFit="1"/>
    </xf>
    <xf numFmtId="49" fontId="12" fillId="0" borderId="1" xfId="0" applyNumberFormat="1" applyFont="1" applyBorder="1" applyAlignment="1">
      <alignment horizontal="center" vertical="center" wrapText="1"/>
    </xf>
    <xf numFmtId="49" fontId="12" fillId="0" borderId="2" xfId="0" applyNumberFormat="1" applyFont="1" applyBorder="1" applyAlignment="1">
      <alignment horizontal="center" vertical="center" wrapText="1"/>
    </xf>
    <xf numFmtId="49" fontId="12" fillId="0" borderId="3" xfId="0" applyNumberFormat="1" applyFont="1" applyBorder="1" applyAlignment="1">
      <alignment horizontal="center" vertical="center" wrapText="1"/>
    </xf>
    <xf numFmtId="0" fontId="12" fillId="2" borderId="1" xfId="0" applyFont="1" applyFill="1" applyBorder="1" applyAlignment="1">
      <alignment horizontal="center" vertical="center"/>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0" fillId="0" borderId="19" xfId="0" applyFont="1" applyFill="1" applyBorder="1" applyAlignment="1">
      <alignment horizontal="center" vertical="center" shrinkToFit="1"/>
    </xf>
    <xf numFmtId="0" fontId="10" fillId="0" borderId="20" xfId="0" applyFont="1" applyFill="1" applyBorder="1" applyAlignment="1">
      <alignment horizontal="center" vertical="center" shrinkToFit="1"/>
    </xf>
    <xf numFmtId="0" fontId="10" fillId="0" borderId="21" xfId="0" applyFont="1" applyFill="1" applyBorder="1" applyAlignment="1">
      <alignment horizontal="center" vertical="center" shrinkToFit="1"/>
    </xf>
    <xf numFmtId="0" fontId="10" fillId="9" borderId="16" xfId="0" applyFont="1" applyFill="1" applyBorder="1" applyAlignment="1">
      <alignment vertical="center" shrinkToFit="1"/>
    </xf>
    <xf numFmtId="0" fontId="10" fillId="9" borderId="17" xfId="0" applyFont="1" applyFill="1" applyBorder="1" applyAlignment="1">
      <alignment vertical="center" shrinkToFit="1"/>
    </xf>
    <xf numFmtId="0" fontId="10" fillId="9" borderId="18" xfId="0" applyFont="1" applyFill="1" applyBorder="1" applyAlignment="1">
      <alignment vertical="center" shrinkToFit="1"/>
    </xf>
    <xf numFmtId="179" fontId="12" fillId="4" borderId="4" xfId="0" applyNumberFormat="1" applyFont="1" applyFill="1" applyBorder="1" applyAlignment="1">
      <alignment horizontal="right" vertical="center" wrapText="1"/>
    </xf>
    <xf numFmtId="179" fontId="12" fillId="4" borderId="5" xfId="0" applyNumberFormat="1" applyFont="1" applyFill="1" applyBorder="1" applyAlignment="1">
      <alignment horizontal="right" vertical="center" wrapText="1"/>
    </xf>
    <xf numFmtId="179" fontId="12" fillId="4" borderId="10" xfId="0" applyNumberFormat="1" applyFont="1" applyFill="1" applyBorder="1" applyAlignment="1">
      <alignment horizontal="right" vertical="center" wrapText="1"/>
    </xf>
    <xf numFmtId="179" fontId="12" fillId="4" borderId="7" xfId="0" applyNumberFormat="1" applyFont="1" applyFill="1" applyBorder="1" applyAlignment="1">
      <alignment horizontal="right" vertical="center" wrapText="1"/>
    </xf>
    <xf numFmtId="0" fontId="12" fillId="4" borderId="0" xfId="0" applyFont="1" applyFill="1" applyBorder="1" applyAlignment="1">
      <alignment vertical="center"/>
    </xf>
    <xf numFmtId="0" fontId="12" fillId="2" borderId="1" xfId="0" applyFont="1" applyFill="1" applyBorder="1" applyAlignment="1">
      <alignment horizontal="center" vertical="center" wrapText="1"/>
    </xf>
    <xf numFmtId="0" fontId="12" fillId="2" borderId="2" xfId="0" applyFont="1" applyFill="1" applyBorder="1" applyAlignment="1">
      <alignment horizontal="center" vertical="center" wrapText="1"/>
    </xf>
    <xf numFmtId="0" fontId="12" fillId="0" borderId="0" xfId="0" applyFont="1" applyFill="1" applyBorder="1" applyAlignment="1">
      <alignment horizontal="center" vertical="center" textRotation="255"/>
    </xf>
    <xf numFmtId="0" fontId="12" fillId="4" borderId="36" xfId="0" applyFont="1" applyFill="1" applyBorder="1" applyAlignment="1">
      <alignment vertical="center"/>
    </xf>
    <xf numFmtId="178" fontId="12" fillId="0" borderId="43" xfId="0" applyNumberFormat="1" applyFont="1" applyBorder="1" applyAlignment="1">
      <alignment vertical="center" shrinkToFit="1"/>
    </xf>
    <xf numFmtId="178" fontId="12" fillId="0" borderId="5" xfId="0" applyNumberFormat="1" applyFont="1" applyBorder="1" applyAlignment="1">
      <alignment vertical="center" shrinkToFit="1"/>
    </xf>
    <xf numFmtId="178" fontId="12" fillId="0" borderId="44" xfId="0" applyNumberFormat="1" applyFont="1" applyBorder="1" applyAlignment="1">
      <alignment vertical="center" shrinkToFit="1"/>
    </xf>
    <xf numFmtId="178" fontId="12" fillId="0" borderId="7" xfId="0" applyNumberFormat="1" applyFont="1" applyBorder="1" applyAlignment="1">
      <alignment vertical="center" shrinkToFit="1"/>
    </xf>
    <xf numFmtId="0" fontId="12" fillId="2" borderId="37" xfId="0" applyFont="1" applyFill="1" applyBorder="1" applyAlignment="1">
      <alignment horizontal="center" vertical="center"/>
    </xf>
    <xf numFmtId="0" fontId="12" fillId="2" borderId="34" xfId="0" applyFont="1" applyFill="1" applyBorder="1" applyAlignment="1">
      <alignment horizontal="center" vertical="center"/>
    </xf>
    <xf numFmtId="0" fontId="12" fillId="2" borderId="38" xfId="0" applyFont="1" applyFill="1" applyBorder="1" applyAlignment="1">
      <alignment horizontal="center" vertical="center"/>
    </xf>
    <xf numFmtId="0" fontId="10" fillId="0" borderId="0" xfId="0" applyFont="1" applyAlignment="1">
      <alignment horizontal="center" vertical="center"/>
    </xf>
    <xf numFmtId="0" fontId="12" fillId="2" borderId="1" xfId="0" applyFont="1" applyFill="1" applyBorder="1" applyAlignment="1">
      <alignment horizontal="center" vertical="center" wrapText="1" shrinkToFit="1"/>
    </xf>
    <xf numFmtId="0" fontId="12" fillId="2" borderId="2" xfId="0" applyFont="1" applyFill="1" applyBorder="1" applyAlignment="1">
      <alignment horizontal="center" vertical="center" shrinkToFit="1"/>
    </xf>
    <xf numFmtId="0" fontId="12" fillId="2" borderId="3" xfId="0" applyFont="1" applyFill="1" applyBorder="1" applyAlignment="1">
      <alignment horizontal="center" vertical="center" shrinkToFit="1"/>
    </xf>
    <xf numFmtId="0" fontId="9" fillId="9" borderId="2" xfId="0" applyFont="1" applyFill="1" applyBorder="1" applyAlignment="1">
      <alignment vertical="center" shrinkToFit="1"/>
    </xf>
    <xf numFmtId="0" fontId="9" fillId="0" borderId="2" xfId="0" applyFont="1" applyBorder="1" applyAlignment="1">
      <alignment horizontal="center" vertical="center"/>
    </xf>
    <xf numFmtId="0" fontId="9" fillId="0" borderId="3" xfId="0" applyFont="1" applyBorder="1" applyAlignment="1">
      <alignment horizontal="center" vertical="center"/>
    </xf>
    <xf numFmtId="0" fontId="12" fillId="2" borderId="4" xfId="0" applyFont="1" applyFill="1" applyBorder="1" applyAlignment="1">
      <alignment vertical="center"/>
    </xf>
    <xf numFmtId="0" fontId="12" fillId="2" borderId="5" xfId="0" applyFont="1" applyFill="1" applyBorder="1" applyAlignment="1">
      <alignment vertical="center"/>
    </xf>
    <xf numFmtId="0" fontId="12" fillId="2" borderId="6" xfId="0" applyFont="1" applyFill="1" applyBorder="1" applyAlignment="1">
      <alignment vertical="center"/>
    </xf>
    <xf numFmtId="0" fontId="12" fillId="0" borderId="8" xfId="0" applyFont="1" applyBorder="1" applyAlignment="1">
      <alignment vertical="center" wrapText="1"/>
    </xf>
    <xf numFmtId="0" fontId="12" fillId="0" borderId="0" xfId="0" applyFont="1" applyBorder="1" applyAlignment="1">
      <alignment vertical="center" wrapText="1"/>
    </xf>
    <xf numFmtId="0" fontId="12" fillId="0" borderId="0" xfId="0" applyFont="1" applyBorder="1" applyAlignment="1">
      <alignment vertical="center"/>
    </xf>
    <xf numFmtId="0" fontId="37" fillId="0" borderId="1" xfId="0" applyFont="1" applyFill="1" applyBorder="1" applyAlignment="1">
      <alignment horizontal="center" vertical="center"/>
    </xf>
    <xf numFmtId="0" fontId="37" fillId="0" borderId="2" xfId="0" applyFont="1" applyFill="1" applyBorder="1" applyAlignment="1">
      <alignment horizontal="center" vertical="center"/>
    </xf>
    <xf numFmtId="0" fontId="37" fillId="0" borderId="3" xfId="0" applyFont="1" applyFill="1" applyBorder="1" applyAlignment="1">
      <alignment horizontal="center" vertical="center"/>
    </xf>
    <xf numFmtId="0" fontId="12" fillId="9" borderId="1" xfId="0" applyFont="1" applyFill="1" applyBorder="1" applyAlignment="1">
      <alignment vertical="center" shrinkToFit="1"/>
    </xf>
    <xf numFmtId="0" fontId="12" fillId="9" borderId="2" xfId="0" applyFont="1" applyFill="1" applyBorder="1" applyAlignment="1">
      <alignment vertical="center" shrinkToFit="1"/>
    </xf>
    <xf numFmtId="0" fontId="12" fillId="9" borderId="3" xfId="0" applyFont="1" applyFill="1" applyBorder="1" applyAlignment="1">
      <alignment vertical="center" shrinkToFit="1"/>
    </xf>
    <xf numFmtId="0" fontId="12" fillId="2" borderId="1" xfId="0" applyFont="1" applyFill="1" applyBorder="1" applyAlignment="1">
      <alignment vertical="center" shrinkToFit="1"/>
    </xf>
    <xf numFmtId="0" fontId="12" fillId="2" borderId="2" xfId="0" applyFont="1" applyFill="1" applyBorder="1" applyAlignment="1">
      <alignment vertical="center" shrinkToFit="1"/>
    </xf>
    <xf numFmtId="0" fontId="9" fillId="9" borderId="1" xfId="0" applyFont="1" applyFill="1" applyBorder="1" applyAlignment="1">
      <alignment horizontal="center" vertical="center"/>
    </xf>
    <xf numFmtId="0" fontId="9" fillId="9" borderId="2" xfId="0" applyFont="1" applyFill="1" applyBorder="1" applyAlignment="1">
      <alignment horizontal="center" vertical="center"/>
    </xf>
    <xf numFmtId="0" fontId="9" fillId="9" borderId="3" xfId="0" applyFont="1" applyFill="1" applyBorder="1" applyAlignment="1">
      <alignment horizontal="center" vertical="center"/>
    </xf>
    <xf numFmtId="0" fontId="13" fillId="0" borderId="8" xfId="0" applyFont="1" applyFill="1" applyBorder="1" applyAlignment="1">
      <alignment vertical="center" wrapText="1"/>
    </xf>
    <xf numFmtId="0" fontId="13" fillId="0" borderId="0" xfId="0" applyFont="1" applyFill="1" applyAlignment="1">
      <alignment vertical="center" wrapText="1"/>
    </xf>
    <xf numFmtId="0" fontId="12" fillId="4" borderId="2" xfId="0" applyFont="1" applyFill="1" applyBorder="1" applyAlignment="1">
      <alignment vertical="center"/>
    </xf>
    <xf numFmtId="0" fontId="12" fillId="4" borderId="40" xfId="0" applyFont="1" applyFill="1" applyBorder="1" applyAlignment="1">
      <alignment vertical="center"/>
    </xf>
    <xf numFmtId="0" fontId="12" fillId="4" borderId="35" xfId="0" applyFont="1" applyFill="1" applyBorder="1" applyAlignment="1">
      <alignment vertical="center"/>
    </xf>
    <xf numFmtId="0" fontId="12" fillId="4" borderId="42" xfId="0" applyFont="1" applyFill="1" applyBorder="1" applyAlignment="1">
      <alignment vertical="center"/>
    </xf>
    <xf numFmtId="178" fontId="12" fillId="0" borderId="39" xfId="0" applyNumberFormat="1" applyFont="1" applyBorder="1" applyAlignment="1">
      <alignment vertical="center" shrinkToFit="1"/>
    </xf>
    <xf numFmtId="178" fontId="12" fillId="0" borderId="2" xfId="0" applyNumberFormat="1" applyFont="1" applyBorder="1" applyAlignment="1">
      <alignment vertical="center" shrinkToFit="1"/>
    </xf>
    <xf numFmtId="178" fontId="12" fillId="0" borderId="41" xfId="0" applyNumberFormat="1" applyFont="1" applyBorder="1" applyAlignment="1">
      <alignment vertical="center" shrinkToFit="1"/>
    </xf>
    <xf numFmtId="178" fontId="12" fillId="0" borderId="35" xfId="0" applyNumberFormat="1" applyFont="1" applyBorder="1" applyAlignment="1">
      <alignment vertical="center" shrinkToFit="1"/>
    </xf>
    <xf numFmtId="0" fontId="36" fillId="0" borderId="1" xfId="0" applyFont="1" applyFill="1" applyBorder="1" applyAlignment="1">
      <alignment horizontal="center" vertical="center"/>
    </xf>
    <xf numFmtId="0" fontId="36" fillId="0" borderId="2" xfId="0" applyFont="1" applyFill="1" applyBorder="1" applyAlignment="1">
      <alignment horizontal="center" vertical="center"/>
    </xf>
    <xf numFmtId="0" fontId="36" fillId="0" borderId="3" xfId="0" applyFont="1" applyFill="1" applyBorder="1" applyAlignment="1">
      <alignment horizontal="center" vertical="center"/>
    </xf>
    <xf numFmtId="0" fontId="12" fillId="2" borderId="4" xfId="0" applyFont="1" applyFill="1" applyBorder="1" applyAlignment="1">
      <alignment horizontal="center" vertical="center"/>
    </xf>
    <xf numFmtId="0" fontId="12" fillId="2" borderId="5" xfId="0" applyFont="1" applyFill="1" applyBorder="1" applyAlignment="1">
      <alignment horizontal="center" vertical="center"/>
    </xf>
    <xf numFmtId="0" fontId="12" fillId="2" borderId="6" xfId="0" applyFont="1" applyFill="1" applyBorder="1" applyAlignment="1">
      <alignment horizontal="center" vertical="center"/>
    </xf>
    <xf numFmtId="0" fontId="12" fillId="2" borderId="10" xfId="0" applyFont="1" applyFill="1" applyBorder="1" applyAlignment="1">
      <alignment horizontal="center" vertical="center"/>
    </xf>
    <xf numFmtId="0" fontId="12" fillId="2" borderId="7" xfId="0" applyFont="1" applyFill="1" applyBorder="1" applyAlignment="1">
      <alignment horizontal="center" vertical="center"/>
    </xf>
    <xf numFmtId="0" fontId="12" fillId="0" borderId="10" xfId="0" applyFont="1" applyFill="1" applyBorder="1" applyAlignment="1">
      <alignment horizontal="center" vertical="center"/>
    </xf>
    <xf numFmtId="0" fontId="12" fillId="0" borderId="7" xfId="0" applyFont="1" applyFill="1" applyBorder="1" applyAlignment="1">
      <alignment horizontal="center" vertical="center"/>
    </xf>
    <xf numFmtId="0" fontId="12" fillId="0" borderId="11" xfId="0" applyFont="1" applyFill="1" applyBorder="1" applyAlignment="1">
      <alignment horizontal="center" vertical="center"/>
    </xf>
    <xf numFmtId="0" fontId="12" fillId="2" borderId="1" xfId="0" applyFont="1" applyFill="1" applyBorder="1" applyAlignment="1">
      <alignment horizontal="center" vertical="center" shrinkToFit="1"/>
    </xf>
    <xf numFmtId="0" fontId="12" fillId="9" borderId="1" xfId="0" applyFont="1" applyFill="1" applyBorder="1" applyAlignment="1">
      <alignment horizontal="left" vertical="center"/>
    </xf>
    <xf numFmtId="0" fontId="12" fillId="9" borderId="2" xfId="0" applyFont="1" applyFill="1" applyBorder="1" applyAlignment="1">
      <alignment horizontal="left" vertical="center"/>
    </xf>
    <xf numFmtId="0" fontId="12" fillId="9" borderId="3" xfId="0" applyFont="1" applyFill="1" applyBorder="1" applyAlignment="1">
      <alignment horizontal="left" vertical="center"/>
    </xf>
    <xf numFmtId="0" fontId="12" fillId="9" borderId="10" xfId="0" applyFont="1" applyFill="1" applyBorder="1" applyAlignment="1">
      <alignment vertical="center"/>
    </xf>
    <xf numFmtId="0" fontId="12" fillId="9" borderId="7" xfId="0" applyFont="1" applyFill="1" applyBorder="1" applyAlignment="1">
      <alignment vertical="center"/>
    </xf>
    <xf numFmtId="0" fontId="12" fillId="9" borderId="11" xfId="0" applyFont="1" applyFill="1" applyBorder="1" applyAlignment="1">
      <alignment vertical="center"/>
    </xf>
    <xf numFmtId="0" fontId="12" fillId="9" borderId="10" xfId="0" applyFont="1" applyFill="1" applyBorder="1" applyAlignment="1">
      <alignment vertical="center" shrinkToFit="1"/>
    </xf>
    <xf numFmtId="0" fontId="12" fillId="9" borderId="7" xfId="0" applyFont="1" applyFill="1" applyBorder="1" applyAlignment="1">
      <alignment vertical="center" shrinkToFit="1"/>
    </xf>
    <xf numFmtId="0" fontId="12" fillId="9" borderId="11" xfId="0" applyFont="1" applyFill="1" applyBorder="1" applyAlignment="1">
      <alignment vertical="center" shrinkToFit="1"/>
    </xf>
    <xf numFmtId="49" fontId="6" fillId="9" borderId="10" xfId="0" applyNumberFormat="1" applyFont="1" applyFill="1" applyBorder="1" applyAlignment="1">
      <alignment horizontal="center" vertical="center" shrinkToFit="1"/>
    </xf>
    <xf numFmtId="49" fontId="6" fillId="9" borderId="7" xfId="0" applyNumberFormat="1" applyFont="1" applyFill="1" applyBorder="1" applyAlignment="1">
      <alignment horizontal="center" vertical="center" shrinkToFit="1"/>
    </xf>
    <xf numFmtId="49" fontId="6" fillId="9" borderId="11" xfId="0" applyNumberFormat="1" applyFont="1" applyFill="1" applyBorder="1" applyAlignment="1">
      <alignment horizontal="center" vertical="center" shrinkToFit="1"/>
    </xf>
    <xf numFmtId="0" fontId="9" fillId="9" borderId="1" xfId="0" applyFont="1" applyFill="1" applyBorder="1" applyAlignment="1">
      <alignment vertical="center" shrinkToFit="1"/>
    </xf>
    <xf numFmtId="0" fontId="9" fillId="9" borderId="3" xfId="0" applyFont="1" applyFill="1" applyBorder="1" applyAlignment="1">
      <alignment vertical="center" shrinkToFit="1"/>
    </xf>
    <xf numFmtId="0" fontId="12" fillId="2" borderId="3" xfId="0" applyFont="1" applyFill="1" applyBorder="1" applyAlignment="1">
      <alignment vertical="center" shrinkToFit="1"/>
    </xf>
    <xf numFmtId="0" fontId="12" fillId="2" borderId="1" xfId="0" applyFont="1" applyFill="1" applyBorder="1" applyAlignment="1">
      <alignment vertical="center"/>
    </xf>
    <xf numFmtId="0" fontId="12" fillId="2" borderId="2" xfId="0" applyFont="1" applyFill="1" applyBorder="1" applyAlignment="1">
      <alignment vertical="center"/>
    </xf>
    <xf numFmtId="0" fontId="12" fillId="2" borderId="3" xfId="0" applyFont="1" applyFill="1" applyBorder="1" applyAlignment="1">
      <alignment vertical="center"/>
    </xf>
    <xf numFmtId="0" fontId="10" fillId="3" borderId="16" xfId="0" applyFont="1" applyFill="1" applyBorder="1" applyAlignment="1">
      <alignment vertical="center" shrinkToFit="1"/>
    </xf>
    <xf numFmtId="0" fontId="10" fillId="3" borderId="17" xfId="0" applyFont="1" applyFill="1" applyBorder="1" applyAlignment="1">
      <alignment vertical="center" shrinkToFit="1"/>
    </xf>
    <xf numFmtId="0" fontId="10" fillId="3" borderId="18" xfId="0" applyFont="1" applyFill="1" applyBorder="1" applyAlignment="1">
      <alignment vertical="center" shrinkToFit="1"/>
    </xf>
    <xf numFmtId="177" fontId="12" fillId="3" borderId="17" xfId="4" applyNumberFormat="1" applyFont="1" applyFill="1" applyBorder="1" applyAlignment="1">
      <alignment vertical="center" shrinkToFit="1"/>
    </xf>
    <xf numFmtId="0" fontId="10" fillId="3" borderId="19" xfId="0" applyFont="1" applyFill="1" applyBorder="1" applyAlignment="1">
      <alignment horizontal="center" vertical="center" shrinkToFit="1"/>
    </xf>
    <xf numFmtId="0" fontId="10" fillId="3" borderId="20" xfId="0" applyFont="1" applyFill="1" applyBorder="1" applyAlignment="1">
      <alignment horizontal="center" vertical="center" shrinkToFit="1"/>
    </xf>
    <xf numFmtId="0" fontId="10" fillId="3" borderId="21" xfId="0" applyFont="1" applyFill="1" applyBorder="1" applyAlignment="1">
      <alignment horizontal="center" vertical="center" shrinkToFit="1"/>
    </xf>
    <xf numFmtId="177" fontId="12" fillId="3" borderId="12" xfId="4" applyNumberFormat="1" applyFont="1" applyFill="1" applyBorder="1" applyAlignment="1">
      <alignment vertical="center" shrinkToFit="1"/>
    </xf>
    <xf numFmtId="178" fontId="12" fillId="0" borderId="0" xfId="0" applyNumberFormat="1" applyFont="1" applyFill="1" applyBorder="1" applyAlignment="1">
      <alignment vertical="center" shrinkToFit="1"/>
    </xf>
    <xf numFmtId="0" fontId="12" fillId="0" borderId="0" xfId="0" applyFont="1" applyFill="1" applyBorder="1" applyAlignment="1">
      <alignment horizontal="center" vertical="center"/>
    </xf>
    <xf numFmtId="38" fontId="19" fillId="0" borderId="1" xfId="6" applyFont="1" applyFill="1" applyBorder="1" applyAlignment="1">
      <alignment horizontal="left" vertical="top" wrapText="1"/>
    </xf>
    <xf numFmtId="38" fontId="19" fillId="0" borderId="2" xfId="6" applyFont="1" applyFill="1" applyBorder="1" applyAlignment="1">
      <alignment horizontal="left" vertical="top" wrapText="1"/>
    </xf>
    <xf numFmtId="38" fontId="19" fillId="0" borderId="3" xfId="6" applyFont="1" applyFill="1" applyBorder="1" applyAlignment="1">
      <alignment horizontal="left" vertical="top" wrapText="1"/>
    </xf>
    <xf numFmtId="38" fontId="22" fillId="0" borderId="32" xfId="6" applyFont="1" applyFill="1" applyBorder="1" applyAlignment="1">
      <alignment horizontal="left" vertical="top" wrapText="1"/>
    </xf>
    <xf numFmtId="38" fontId="22" fillId="0" borderId="33" xfId="6" applyFont="1" applyFill="1" applyBorder="1" applyAlignment="1">
      <alignment horizontal="left" vertical="top" wrapText="1"/>
    </xf>
    <xf numFmtId="38" fontId="19" fillId="0" borderId="1" xfId="6" applyFont="1" applyFill="1" applyBorder="1" applyAlignment="1">
      <alignment horizontal="left" vertical="center" wrapText="1"/>
    </xf>
    <xf numFmtId="38" fontId="19" fillId="0" borderId="3" xfId="6" applyFont="1" applyFill="1" applyBorder="1" applyAlignment="1">
      <alignment horizontal="left" vertical="center" wrapText="1"/>
    </xf>
    <xf numFmtId="0" fontId="20" fillId="0" borderId="4" xfId="5" applyFont="1" applyBorder="1" applyAlignment="1">
      <alignment horizontal="center" vertical="center"/>
    </xf>
    <xf numFmtId="0" fontId="20" fillId="0" borderId="5" xfId="5" applyFont="1" applyBorder="1" applyAlignment="1">
      <alignment horizontal="center" vertical="center"/>
    </xf>
    <xf numFmtId="0" fontId="20" fillId="0" borderId="6" xfId="5" applyFont="1" applyBorder="1" applyAlignment="1">
      <alignment horizontal="center" vertical="center"/>
    </xf>
    <xf numFmtId="38" fontId="22" fillId="0" borderId="10" xfId="6" applyFont="1" applyFill="1" applyBorder="1" applyAlignment="1">
      <alignment horizontal="center" vertical="center"/>
    </xf>
    <xf numFmtId="38" fontId="22" fillId="0" borderId="7" xfId="6" applyFont="1" applyFill="1" applyBorder="1" applyAlignment="1">
      <alignment horizontal="center" vertical="center"/>
    </xf>
    <xf numFmtId="38" fontId="22" fillId="0" borderId="11" xfId="6" applyFont="1" applyFill="1" applyBorder="1" applyAlignment="1">
      <alignment horizontal="center" vertical="center"/>
    </xf>
    <xf numFmtId="38" fontId="19" fillId="0" borderId="2" xfId="6" applyFont="1" applyFill="1" applyBorder="1" applyAlignment="1">
      <alignment horizontal="left" vertical="center" wrapText="1"/>
    </xf>
    <xf numFmtId="0" fontId="19" fillId="0" borderId="28" xfId="5" applyFont="1" applyBorder="1" applyAlignment="1">
      <alignment horizontal="center" vertical="center" wrapText="1"/>
    </xf>
    <xf numFmtId="0" fontId="19" fillId="0" borderId="28" xfId="5" applyFont="1" applyBorder="1" applyAlignment="1">
      <alignment horizontal="left" vertical="center"/>
    </xf>
    <xf numFmtId="0" fontId="19" fillId="0" borderId="28" xfId="5" applyFont="1" applyBorder="1" applyAlignment="1">
      <alignment horizontal="left" vertical="center" shrinkToFit="1"/>
    </xf>
    <xf numFmtId="38" fontId="16" fillId="0" borderId="13" xfId="6" applyFont="1" applyFill="1" applyBorder="1" applyAlignment="1">
      <alignment horizontal="center" vertical="center"/>
    </xf>
    <xf numFmtId="38" fontId="16" fillId="0" borderId="15" xfId="6" applyFont="1" applyFill="1" applyBorder="1" applyAlignment="1">
      <alignment horizontal="center" vertical="center"/>
    </xf>
    <xf numFmtId="0" fontId="19" fillId="0" borderId="28" xfId="5" applyFont="1" applyBorder="1" applyAlignment="1">
      <alignment vertical="center"/>
    </xf>
    <xf numFmtId="0" fontId="19" fillId="0" borderId="28" xfId="5" applyFont="1" applyBorder="1" applyAlignment="1">
      <alignment horizontal="center" vertical="center"/>
    </xf>
    <xf numFmtId="0" fontId="19" fillId="0" borderId="13" xfId="5" applyFont="1" applyBorder="1" applyAlignment="1">
      <alignment horizontal="center" vertical="center"/>
    </xf>
    <xf numFmtId="0" fontId="19" fillId="0" borderId="15" xfId="5" applyFont="1" applyBorder="1" applyAlignment="1">
      <alignment horizontal="center" vertical="center"/>
    </xf>
    <xf numFmtId="0" fontId="22" fillId="3" borderId="1" xfId="5" applyFont="1" applyFill="1" applyBorder="1" applyAlignment="1">
      <alignment horizontal="center" vertical="center"/>
    </xf>
    <xf numFmtId="0" fontId="22" fillId="3" borderId="3" xfId="5" applyFont="1" applyFill="1" applyBorder="1" applyAlignment="1">
      <alignment horizontal="center" vertical="center"/>
    </xf>
    <xf numFmtId="0" fontId="19" fillId="0" borderId="22" xfId="5" applyFont="1" applyBorder="1" applyAlignment="1">
      <alignment horizontal="center" vertical="top" wrapText="1"/>
    </xf>
    <xf numFmtId="0" fontId="19" fillId="0" borderId="23" xfId="5" applyFont="1" applyBorder="1" applyAlignment="1">
      <alignment horizontal="center" vertical="top"/>
    </xf>
    <xf numFmtId="0" fontId="19" fillId="0" borderId="24" xfId="5" applyFont="1" applyBorder="1" applyAlignment="1">
      <alignment horizontal="center" vertical="top"/>
    </xf>
    <xf numFmtId="0" fontId="19" fillId="0" borderId="25" xfId="5" applyFont="1" applyBorder="1" applyAlignment="1">
      <alignment horizontal="center" vertical="top"/>
    </xf>
    <xf numFmtId="0" fontId="19" fillId="0" borderId="26" xfId="5" applyFont="1" applyBorder="1" applyAlignment="1">
      <alignment horizontal="center" vertical="top"/>
    </xf>
    <xf numFmtId="0" fontId="19" fillId="0" borderId="27" xfId="5" applyFont="1" applyBorder="1" applyAlignment="1">
      <alignment horizontal="center" vertical="top"/>
    </xf>
    <xf numFmtId="0" fontId="23" fillId="0" borderId="4" xfId="5" applyFont="1" applyBorder="1" applyAlignment="1">
      <alignment horizontal="left" vertical="top" wrapText="1"/>
    </xf>
    <xf numFmtId="0" fontId="23" fillId="0" borderId="6" xfId="5" applyFont="1" applyBorder="1" applyAlignment="1">
      <alignment horizontal="left" vertical="top" wrapText="1"/>
    </xf>
    <xf numFmtId="0" fontId="23" fillId="0" borderId="10" xfId="5" applyFont="1" applyBorder="1" applyAlignment="1">
      <alignment horizontal="left" vertical="top" wrapText="1"/>
    </xf>
    <xf numFmtId="0" fontId="23" fillId="0" borderId="11" xfId="5" applyFont="1" applyBorder="1" applyAlignment="1">
      <alignment horizontal="left" vertical="top" wrapText="1"/>
    </xf>
    <xf numFmtId="0" fontId="23" fillId="0" borderId="4" xfId="5" applyFont="1" applyBorder="1" applyAlignment="1">
      <alignment horizontal="center" vertical="top" wrapText="1"/>
    </xf>
    <xf numFmtId="0" fontId="23" fillId="0" borderId="6" xfId="5" applyFont="1" applyBorder="1" applyAlignment="1">
      <alignment horizontal="center" vertical="top" wrapText="1"/>
    </xf>
    <xf numFmtId="0" fontId="23" fillId="0" borderId="10" xfId="5" applyFont="1" applyBorder="1" applyAlignment="1">
      <alignment horizontal="center" vertical="top" wrapText="1"/>
    </xf>
    <xf numFmtId="0" fontId="23" fillId="0" borderId="11" xfId="5" applyFont="1" applyBorder="1" applyAlignment="1">
      <alignment horizontal="center" vertical="top" wrapText="1"/>
    </xf>
    <xf numFmtId="0" fontId="21" fillId="0" borderId="0" xfId="5" applyFont="1" applyAlignment="1">
      <alignment horizontal="center" vertical="center"/>
    </xf>
    <xf numFmtId="38" fontId="24" fillId="0" borderId="1" xfId="6" applyFont="1" applyFill="1" applyBorder="1" applyAlignment="1">
      <alignment horizontal="left" vertical="top" wrapText="1"/>
    </xf>
    <xf numFmtId="38" fontId="24" fillId="0" borderId="3" xfId="6" applyFont="1" applyFill="1" applyBorder="1" applyAlignment="1">
      <alignment horizontal="left" vertical="top" wrapText="1"/>
    </xf>
    <xf numFmtId="0" fontId="21" fillId="0" borderId="8" xfId="5" applyFont="1" applyBorder="1" applyAlignment="1">
      <alignment horizontal="center" vertical="center"/>
    </xf>
    <xf numFmtId="0" fontId="20" fillId="0" borderId="0" xfId="5" applyFont="1" applyAlignment="1">
      <alignment horizontal="center" vertical="center"/>
    </xf>
    <xf numFmtId="0" fontId="23" fillId="0" borderId="1" xfId="5" applyFont="1" applyBorder="1" applyAlignment="1">
      <alignment horizontal="left" vertical="top" wrapText="1"/>
    </xf>
    <xf numFmtId="0" fontId="23" fillId="0" borderId="3" xfId="5" applyFont="1" applyBorder="1" applyAlignment="1">
      <alignment horizontal="left" vertical="top" wrapText="1"/>
    </xf>
  </cellXfs>
  <cellStyles count="9">
    <cellStyle name="パーセント 2" xfId="2" xr:uid="{00000000-0005-0000-0000-000000000000}"/>
    <cellStyle name="桁区切り" xfId="4" builtinId="6"/>
    <cellStyle name="桁区切り 2" xfId="1" xr:uid="{00000000-0005-0000-0000-000002000000}"/>
    <cellStyle name="桁区切り 3" xfId="6" xr:uid="{00000000-0005-0000-0000-000003000000}"/>
    <cellStyle name="標準" xfId="0" builtinId="0"/>
    <cellStyle name="標準 2" xfId="3" xr:uid="{00000000-0005-0000-0000-000005000000}"/>
    <cellStyle name="標準 2 2" xfId="8" xr:uid="{19C1EE9F-072D-4AD4-A9EC-72172614A2F3}"/>
    <cellStyle name="標準 3" xfId="5" xr:uid="{00000000-0005-0000-0000-000006000000}"/>
    <cellStyle name="標準 4" xfId="7" xr:uid="{261B8A5A-CDA3-4CDE-B1F4-A4A39116003F}"/>
  </cellStyles>
  <dxfs count="0"/>
  <tableStyles count="0" defaultTableStyle="TableStyleMedium2" defaultPivotStyle="PivotStyleLight16"/>
  <colors>
    <mruColors>
      <color rgb="FFCCFFCC"/>
      <color rgb="FF99FF99"/>
      <color rgb="FF99FF66"/>
      <color rgb="FFCCFF99"/>
      <color rgb="FFFFFFCC"/>
      <color rgb="FFCD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CheckBox" checked="Checked" lockText="1" noThreeD="1"/>
</file>

<file path=xl/drawings/_rels/drawing2.xml.rels><?xml version="1.0" encoding="UTF-8" standalone="yes"?>
<Relationships xmlns="http://schemas.openxmlformats.org/package/2006/relationships"><Relationship Id="rId2" Type="http://schemas.openxmlformats.org/officeDocument/2006/relationships/image" Target="../media/image2.emf"/><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23</xdr:col>
          <xdr:colOff>152400</xdr:colOff>
          <xdr:row>10</xdr:row>
          <xdr:rowOff>0</xdr:rowOff>
        </xdr:from>
        <xdr:to>
          <xdr:col>25</xdr:col>
          <xdr:colOff>47625</xdr:colOff>
          <xdr:row>11</xdr:row>
          <xdr:rowOff>28575</xdr:rowOff>
        </xdr:to>
        <xdr:sp macro="" textlink="">
          <xdr:nvSpPr>
            <xdr:cNvPr id="24635" name="Check Box 59" hidden="1">
              <a:extLst>
                <a:ext uri="{63B3BB69-23CF-44E3-9099-C40C66FF867C}">
                  <a14:compatExt spid="_x0000_s24635"/>
                </a:ext>
                <a:ext uri="{FF2B5EF4-FFF2-40B4-BE49-F238E27FC236}">
                  <a16:creationId xmlns:a16="http://schemas.microsoft.com/office/drawing/2014/main" id="{00000000-0008-0000-0300-00003B6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8</xdr:col>
      <xdr:colOff>666750</xdr:colOff>
      <xdr:row>1</xdr:row>
      <xdr:rowOff>337457</xdr:rowOff>
    </xdr:from>
    <xdr:to>
      <xdr:col>9</xdr:col>
      <xdr:colOff>1466850</xdr:colOff>
      <xdr:row>41</xdr:row>
      <xdr:rowOff>88756</xdr:rowOff>
    </xdr:to>
    <xdr:pic>
      <xdr:nvPicPr>
        <xdr:cNvPr id="2" name="図 1">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a:stretch>
          <a:fillRect/>
        </a:stretch>
      </xdr:blipFill>
      <xdr:spPr>
        <a:xfrm>
          <a:off x="14182725" y="670832"/>
          <a:ext cx="5648325" cy="13772099"/>
        </a:xfrm>
        <a:prstGeom prst="rect">
          <a:avLst/>
        </a:prstGeom>
      </xdr:spPr>
    </xdr:pic>
    <xdr:clientData/>
  </xdr:twoCellAnchor>
  <xdr:twoCellAnchor editAs="oneCell">
    <xdr:from>
      <xdr:col>8</xdr:col>
      <xdr:colOff>1156607</xdr:colOff>
      <xdr:row>44</xdr:row>
      <xdr:rowOff>40822</xdr:rowOff>
    </xdr:from>
    <xdr:to>
      <xdr:col>9</xdr:col>
      <xdr:colOff>923810</xdr:colOff>
      <xdr:row>46</xdr:row>
      <xdr:rowOff>151039</xdr:rowOff>
    </xdr:to>
    <xdr:pic>
      <xdr:nvPicPr>
        <xdr:cNvPr id="3" name="図 2">
          <a:extLst>
            <a:ext uri="{FF2B5EF4-FFF2-40B4-BE49-F238E27FC236}">
              <a16:creationId xmlns:a16="http://schemas.microsoft.com/office/drawing/2014/main" id="{00000000-0008-0000-0500-0000030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4672582" y="14995072"/>
          <a:ext cx="4615428" cy="557892"/>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ipkgws003.office.pref.shiga.jp/&#27770;&#31639;&#31532;&#19968;&#20418;/&#20132;&#20184;&#35201;&#32177;&#12539;&#23455;&#26045;&#35201;&#32177;/29&#24180;&#24230;&#65288;&#12467;&#12473;&#12488;&#21066;&#28187;&#12289;&#27096;&#24335;&#35211;&#30452;&#12375;&#65289;/&#20132;04_&#21307;&#30274;&#25552;&#20379;&#20307;&#21046;&#25512;&#36914;&#20107;&#26989;&#36027;&#35036;&#21161;&#37329;&#20132;&#20184;&#35201;&#32177;/&#27096;&#24335;/&#32113;&#21512;&#35036;&#21161;&#37329;_&#21029;&#32025;&#65297;&#65374;&#21029;&#32025;6&#65288;&#26696;&#65289;_&#20462;&#27491;&#21453;&#2614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作成方法"/>
      <sheetName val="第１号様式"/>
      <sheetName val="別紙1"/>
      <sheetName val="別紙2"/>
      <sheetName val="第2号様式"/>
      <sheetName val="（別紙1）"/>
      <sheetName val="（別紙2）"/>
      <sheetName val="第3号様式"/>
      <sheetName val="〔別紙1〕"/>
      <sheetName val="〔別紙2〕"/>
      <sheetName val="第4号様式"/>
      <sheetName val="第5号様式"/>
      <sheetName val="第6号様式"/>
      <sheetName val="事業分類・区分"/>
      <sheetName val="補助率・係数"/>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row r="2">
          <cell r="B2" t="str">
            <v>救急医療対策事業</v>
          </cell>
          <cell r="C2" t="str">
            <v>周産期医療対策事業等</v>
          </cell>
          <cell r="D2" t="str">
            <v>看護職員確保対策事業</v>
          </cell>
          <cell r="E2" t="str">
            <v>歯科保健医療対策事業</v>
          </cell>
          <cell r="F2" t="str">
            <v>院内感染地域支援ネットワーク事業</v>
          </cell>
          <cell r="G2" t="str">
            <v>地域医療対策事業</v>
          </cell>
          <cell r="H2" t="str">
            <v>医療提供体制設備整備事業</v>
          </cell>
        </row>
      </sheetData>
      <sheetData sheetId="14"/>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1.xml"/><Relationship Id="rId1" Type="http://schemas.openxmlformats.org/officeDocument/2006/relationships/printerSettings" Target="../printerSettings/printerSettings4.bin"/><Relationship Id="rId5" Type="http://schemas.openxmlformats.org/officeDocument/2006/relationships/comments" Target="../comments2.xml"/><Relationship Id="rId4" Type="http://schemas.openxmlformats.org/officeDocument/2006/relationships/ctrlProp" Target="../ctrlProps/ctrlProp1.xm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1"/>
  <sheetViews>
    <sheetView showGridLines="0" tabSelected="1" zoomScaleNormal="100" zoomScaleSheetLayoutView="100" workbookViewId="0">
      <selection activeCell="B5" sqref="B5"/>
    </sheetView>
  </sheetViews>
  <sheetFormatPr defaultColWidth="9" defaultRowHeight="13.5"/>
  <cols>
    <col min="1" max="1" width="5.375" style="88" bestFit="1" customWidth="1"/>
    <col min="2" max="3" width="32.875" style="86" customWidth="1"/>
    <col min="4" max="4" width="4.25" style="88" customWidth="1"/>
    <col min="5" max="16384" width="9" style="88"/>
  </cols>
  <sheetData>
    <row r="2" spans="1:3" ht="17.25">
      <c r="A2" s="160" t="s">
        <v>0</v>
      </c>
      <c r="B2" s="160"/>
      <c r="C2" s="160"/>
    </row>
    <row r="3" spans="1:3" ht="14.25">
      <c r="B3" s="87"/>
    </row>
    <row r="4" spans="1:3" ht="14.25">
      <c r="A4" s="100" t="s">
        <v>1</v>
      </c>
      <c r="B4" s="101" t="s">
        <v>2</v>
      </c>
      <c r="C4" s="101" t="s">
        <v>3</v>
      </c>
    </row>
    <row r="5" spans="1:3" ht="63.75" customHeight="1">
      <c r="A5" s="89">
        <v>1</v>
      </c>
      <c r="B5" s="90" t="s">
        <v>232</v>
      </c>
      <c r="C5" s="90"/>
    </row>
    <row r="6" spans="1:3" ht="90" customHeight="1">
      <c r="A6" s="89">
        <f t="shared" ref="A6:A10" si="0">A5+1</f>
        <v>2</v>
      </c>
      <c r="B6" s="90"/>
      <c r="C6" s="90" t="s">
        <v>233</v>
      </c>
    </row>
    <row r="7" spans="1:3" ht="63.75" customHeight="1">
      <c r="A7" s="151">
        <f t="shared" si="0"/>
        <v>3</v>
      </c>
      <c r="B7" s="152" t="s">
        <v>4</v>
      </c>
      <c r="C7" s="152"/>
    </row>
    <row r="8" spans="1:3" ht="120" customHeight="1">
      <c r="A8" s="89">
        <f t="shared" si="0"/>
        <v>4</v>
      </c>
      <c r="B8" s="153" t="s">
        <v>5</v>
      </c>
      <c r="C8" s="102"/>
    </row>
    <row r="9" spans="1:3" ht="63.75" customHeight="1">
      <c r="A9" s="89">
        <f t="shared" si="0"/>
        <v>5</v>
      </c>
      <c r="B9" s="152" t="s">
        <v>231</v>
      </c>
      <c r="C9" s="91"/>
    </row>
    <row r="10" spans="1:3" ht="75" customHeight="1">
      <c r="A10" s="89">
        <f t="shared" si="0"/>
        <v>6</v>
      </c>
      <c r="B10" s="90" t="s">
        <v>227</v>
      </c>
      <c r="C10" s="90"/>
    </row>
    <row r="11" spans="1:3" ht="54" customHeight="1"/>
  </sheetData>
  <mergeCells count="1">
    <mergeCell ref="A2:C2"/>
  </mergeCells>
  <phoneticPr fontId="4"/>
  <printOptions horizontalCentered="1"/>
  <pageMargins left="0.70866141732283472" right="0.70866141732283472" top="0.74803149606299213" bottom="0.35433070866141736" header="0.31496062992125984" footer="0.31496062992125984"/>
  <pageSetup paperSize="9" scale="85"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FFCC"/>
  </sheetPr>
  <dimension ref="A1:AM44"/>
  <sheetViews>
    <sheetView showGridLines="0" showZeros="0" topLeftCell="A7" zoomScale="85" zoomScaleNormal="85" zoomScaleSheetLayoutView="100" workbookViewId="0">
      <selection activeCell="AO31" sqref="AO31"/>
    </sheetView>
  </sheetViews>
  <sheetFormatPr defaultColWidth="2.25" defaultRowHeight="12"/>
  <cols>
    <col min="1" max="1" width="2.625" style="1" customWidth="1"/>
    <col min="2" max="2" width="2.5" style="1" bestFit="1" customWidth="1"/>
    <col min="3" max="37" width="2.25" style="1"/>
    <col min="38" max="39" width="2.25" style="146"/>
    <col min="40" max="16384" width="2.25" style="1"/>
  </cols>
  <sheetData>
    <row r="1" spans="1:39" ht="13.5">
      <c r="A1" s="146"/>
      <c r="B1" s="146"/>
      <c r="C1" s="146"/>
      <c r="D1" s="146"/>
      <c r="E1" s="146"/>
      <c r="F1" s="146"/>
      <c r="G1" s="146"/>
      <c r="H1" s="146"/>
      <c r="I1" s="146"/>
      <c r="J1" s="146"/>
      <c r="K1" s="146"/>
      <c r="L1" s="146"/>
      <c r="M1" s="146"/>
      <c r="N1" s="146"/>
      <c r="O1" s="146"/>
      <c r="P1" s="146"/>
      <c r="Q1" s="146"/>
      <c r="R1" s="146"/>
      <c r="S1" s="146"/>
      <c r="T1" s="146"/>
      <c r="U1" s="146"/>
      <c r="V1" s="146"/>
      <c r="W1" s="146"/>
      <c r="X1" s="146"/>
      <c r="Y1" s="146"/>
      <c r="Z1" s="146"/>
      <c r="AA1" s="146"/>
      <c r="AB1" s="146"/>
      <c r="AC1" s="146"/>
      <c r="AD1" s="146"/>
      <c r="AE1" s="146"/>
      <c r="AF1" s="146"/>
      <c r="AG1" s="146"/>
      <c r="AH1" s="146"/>
      <c r="AI1" s="146"/>
      <c r="AJ1" s="146"/>
      <c r="AK1" s="146"/>
      <c r="AM1" s="155" t="s">
        <v>228</v>
      </c>
    </row>
    <row r="2" spans="1:39" ht="22.5" customHeight="1">
      <c r="A2" s="148"/>
      <c r="B2" s="148"/>
      <c r="C2" s="148"/>
      <c r="D2" s="148"/>
      <c r="E2" s="148"/>
      <c r="F2" s="148"/>
      <c r="G2" s="148"/>
      <c r="H2" s="148"/>
      <c r="I2" s="148"/>
      <c r="J2" s="148"/>
      <c r="K2" s="148"/>
      <c r="L2" s="148"/>
      <c r="M2" s="148"/>
      <c r="N2" s="148"/>
      <c r="O2" s="148"/>
      <c r="P2" s="148"/>
      <c r="Q2" s="148"/>
      <c r="R2" s="148"/>
      <c r="S2" s="148"/>
      <c r="T2" s="148"/>
      <c r="U2" s="148"/>
      <c r="V2" s="148"/>
      <c r="W2" s="148"/>
      <c r="X2" s="148"/>
      <c r="Y2" s="148"/>
      <c r="Z2" s="148"/>
      <c r="AA2" s="148"/>
      <c r="AB2" s="148"/>
      <c r="AC2" s="148"/>
      <c r="AD2" s="148"/>
      <c r="AE2" s="148"/>
      <c r="AF2" s="148"/>
      <c r="AG2" s="148"/>
      <c r="AH2" s="148"/>
      <c r="AI2" s="148"/>
      <c r="AJ2" s="148"/>
      <c r="AK2" s="148"/>
      <c r="AL2" s="148"/>
      <c r="AM2" s="148"/>
    </row>
    <row r="3" spans="1:39" ht="13.5">
      <c r="A3" s="145"/>
      <c r="B3" s="145"/>
      <c r="C3" s="148"/>
      <c r="D3" s="148"/>
      <c r="E3" s="145"/>
      <c r="F3" s="145"/>
      <c r="G3" s="145"/>
      <c r="H3" s="145"/>
      <c r="I3" s="145"/>
      <c r="J3" s="145"/>
      <c r="K3" s="145"/>
      <c r="L3" s="145"/>
      <c r="M3" s="145"/>
      <c r="N3" s="145"/>
      <c r="O3" s="145"/>
      <c r="P3" s="145"/>
      <c r="Q3" s="145"/>
      <c r="R3" s="145"/>
      <c r="S3" s="145"/>
      <c r="T3" s="145"/>
      <c r="U3" s="145"/>
      <c r="V3" s="145"/>
      <c r="W3" s="145"/>
      <c r="X3" s="145"/>
      <c r="Y3" s="145"/>
      <c r="Z3" s="145"/>
      <c r="AA3" s="145"/>
      <c r="AB3" s="145"/>
      <c r="AC3" s="156" t="s">
        <v>6</v>
      </c>
      <c r="AD3" s="169">
        <v>8</v>
      </c>
      <c r="AE3" s="169"/>
      <c r="AF3" s="157" t="s">
        <v>7</v>
      </c>
      <c r="AG3" s="176"/>
      <c r="AH3" s="176"/>
      <c r="AI3" s="158" t="s">
        <v>8</v>
      </c>
      <c r="AJ3" s="176"/>
      <c r="AK3" s="176"/>
      <c r="AL3" s="148" t="s">
        <v>9</v>
      </c>
      <c r="AM3" s="148"/>
    </row>
    <row r="4" spans="1:39" s="146" customFormat="1" ht="45" customHeight="1">
      <c r="A4" s="145"/>
      <c r="B4" s="145"/>
      <c r="C4" s="148"/>
      <c r="D4" s="148"/>
      <c r="E4" s="145"/>
      <c r="F4" s="145"/>
      <c r="G4" s="145"/>
      <c r="H4" s="145"/>
      <c r="I4" s="145"/>
      <c r="J4" s="145"/>
      <c r="K4" s="145"/>
      <c r="L4" s="145"/>
      <c r="M4" s="145"/>
      <c r="N4" s="145"/>
      <c r="O4" s="145"/>
      <c r="P4" s="145"/>
      <c r="Q4" s="145"/>
      <c r="R4" s="145"/>
      <c r="S4" s="145"/>
      <c r="T4" s="145"/>
      <c r="U4" s="145"/>
      <c r="V4" s="145"/>
      <c r="W4" s="145"/>
      <c r="X4" s="145"/>
      <c r="Y4" s="145"/>
      <c r="Z4" s="145"/>
      <c r="AA4" s="145"/>
      <c r="AB4" s="145"/>
      <c r="AC4" s="145"/>
      <c r="AD4" s="145"/>
      <c r="AE4" s="145"/>
      <c r="AF4" s="145"/>
      <c r="AG4" s="145"/>
      <c r="AH4" s="145"/>
      <c r="AI4" s="145"/>
      <c r="AJ4" s="145"/>
      <c r="AK4" s="145"/>
      <c r="AL4" s="145"/>
      <c r="AM4" s="145"/>
    </row>
    <row r="5" spans="1:39" ht="18" customHeight="1">
      <c r="A5" s="177" t="s">
        <v>226</v>
      </c>
      <c r="B5" s="177"/>
      <c r="C5" s="177"/>
      <c r="D5" s="177"/>
      <c r="E5" s="177"/>
      <c r="F5" s="177"/>
      <c r="G5" s="177"/>
      <c r="H5" s="145"/>
      <c r="I5" s="145" t="s">
        <v>10</v>
      </c>
      <c r="J5" s="145"/>
      <c r="K5" s="145"/>
      <c r="L5" s="145"/>
      <c r="M5" s="145"/>
      <c r="N5" s="145"/>
      <c r="O5" s="145"/>
      <c r="P5" s="145"/>
      <c r="Q5" s="145"/>
      <c r="R5" s="145"/>
      <c r="S5" s="145"/>
      <c r="T5" s="145"/>
      <c r="U5" s="145"/>
      <c r="V5" s="145"/>
      <c r="W5" s="145"/>
      <c r="X5" s="145"/>
      <c r="Y5" s="145"/>
      <c r="Z5" s="145"/>
      <c r="AA5" s="145"/>
      <c r="AB5" s="145"/>
      <c r="AC5" s="145"/>
      <c r="AD5" s="145"/>
      <c r="AE5" s="145"/>
      <c r="AF5" s="145"/>
      <c r="AG5" s="145"/>
      <c r="AH5" s="145"/>
      <c r="AI5" s="145"/>
      <c r="AJ5" s="145"/>
      <c r="AK5" s="145"/>
      <c r="AL5" s="145"/>
      <c r="AM5" s="145"/>
    </row>
    <row r="6" spans="1:39" ht="45" customHeight="1">
      <c r="A6" s="144"/>
      <c r="B6" s="144"/>
      <c r="C6" s="144"/>
      <c r="D6" s="144"/>
      <c r="E6" s="144"/>
      <c r="F6" s="144"/>
      <c r="G6" s="144"/>
      <c r="H6" s="145"/>
      <c r="I6" s="145"/>
      <c r="J6" s="145"/>
      <c r="K6" s="145"/>
      <c r="L6" s="145"/>
      <c r="M6" s="145"/>
      <c r="N6" s="145"/>
      <c r="O6" s="145"/>
      <c r="P6" s="145"/>
      <c r="Q6" s="145"/>
      <c r="R6" s="145"/>
      <c r="S6" s="145"/>
      <c r="T6" s="145"/>
      <c r="U6" s="145"/>
      <c r="V6" s="145"/>
      <c r="W6" s="145"/>
      <c r="X6" s="145"/>
      <c r="Y6" s="145"/>
      <c r="Z6" s="145"/>
      <c r="AA6" s="145"/>
      <c r="AB6" s="145"/>
      <c r="AC6" s="145"/>
      <c r="AD6" s="145"/>
      <c r="AE6" s="145"/>
      <c r="AF6" s="145"/>
      <c r="AG6" s="145"/>
      <c r="AH6" s="145"/>
      <c r="AI6" s="145"/>
      <c r="AJ6" s="145"/>
      <c r="AK6" s="145"/>
      <c r="AL6" s="145"/>
      <c r="AM6" s="145"/>
    </row>
    <row r="7" spans="1:39" ht="15.75" customHeight="1">
      <c r="A7" s="144"/>
      <c r="B7" s="144"/>
      <c r="C7" s="144"/>
      <c r="D7" s="144"/>
      <c r="E7" s="144"/>
      <c r="F7" s="144"/>
      <c r="G7" s="144"/>
      <c r="H7" s="145"/>
      <c r="I7" s="145"/>
      <c r="J7" s="145"/>
      <c r="K7" s="145"/>
      <c r="L7" s="145"/>
      <c r="M7" s="145"/>
      <c r="N7" s="145"/>
      <c r="O7" s="145"/>
      <c r="P7" s="145"/>
      <c r="Q7" s="145"/>
      <c r="R7" s="145"/>
      <c r="S7" s="145"/>
      <c r="T7" s="145"/>
      <c r="U7" s="145"/>
      <c r="V7" s="145"/>
      <c r="W7" s="178" t="s">
        <v>11</v>
      </c>
      <c r="X7" s="178"/>
      <c r="Y7" s="178"/>
      <c r="Z7" s="178"/>
      <c r="AA7" s="178"/>
      <c r="AB7" s="178"/>
      <c r="AC7" s="178"/>
      <c r="AD7" s="178"/>
      <c r="AE7" s="178"/>
      <c r="AF7" s="178"/>
      <c r="AG7" s="178"/>
      <c r="AH7" s="178"/>
      <c r="AI7" s="178"/>
      <c r="AJ7" s="178"/>
      <c r="AK7" s="178"/>
      <c r="AL7" s="144"/>
      <c r="AM7" s="145"/>
    </row>
    <row r="8" spans="1:39" ht="15.75" customHeight="1">
      <c r="A8" s="144"/>
      <c r="B8" s="144"/>
      <c r="C8" s="144"/>
      <c r="D8" s="144"/>
      <c r="E8" s="144"/>
      <c r="F8" s="144"/>
      <c r="G8" s="144"/>
      <c r="H8" s="145"/>
      <c r="I8" s="145"/>
      <c r="J8" s="145"/>
      <c r="K8" s="145"/>
      <c r="L8" s="145"/>
      <c r="M8" s="145"/>
      <c r="N8" s="145"/>
      <c r="O8" s="145"/>
      <c r="P8" s="145"/>
      <c r="Q8" s="145"/>
      <c r="R8" s="145"/>
      <c r="S8" s="145"/>
      <c r="T8" s="145"/>
      <c r="U8" s="145"/>
      <c r="V8" s="145"/>
      <c r="W8" s="178" t="s">
        <v>12</v>
      </c>
      <c r="X8" s="178"/>
      <c r="Y8" s="178"/>
      <c r="Z8" s="178"/>
      <c r="AA8" s="178"/>
      <c r="AB8" s="178"/>
      <c r="AC8" s="178"/>
      <c r="AD8" s="178"/>
      <c r="AE8" s="178"/>
      <c r="AF8" s="178"/>
      <c r="AG8" s="178"/>
      <c r="AH8" s="178"/>
      <c r="AI8" s="178"/>
      <c r="AJ8" s="178"/>
      <c r="AK8" s="178"/>
      <c r="AL8" s="150"/>
      <c r="AM8" s="145"/>
    </row>
    <row r="9" spans="1:39" s="146" customFormat="1" ht="60" customHeight="1">
      <c r="A9" s="144"/>
      <c r="B9" s="144"/>
      <c r="C9" s="144"/>
      <c r="D9" s="144"/>
      <c r="E9" s="144"/>
      <c r="F9" s="144"/>
      <c r="G9" s="144"/>
      <c r="H9" s="145"/>
      <c r="I9" s="145"/>
      <c r="J9" s="145"/>
      <c r="K9" s="145"/>
      <c r="L9" s="145"/>
      <c r="M9" s="145"/>
      <c r="N9" s="145"/>
      <c r="O9" s="145"/>
      <c r="P9" s="145"/>
      <c r="Q9" s="145"/>
      <c r="R9" s="145"/>
      <c r="S9" s="145"/>
      <c r="T9" s="145"/>
      <c r="U9" s="145"/>
      <c r="V9" s="145"/>
      <c r="W9" s="145"/>
      <c r="X9" s="145"/>
      <c r="Y9" s="145"/>
      <c r="Z9" s="145"/>
      <c r="AA9" s="145"/>
      <c r="AB9" s="145"/>
      <c r="AC9" s="145"/>
      <c r="AD9" s="145"/>
      <c r="AE9" s="145"/>
      <c r="AF9" s="145"/>
      <c r="AG9" s="145"/>
      <c r="AH9" s="145"/>
      <c r="AI9" s="145"/>
      <c r="AJ9" s="145"/>
      <c r="AK9" s="145"/>
      <c r="AL9" s="145"/>
      <c r="AM9" s="145"/>
    </row>
    <row r="10" spans="1:39" s="146" customFormat="1" ht="18" customHeight="1">
      <c r="A10" s="169" t="s">
        <v>236</v>
      </c>
      <c r="B10" s="169"/>
      <c r="C10" s="169"/>
      <c r="D10" s="169"/>
      <c r="E10" s="169"/>
      <c r="F10" s="169"/>
      <c r="G10" s="169"/>
      <c r="H10" s="169"/>
      <c r="I10" s="169"/>
      <c r="J10" s="169"/>
      <c r="K10" s="169"/>
      <c r="L10" s="169"/>
      <c r="M10" s="169"/>
      <c r="N10" s="169"/>
      <c r="O10" s="169"/>
      <c r="P10" s="169"/>
      <c r="Q10" s="169"/>
      <c r="R10" s="169"/>
      <c r="S10" s="169"/>
      <c r="T10" s="169"/>
      <c r="U10" s="169"/>
      <c r="V10" s="169"/>
      <c r="W10" s="169"/>
      <c r="X10" s="169"/>
      <c r="Y10" s="169"/>
      <c r="Z10" s="169"/>
      <c r="AA10" s="169"/>
      <c r="AB10" s="169"/>
      <c r="AC10" s="169"/>
      <c r="AD10" s="169"/>
      <c r="AE10" s="169"/>
      <c r="AF10" s="169"/>
      <c r="AG10" s="169"/>
      <c r="AH10" s="169"/>
      <c r="AI10" s="169"/>
      <c r="AJ10" s="169"/>
      <c r="AK10" s="169"/>
      <c r="AL10" s="169"/>
      <c r="AM10" s="169"/>
    </row>
    <row r="11" spans="1:39" s="146" customFormat="1" ht="18" customHeight="1">
      <c r="A11" s="147"/>
      <c r="B11" s="147"/>
      <c r="C11" s="147"/>
      <c r="D11" s="147"/>
      <c r="E11" s="147"/>
      <c r="F11" s="147"/>
      <c r="G11" s="147"/>
      <c r="H11" s="147"/>
      <c r="I11" s="147"/>
      <c r="J11" s="147"/>
      <c r="K11" s="147"/>
      <c r="L11" s="147"/>
      <c r="M11" s="147"/>
      <c r="N11" s="147"/>
      <c r="O11" s="147"/>
      <c r="P11" s="147"/>
      <c r="Q11" s="147"/>
      <c r="R11" s="147"/>
      <c r="S11" s="147"/>
      <c r="T11" s="147"/>
      <c r="U11" s="147"/>
      <c r="V11" s="147"/>
      <c r="W11" s="147"/>
      <c r="X11" s="147"/>
      <c r="Y11" s="147"/>
      <c r="Z11" s="147"/>
      <c r="AA11" s="147"/>
      <c r="AB11" s="147"/>
      <c r="AC11" s="147"/>
      <c r="AD11" s="147"/>
      <c r="AE11" s="147"/>
      <c r="AF11" s="147"/>
      <c r="AG11" s="147"/>
      <c r="AH11" s="147"/>
      <c r="AI11" s="147"/>
      <c r="AJ11" s="147"/>
      <c r="AK11" s="147"/>
      <c r="AL11" s="147"/>
      <c r="AM11" s="147"/>
    </row>
    <row r="12" spans="1:39" s="146" customFormat="1" ht="56.25" customHeight="1">
      <c r="A12" s="145"/>
      <c r="B12" s="145"/>
      <c r="C12" s="148"/>
      <c r="D12" s="148"/>
      <c r="E12" s="145"/>
      <c r="F12" s="145"/>
      <c r="G12" s="145"/>
      <c r="H12" s="145"/>
      <c r="I12" s="145"/>
      <c r="J12" s="145"/>
      <c r="K12" s="145"/>
      <c r="L12" s="145"/>
      <c r="M12" s="145"/>
      <c r="N12" s="145"/>
      <c r="O12" s="145"/>
      <c r="P12" s="145"/>
      <c r="Q12" s="145"/>
      <c r="R12" s="145"/>
      <c r="S12" s="145"/>
      <c r="T12" s="145"/>
      <c r="U12" s="145"/>
      <c r="V12" s="145"/>
      <c r="W12" s="145"/>
      <c r="X12" s="145"/>
      <c r="Y12" s="145"/>
      <c r="Z12" s="145"/>
      <c r="AA12" s="145"/>
      <c r="AB12" s="145"/>
      <c r="AC12" s="145"/>
      <c r="AD12" s="145"/>
      <c r="AE12" s="145"/>
      <c r="AF12" s="145"/>
      <c r="AG12" s="145"/>
      <c r="AH12" s="145"/>
      <c r="AI12" s="145"/>
      <c r="AJ12" s="145"/>
      <c r="AK12" s="145"/>
      <c r="AL12" s="145"/>
      <c r="AM12" s="145"/>
    </row>
    <row r="13" spans="1:39" s="146" customFormat="1" ht="13.5">
      <c r="A13" s="145" t="s">
        <v>187</v>
      </c>
      <c r="B13" s="145"/>
      <c r="C13" s="148"/>
      <c r="D13" s="148"/>
      <c r="E13" s="145"/>
      <c r="F13" s="145"/>
      <c r="G13" s="145"/>
      <c r="H13" s="145"/>
      <c r="I13" s="145"/>
      <c r="J13" s="145"/>
      <c r="K13" s="145"/>
      <c r="L13" s="145"/>
      <c r="M13" s="145"/>
      <c r="N13" s="145"/>
      <c r="O13" s="145"/>
      <c r="P13" s="145"/>
      <c r="Q13" s="145"/>
      <c r="R13" s="145"/>
      <c r="S13" s="145"/>
      <c r="T13" s="145"/>
      <c r="U13" s="145"/>
      <c r="V13" s="145"/>
      <c r="W13" s="145"/>
      <c r="X13" s="145"/>
      <c r="Y13" s="145"/>
      <c r="Z13" s="145"/>
      <c r="AA13" s="145"/>
      <c r="AB13" s="145"/>
      <c r="AC13" s="145"/>
      <c r="AD13" s="145"/>
      <c r="AE13" s="145"/>
      <c r="AF13" s="145"/>
      <c r="AG13" s="145"/>
      <c r="AH13" s="145"/>
      <c r="AI13" s="145"/>
      <c r="AJ13" s="145"/>
      <c r="AK13" s="145"/>
      <c r="AL13" s="145"/>
      <c r="AM13" s="145"/>
    </row>
    <row r="14" spans="1:39" s="146" customFormat="1" ht="57.75" customHeight="1">
      <c r="A14" s="145"/>
      <c r="B14" s="145"/>
      <c r="C14" s="145"/>
      <c r="D14" s="145"/>
      <c r="E14" s="145"/>
      <c r="F14" s="145"/>
      <c r="G14" s="145"/>
      <c r="H14" s="145"/>
      <c r="I14" s="145"/>
      <c r="J14" s="145"/>
      <c r="K14" s="145"/>
      <c r="L14" s="145"/>
      <c r="M14" s="145"/>
      <c r="N14" s="145"/>
      <c r="O14" s="145"/>
      <c r="P14" s="145"/>
      <c r="Q14" s="145"/>
      <c r="R14" s="145"/>
      <c r="S14" s="145"/>
      <c r="T14" s="145"/>
      <c r="U14" s="145"/>
      <c r="V14" s="145"/>
      <c r="W14" s="145"/>
      <c r="X14" s="145"/>
      <c r="Y14" s="145"/>
      <c r="Z14" s="145"/>
      <c r="AA14" s="145"/>
      <c r="AB14" s="145"/>
      <c r="AC14" s="145"/>
      <c r="AD14" s="145"/>
      <c r="AE14" s="145"/>
      <c r="AF14" s="145"/>
      <c r="AG14" s="145"/>
      <c r="AH14" s="145"/>
      <c r="AI14" s="145"/>
      <c r="AJ14" s="145"/>
      <c r="AK14" s="145"/>
      <c r="AL14" s="145"/>
      <c r="AM14" s="145"/>
    </row>
    <row r="15" spans="1:39" s="146" customFormat="1" ht="14.25" customHeight="1">
      <c r="A15" s="145"/>
      <c r="B15" s="174" t="s">
        <v>13</v>
      </c>
      <c r="C15" s="174"/>
      <c r="D15" s="174"/>
      <c r="E15" s="174"/>
      <c r="F15" s="174"/>
      <c r="G15" s="174"/>
      <c r="H15" s="174"/>
      <c r="I15" s="174"/>
      <c r="J15" s="174"/>
      <c r="K15" s="175">
        <f ca="1">SUM(X18:AB19)</f>
        <v>0</v>
      </c>
      <c r="L15" s="174"/>
      <c r="M15" s="174"/>
      <c r="N15" s="174"/>
      <c r="O15" s="174"/>
      <c r="P15" s="174"/>
      <c r="Q15" s="174"/>
      <c r="R15" s="174"/>
      <c r="S15" s="145" t="s">
        <v>14</v>
      </c>
      <c r="T15" s="145"/>
      <c r="U15" s="145"/>
      <c r="V15" s="145"/>
      <c r="W15" s="145"/>
      <c r="X15" s="145"/>
      <c r="Y15" s="145"/>
      <c r="Z15" s="145"/>
      <c r="AA15" s="145"/>
      <c r="AB15" s="145"/>
      <c r="AC15" s="145"/>
      <c r="AD15" s="145"/>
      <c r="AE15" s="145"/>
      <c r="AF15" s="145"/>
      <c r="AG15" s="145"/>
      <c r="AH15" s="145"/>
      <c r="AI15" s="145"/>
      <c r="AJ15" s="145"/>
      <c r="AK15" s="145"/>
      <c r="AL15" s="145"/>
      <c r="AM15" s="145"/>
    </row>
    <row r="16" spans="1:39" s="146" customFormat="1" ht="14.25" customHeight="1">
      <c r="A16" s="145"/>
      <c r="B16" s="145"/>
      <c r="C16" s="145"/>
      <c r="D16" s="145"/>
      <c r="E16" s="145"/>
      <c r="F16" s="145"/>
      <c r="G16" s="145"/>
      <c r="H16" s="145"/>
      <c r="I16" s="145"/>
      <c r="J16" s="145"/>
      <c r="K16" s="145"/>
      <c r="L16" s="145"/>
      <c r="M16" s="145"/>
      <c r="N16" s="145"/>
      <c r="O16" s="145"/>
      <c r="P16" s="145"/>
      <c r="Q16" s="145"/>
      <c r="R16" s="145"/>
      <c r="S16" s="145"/>
      <c r="T16" s="145"/>
      <c r="U16" s="145"/>
      <c r="V16" s="145"/>
      <c r="W16" s="145"/>
      <c r="X16" s="145"/>
      <c r="Y16" s="145"/>
      <c r="Z16" s="145"/>
      <c r="AA16" s="145"/>
      <c r="AB16" s="145"/>
      <c r="AC16" s="145"/>
      <c r="AD16" s="145"/>
      <c r="AE16" s="145"/>
      <c r="AF16" s="145"/>
      <c r="AG16" s="145"/>
      <c r="AH16" s="145"/>
      <c r="AI16" s="145"/>
      <c r="AJ16" s="145"/>
      <c r="AK16" s="145"/>
      <c r="AL16" s="145"/>
      <c r="AM16" s="145"/>
    </row>
    <row r="17" spans="1:39" s="146" customFormat="1" ht="14.25" customHeight="1">
      <c r="A17" s="145"/>
      <c r="B17" s="145"/>
      <c r="C17" s="145"/>
      <c r="D17" s="145"/>
      <c r="E17" s="145"/>
      <c r="F17" s="145"/>
      <c r="G17" s="145"/>
      <c r="H17" s="145"/>
      <c r="I17" s="145"/>
      <c r="J17" s="145"/>
      <c r="K17" s="145"/>
      <c r="L17" s="145"/>
      <c r="M17" s="145"/>
      <c r="N17" s="145"/>
      <c r="O17" s="145"/>
      <c r="P17" s="145"/>
      <c r="Q17" s="145"/>
      <c r="R17" s="145"/>
      <c r="S17" s="145"/>
      <c r="T17" s="145"/>
      <c r="U17" s="145"/>
      <c r="V17" s="145"/>
      <c r="W17" s="145"/>
      <c r="X17" s="145"/>
      <c r="Y17" s="145"/>
      <c r="Z17" s="145"/>
      <c r="AA17" s="145"/>
      <c r="AB17" s="145"/>
      <c r="AC17" s="145"/>
      <c r="AD17" s="145"/>
      <c r="AE17" s="145"/>
      <c r="AF17" s="145"/>
      <c r="AG17" s="145"/>
      <c r="AH17" s="145"/>
      <c r="AI17" s="145"/>
      <c r="AJ17" s="145"/>
      <c r="AK17" s="145"/>
      <c r="AL17" s="145"/>
      <c r="AM17" s="145"/>
    </row>
    <row r="18" spans="1:39" s="146" customFormat="1" ht="14.25" customHeight="1">
      <c r="A18" s="145"/>
      <c r="B18" s="145"/>
      <c r="C18" s="174"/>
      <c r="D18" s="174"/>
      <c r="E18" s="174"/>
      <c r="F18" s="174"/>
      <c r="G18" s="174"/>
      <c r="H18" s="174"/>
      <c r="I18" s="174"/>
      <c r="J18" s="174"/>
      <c r="K18" s="174"/>
      <c r="L18" s="174"/>
      <c r="M18" s="174"/>
      <c r="N18" s="174"/>
      <c r="O18" s="174"/>
      <c r="P18" s="174"/>
      <c r="Q18" s="174"/>
      <c r="R18" s="174"/>
      <c r="S18" s="174"/>
      <c r="T18" s="174"/>
      <c r="U18" s="174"/>
      <c r="V18" s="174"/>
      <c r="W18" s="174"/>
      <c r="X18" s="175">
        <f ca="1">SUM(申請額一覧!H5:H19)</f>
        <v>0</v>
      </c>
      <c r="Y18" s="175"/>
      <c r="Z18" s="175"/>
      <c r="AA18" s="175"/>
      <c r="AB18" s="175"/>
      <c r="AC18" s="145"/>
      <c r="AD18" s="145"/>
      <c r="AE18" s="145"/>
      <c r="AF18" s="145"/>
      <c r="AG18" s="145"/>
      <c r="AH18" s="145"/>
      <c r="AI18" s="145"/>
      <c r="AJ18" s="145"/>
      <c r="AK18" s="145"/>
      <c r="AL18" s="145"/>
      <c r="AM18" s="145"/>
    </row>
    <row r="19" spans="1:39" s="146" customFormat="1" ht="14.25" customHeight="1">
      <c r="A19" s="145"/>
      <c r="B19" s="145"/>
      <c r="C19" s="174" t="s">
        <v>222</v>
      </c>
      <c r="D19" s="174"/>
      <c r="E19" s="174"/>
      <c r="F19" s="174"/>
      <c r="G19" s="174"/>
      <c r="H19" s="174"/>
      <c r="I19" s="174"/>
      <c r="J19" s="174"/>
      <c r="K19" s="174"/>
      <c r="L19" s="174"/>
      <c r="M19" s="174"/>
      <c r="N19" s="174"/>
      <c r="O19" s="174"/>
      <c r="P19" s="174"/>
      <c r="Q19" s="174"/>
      <c r="R19" s="174"/>
      <c r="S19" s="174"/>
      <c r="T19" s="174"/>
      <c r="U19" s="174"/>
      <c r="V19" s="174"/>
      <c r="W19" s="174"/>
      <c r="X19" s="175">
        <f ca="1">SUM(申請額一覧!I5:I19)</f>
        <v>0</v>
      </c>
      <c r="Y19" s="175"/>
      <c r="Z19" s="175"/>
      <c r="AA19" s="175"/>
      <c r="AB19" s="175"/>
      <c r="AC19" s="145" t="s">
        <v>14</v>
      </c>
      <c r="AD19" s="145"/>
      <c r="AE19" s="145"/>
      <c r="AF19" s="145"/>
      <c r="AG19" s="145"/>
      <c r="AH19" s="145"/>
      <c r="AI19" s="145"/>
      <c r="AJ19" s="145"/>
      <c r="AK19" s="145"/>
      <c r="AL19" s="145"/>
      <c r="AM19" s="145"/>
    </row>
    <row r="20" spans="1:39" s="146" customFormat="1" ht="14.25" customHeight="1">
      <c r="A20" s="145"/>
      <c r="B20" s="145"/>
      <c r="C20" s="147"/>
      <c r="D20" s="147"/>
      <c r="E20" s="147"/>
      <c r="F20" s="147"/>
      <c r="G20" s="147"/>
      <c r="H20" s="147"/>
      <c r="I20" s="147"/>
      <c r="J20" s="147"/>
      <c r="K20" s="147"/>
      <c r="L20" s="147"/>
      <c r="M20" s="147"/>
      <c r="N20" s="147"/>
      <c r="O20" s="147"/>
      <c r="P20" s="147"/>
      <c r="Q20" s="147"/>
      <c r="R20" s="147"/>
      <c r="S20" s="147"/>
      <c r="T20" s="147"/>
      <c r="U20" s="147"/>
      <c r="V20" s="147"/>
      <c r="W20" s="147"/>
      <c r="X20" s="149"/>
      <c r="Y20" s="149"/>
      <c r="Z20" s="149"/>
      <c r="AA20" s="149"/>
      <c r="AB20" s="149"/>
      <c r="AC20" s="145"/>
      <c r="AD20" s="145"/>
      <c r="AE20" s="145"/>
      <c r="AF20" s="145"/>
      <c r="AG20" s="145"/>
      <c r="AH20" s="145"/>
      <c r="AI20" s="145"/>
      <c r="AJ20" s="145"/>
      <c r="AK20" s="145"/>
      <c r="AL20" s="145"/>
      <c r="AM20" s="145"/>
    </row>
    <row r="21" spans="1:39" s="146" customFormat="1" ht="14.25" customHeight="1">
      <c r="A21" s="145"/>
      <c r="B21" s="145"/>
      <c r="C21" s="147"/>
      <c r="D21" s="147"/>
      <c r="E21" s="147"/>
      <c r="F21" s="147"/>
      <c r="G21" s="147"/>
      <c r="H21" s="147"/>
      <c r="I21" s="147"/>
      <c r="J21" s="147"/>
      <c r="K21" s="147"/>
      <c r="L21" s="147"/>
      <c r="M21" s="147"/>
      <c r="N21" s="147"/>
      <c r="O21" s="147"/>
      <c r="P21" s="147"/>
      <c r="Q21" s="147"/>
      <c r="R21" s="147"/>
      <c r="S21" s="147"/>
      <c r="T21" s="147"/>
      <c r="U21" s="147"/>
      <c r="V21" s="147"/>
      <c r="W21" s="147"/>
      <c r="X21" s="149"/>
      <c r="Y21" s="149"/>
      <c r="Z21" s="149"/>
      <c r="AA21" s="149"/>
      <c r="AB21" s="149"/>
      <c r="AC21" s="145"/>
      <c r="AD21" s="145"/>
      <c r="AE21" s="145"/>
      <c r="AF21" s="145"/>
      <c r="AG21" s="145"/>
      <c r="AH21" s="145"/>
      <c r="AI21" s="145"/>
      <c r="AJ21" s="145"/>
      <c r="AK21" s="145"/>
      <c r="AL21" s="145"/>
      <c r="AM21" s="145"/>
    </row>
    <row r="22" spans="1:39" s="146" customFormat="1" ht="14.25" customHeight="1">
      <c r="B22" s="145"/>
      <c r="C22" s="145"/>
      <c r="D22" s="145"/>
      <c r="E22" s="145"/>
      <c r="F22" s="145"/>
      <c r="G22" s="145"/>
      <c r="H22" s="145"/>
      <c r="I22" s="145"/>
      <c r="J22" s="145"/>
      <c r="K22" s="145"/>
      <c r="L22" s="145"/>
      <c r="M22" s="145"/>
      <c r="N22" s="145"/>
      <c r="O22" s="145"/>
      <c r="P22" s="145"/>
      <c r="Q22" s="145"/>
      <c r="R22" s="145"/>
      <c r="S22" s="145"/>
      <c r="T22" s="145"/>
      <c r="U22" s="145"/>
      <c r="V22" s="145"/>
      <c r="W22" s="145"/>
      <c r="X22" s="145"/>
      <c r="Y22" s="145"/>
      <c r="Z22" s="145"/>
      <c r="AA22" s="145"/>
      <c r="AB22" s="145"/>
      <c r="AC22" s="145"/>
      <c r="AD22" s="145"/>
      <c r="AE22" s="145"/>
      <c r="AF22" s="145"/>
      <c r="AG22" s="145"/>
      <c r="AH22" s="145"/>
      <c r="AI22" s="145"/>
      <c r="AJ22" s="145"/>
      <c r="AK22" s="145"/>
    </row>
    <row r="23" spans="1:39" s="146" customFormat="1" ht="14.25" customHeight="1">
      <c r="B23" s="145" t="s">
        <v>15</v>
      </c>
      <c r="C23" s="145"/>
      <c r="D23" s="145"/>
      <c r="E23" s="145"/>
      <c r="F23" s="145"/>
      <c r="G23" s="145"/>
      <c r="H23" s="145"/>
      <c r="I23" s="145"/>
      <c r="J23" s="145"/>
      <c r="K23" s="145"/>
      <c r="L23" s="145"/>
      <c r="M23" s="145"/>
      <c r="N23" s="145"/>
      <c r="O23" s="145"/>
      <c r="P23" s="145"/>
      <c r="Q23" s="145"/>
      <c r="R23" s="145"/>
      <c r="S23" s="145"/>
      <c r="T23" s="145"/>
      <c r="U23" s="145"/>
      <c r="V23" s="145"/>
      <c r="W23" s="145"/>
      <c r="X23" s="145"/>
      <c r="Y23" s="145"/>
      <c r="Z23" s="145"/>
      <c r="AA23" s="145"/>
      <c r="AB23" s="145"/>
      <c r="AC23" s="145"/>
      <c r="AD23" s="145"/>
      <c r="AE23" s="145"/>
      <c r="AF23" s="145"/>
      <c r="AG23" s="145"/>
      <c r="AH23" s="145"/>
      <c r="AI23" s="145"/>
      <c r="AJ23" s="145"/>
      <c r="AK23" s="145"/>
    </row>
    <row r="24" spans="1:39" s="146" customFormat="1" ht="14.25" customHeight="1">
      <c r="B24" s="145" t="s">
        <v>16</v>
      </c>
      <c r="C24" s="145"/>
      <c r="D24" s="145"/>
      <c r="E24" s="145"/>
      <c r="F24" s="145"/>
      <c r="G24" s="145"/>
      <c r="H24" s="145"/>
      <c r="I24" s="145"/>
      <c r="J24" s="145"/>
      <c r="K24" s="145"/>
      <c r="L24" s="145"/>
      <c r="M24" s="145"/>
      <c r="N24" s="145"/>
      <c r="O24" s="145"/>
      <c r="P24" s="145"/>
      <c r="Q24" s="145"/>
      <c r="R24" s="145"/>
      <c r="S24" s="145"/>
      <c r="T24" s="145"/>
      <c r="U24" s="145"/>
      <c r="V24" s="145"/>
      <c r="W24" s="145"/>
      <c r="X24" s="145"/>
      <c r="Y24" s="145"/>
      <c r="Z24" s="145"/>
      <c r="AA24" s="145"/>
      <c r="AB24" s="145"/>
      <c r="AC24" s="145"/>
      <c r="AD24" s="145"/>
      <c r="AE24" s="145"/>
      <c r="AF24" s="145"/>
      <c r="AG24" s="145"/>
      <c r="AH24" s="145"/>
      <c r="AI24" s="145"/>
      <c r="AJ24" s="145"/>
      <c r="AK24" s="145"/>
    </row>
    <row r="25" spans="1:39" s="146" customFormat="1" ht="14.25" customHeight="1">
      <c r="B25" s="145" t="s">
        <v>223</v>
      </c>
      <c r="C25" s="145"/>
      <c r="D25" s="145"/>
      <c r="E25" s="145"/>
      <c r="F25" s="145"/>
      <c r="G25" s="145"/>
      <c r="H25" s="145"/>
      <c r="I25" s="145"/>
      <c r="J25" s="145"/>
      <c r="K25" s="145"/>
      <c r="L25" s="145"/>
      <c r="M25" s="145"/>
      <c r="N25" s="145"/>
      <c r="O25" s="145"/>
      <c r="P25" s="145"/>
      <c r="Q25" s="145"/>
      <c r="R25" s="145"/>
      <c r="S25" s="145"/>
      <c r="T25" s="145"/>
      <c r="U25" s="145"/>
      <c r="V25" s="145"/>
      <c r="W25" s="145"/>
      <c r="X25" s="145"/>
      <c r="Y25" s="145"/>
      <c r="Z25" s="145"/>
      <c r="AA25" s="145"/>
      <c r="AB25" s="145"/>
      <c r="AC25" s="145"/>
      <c r="AD25" s="145"/>
      <c r="AE25" s="145"/>
      <c r="AF25" s="145"/>
      <c r="AG25" s="145"/>
      <c r="AH25" s="145"/>
      <c r="AI25" s="145"/>
      <c r="AJ25" s="145"/>
      <c r="AK25" s="145"/>
    </row>
    <row r="26" spans="1:39" s="146" customFormat="1" ht="14.25" customHeight="1">
      <c r="B26" s="145"/>
      <c r="C26" s="145"/>
      <c r="D26" s="145" t="s">
        <v>17</v>
      </c>
      <c r="E26" s="145"/>
      <c r="F26" s="145"/>
      <c r="G26" s="145"/>
      <c r="H26" s="145"/>
      <c r="I26" s="145"/>
      <c r="J26" s="145"/>
      <c r="K26" s="145"/>
      <c r="L26" s="145"/>
      <c r="M26" s="145"/>
      <c r="N26" s="145"/>
      <c r="O26" s="145"/>
      <c r="P26" s="145"/>
      <c r="Q26" s="145"/>
      <c r="R26" s="145"/>
      <c r="S26" s="145"/>
      <c r="T26" s="145"/>
      <c r="U26" s="145"/>
      <c r="V26" s="145"/>
      <c r="W26" s="145"/>
      <c r="X26" s="145"/>
      <c r="Y26" s="145"/>
      <c r="Z26" s="145"/>
      <c r="AA26" s="145"/>
      <c r="AB26" s="145"/>
      <c r="AC26" s="145"/>
      <c r="AD26" s="145"/>
      <c r="AE26" s="145"/>
      <c r="AF26" s="145"/>
      <c r="AG26" s="145"/>
      <c r="AH26" s="145"/>
      <c r="AI26" s="145"/>
      <c r="AJ26" s="145"/>
      <c r="AK26" s="145"/>
    </row>
    <row r="27" spans="1:39" s="146" customFormat="1" ht="14.25" customHeight="1">
      <c r="B27" s="145"/>
      <c r="C27" s="145"/>
      <c r="D27" s="145"/>
      <c r="E27" s="145"/>
      <c r="F27" s="145"/>
      <c r="G27" s="145"/>
      <c r="H27" s="145"/>
      <c r="I27" s="145"/>
      <c r="J27" s="145"/>
      <c r="K27" s="145"/>
      <c r="L27" s="145"/>
      <c r="M27" s="145"/>
      <c r="N27" s="145"/>
      <c r="O27" s="145"/>
      <c r="P27" s="145"/>
      <c r="Q27" s="145"/>
      <c r="R27" s="145"/>
      <c r="S27" s="145"/>
      <c r="T27" s="145"/>
      <c r="U27" s="145"/>
      <c r="V27" s="145"/>
      <c r="W27" s="145"/>
      <c r="X27" s="145"/>
      <c r="Y27" s="145"/>
      <c r="Z27" s="145"/>
      <c r="AA27" s="145"/>
      <c r="AB27" s="145"/>
      <c r="AC27" s="145"/>
      <c r="AD27" s="145"/>
      <c r="AE27" s="145"/>
      <c r="AF27" s="145"/>
      <c r="AG27" s="145"/>
      <c r="AH27" s="145"/>
      <c r="AI27" s="145"/>
      <c r="AJ27" s="145"/>
      <c r="AK27" s="145"/>
    </row>
    <row r="28" spans="1:39" s="146" customFormat="1"/>
    <row r="29" spans="1:39" s="146" customFormat="1"/>
    <row r="30" spans="1:39" s="146" customFormat="1"/>
    <row r="31" spans="1:39" s="146" customFormat="1">
      <c r="T31" s="146" t="s">
        <v>229</v>
      </c>
    </row>
    <row r="32" spans="1:39" s="146" customFormat="1" ht="6" customHeight="1"/>
    <row r="33" spans="1:37" ht="18" customHeight="1">
      <c r="A33" s="146"/>
      <c r="B33" s="146"/>
      <c r="C33" s="146"/>
      <c r="D33" s="146"/>
      <c r="E33" s="146"/>
      <c r="F33" s="146"/>
      <c r="G33" s="146"/>
      <c r="H33" s="146"/>
      <c r="I33" s="146"/>
      <c r="J33" s="146"/>
      <c r="K33" s="146"/>
      <c r="L33" s="146"/>
      <c r="M33" s="146"/>
      <c r="N33" s="146"/>
      <c r="O33" s="146"/>
      <c r="P33" s="146"/>
      <c r="Q33" s="146"/>
      <c r="R33" s="146"/>
      <c r="S33" s="146"/>
      <c r="T33" s="146"/>
      <c r="U33" s="170" t="s">
        <v>18</v>
      </c>
      <c r="V33" s="171"/>
      <c r="W33" s="171"/>
      <c r="X33" s="171"/>
      <c r="Y33" s="171"/>
      <c r="Z33" s="171"/>
      <c r="AA33" s="171"/>
      <c r="AB33" s="93"/>
      <c r="AC33" s="161"/>
      <c r="AD33" s="161"/>
      <c r="AE33" s="161"/>
      <c r="AF33" s="161"/>
      <c r="AG33" s="161"/>
      <c r="AH33" s="161"/>
      <c r="AI33" s="161"/>
      <c r="AJ33" s="161"/>
      <c r="AK33" s="161"/>
    </row>
    <row r="34" spans="1:37" ht="18.75" customHeight="1">
      <c r="A34" s="146"/>
      <c r="B34" s="146"/>
      <c r="C34" s="146"/>
      <c r="D34" s="146"/>
      <c r="E34" s="146"/>
      <c r="F34" s="146"/>
      <c r="G34" s="146"/>
      <c r="H34" s="146"/>
      <c r="I34" s="146"/>
      <c r="J34" s="146"/>
      <c r="K34" s="146"/>
      <c r="L34" s="146"/>
      <c r="M34" s="146"/>
      <c r="N34" s="146"/>
      <c r="O34" s="146"/>
      <c r="P34" s="146"/>
      <c r="Q34" s="146"/>
      <c r="R34" s="146"/>
      <c r="S34" s="146"/>
      <c r="T34" s="146"/>
      <c r="U34" s="170" t="s">
        <v>19</v>
      </c>
      <c r="V34" s="171"/>
      <c r="W34" s="171"/>
      <c r="X34" s="171"/>
      <c r="Y34" s="171"/>
      <c r="Z34" s="171"/>
      <c r="AA34" s="171"/>
      <c r="AB34" s="93"/>
      <c r="AC34" s="161"/>
      <c r="AD34" s="161"/>
      <c r="AE34" s="161"/>
      <c r="AF34" s="161"/>
      <c r="AG34" s="161"/>
      <c r="AH34" s="161"/>
      <c r="AI34" s="161"/>
      <c r="AJ34" s="161"/>
      <c r="AK34" s="161"/>
    </row>
    <row r="35" spans="1:37" ht="18.75" customHeight="1">
      <c r="A35" s="146"/>
      <c r="B35" s="146"/>
      <c r="C35" s="146"/>
      <c r="D35" s="146"/>
      <c r="E35" s="146"/>
      <c r="F35" s="146"/>
      <c r="G35" s="146"/>
      <c r="H35" s="146"/>
      <c r="I35" s="146"/>
      <c r="J35" s="146"/>
      <c r="K35" s="146"/>
      <c r="L35" s="146"/>
      <c r="M35" s="146"/>
      <c r="N35" s="146"/>
      <c r="O35" s="146"/>
      <c r="P35" s="146"/>
      <c r="Q35" s="146"/>
      <c r="R35" s="146"/>
      <c r="S35" s="146"/>
      <c r="T35" s="146"/>
      <c r="U35" s="172" t="s">
        <v>230</v>
      </c>
      <c r="V35" s="173"/>
      <c r="W35" s="173"/>
      <c r="X35" s="173"/>
      <c r="Y35" s="173"/>
      <c r="Z35" s="173"/>
      <c r="AA35" s="173"/>
      <c r="AB35" s="93"/>
      <c r="AC35" s="161"/>
      <c r="AD35" s="161"/>
      <c r="AE35" s="161"/>
      <c r="AF35" s="161"/>
      <c r="AG35" s="161"/>
      <c r="AH35" s="161"/>
      <c r="AI35" s="161"/>
      <c r="AJ35" s="161"/>
      <c r="AK35" s="161"/>
    </row>
    <row r="36" spans="1:37" ht="18.75" customHeight="1">
      <c r="A36" s="146"/>
      <c r="B36" s="146"/>
      <c r="C36" s="146"/>
      <c r="D36" s="146"/>
      <c r="E36" s="146"/>
      <c r="F36" s="146"/>
      <c r="G36" s="146"/>
      <c r="H36" s="146"/>
      <c r="I36" s="146"/>
      <c r="J36" s="146"/>
      <c r="K36" s="146"/>
      <c r="L36" s="146"/>
      <c r="M36" s="146"/>
      <c r="N36" s="146"/>
      <c r="O36" s="146"/>
      <c r="P36" s="146"/>
      <c r="Q36" s="146"/>
      <c r="R36" s="146"/>
      <c r="S36" s="146"/>
      <c r="T36" s="146"/>
      <c r="U36" s="170" t="s">
        <v>20</v>
      </c>
      <c r="V36" s="171"/>
      <c r="W36" s="171"/>
      <c r="X36" s="171"/>
      <c r="Y36" s="171"/>
      <c r="Z36" s="171"/>
      <c r="AA36" s="171"/>
      <c r="AB36" s="93"/>
      <c r="AC36" s="161"/>
      <c r="AD36" s="161"/>
      <c r="AE36" s="161"/>
      <c r="AF36" s="161"/>
      <c r="AG36" s="161"/>
      <c r="AH36" s="161"/>
      <c r="AI36" s="161"/>
      <c r="AJ36" s="161"/>
      <c r="AK36" s="161"/>
    </row>
    <row r="37" spans="1:37" ht="18.75" customHeight="1">
      <c r="A37" s="146"/>
      <c r="B37" s="146"/>
      <c r="C37" s="146"/>
      <c r="D37" s="146"/>
      <c r="E37" s="146"/>
      <c r="F37" s="146"/>
      <c r="G37" s="146"/>
      <c r="H37" s="146"/>
      <c r="I37" s="146"/>
      <c r="J37" s="146"/>
      <c r="K37" s="146"/>
      <c r="L37" s="146"/>
      <c r="M37" s="146"/>
      <c r="N37" s="146"/>
      <c r="O37" s="146"/>
      <c r="P37" s="146"/>
      <c r="Q37" s="146"/>
      <c r="R37" s="146"/>
      <c r="S37" s="146"/>
      <c r="T37" s="146"/>
      <c r="U37" s="162" t="s">
        <v>21</v>
      </c>
      <c r="V37" s="163"/>
      <c r="W37" s="163"/>
      <c r="X37" s="92"/>
      <c r="Y37" s="166" t="s">
        <v>22</v>
      </c>
      <c r="Z37" s="167"/>
      <c r="AA37" s="167"/>
      <c r="AB37" s="168"/>
      <c r="AC37" s="161"/>
      <c r="AD37" s="161"/>
      <c r="AE37" s="161"/>
      <c r="AF37" s="161"/>
      <c r="AG37" s="161"/>
      <c r="AH37" s="161"/>
      <c r="AI37" s="161"/>
      <c r="AJ37" s="161"/>
      <c r="AK37" s="161"/>
    </row>
    <row r="38" spans="1:37" ht="18.75" customHeight="1">
      <c r="A38" s="146"/>
      <c r="B38" s="146"/>
      <c r="C38" s="146"/>
      <c r="D38" s="146"/>
      <c r="E38" s="146"/>
      <c r="F38" s="146"/>
      <c r="G38" s="146"/>
      <c r="H38" s="146"/>
      <c r="I38" s="146"/>
      <c r="J38" s="146"/>
      <c r="K38" s="146"/>
      <c r="L38" s="146"/>
      <c r="M38" s="146"/>
      <c r="N38" s="146"/>
      <c r="O38" s="146"/>
      <c r="P38" s="146"/>
      <c r="Q38" s="146"/>
      <c r="R38" s="146"/>
      <c r="S38" s="146"/>
      <c r="T38" s="146"/>
      <c r="U38" s="164"/>
      <c r="V38" s="165"/>
      <c r="W38" s="165"/>
      <c r="X38" s="94"/>
      <c r="Y38" s="166" t="s">
        <v>23</v>
      </c>
      <c r="Z38" s="167"/>
      <c r="AA38" s="167"/>
      <c r="AB38" s="168"/>
      <c r="AC38" s="161"/>
      <c r="AD38" s="161"/>
      <c r="AE38" s="161"/>
      <c r="AF38" s="161"/>
      <c r="AG38" s="161"/>
      <c r="AH38" s="161"/>
      <c r="AI38" s="161"/>
      <c r="AJ38" s="161"/>
      <c r="AK38" s="161"/>
    </row>
    <row r="39" spans="1:37" ht="18.75" customHeight="1">
      <c r="A39" s="62"/>
      <c r="B39" s="62"/>
      <c r="C39" s="62"/>
      <c r="D39" s="62"/>
      <c r="E39" s="62"/>
      <c r="F39" s="62"/>
      <c r="G39" s="62"/>
      <c r="H39" s="62"/>
      <c r="I39" s="62"/>
      <c r="J39" s="62"/>
      <c r="K39" s="62"/>
      <c r="L39" s="62"/>
      <c r="M39" s="62"/>
      <c r="N39" s="62"/>
      <c r="O39" s="62"/>
      <c r="P39" s="62"/>
      <c r="Q39" s="62"/>
      <c r="R39" s="62"/>
      <c r="S39" s="62"/>
      <c r="T39" s="62"/>
      <c r="U39" s="62"/>
      <c r="V39" s="62"/>
      <c r="W39" s="62"/>
      <c r="X39" s="62"/>
      <c r="Y39" s="62"/>
      <c r="Z39" s="62"/>
      <c r="AA39" s="62"/>
      <c r="AB39" s="62"/>
      <c r="AC39" s="62"/>
      <c r="AD39" s="62"/>
      <c r="AE39" s="62"/>
      <c r="AF39" s="62"/>
      <c r="AG39" s="62"/>
      <c r="AH39" s="62"/>
      <c r="AI39" s="62"/>
      <c r="AJ39" s="62"/>
      <c r="AK39" s="62"/>
    </row>
    <row r="40" spans="1:37">
      <c r="A40" s="62"/>
      <c r="B40" s="62"/>
      <c r="C40" s="62"/>
      <c r="D40" s="62"/>
      <c r="E40" s="62"/>
      <c r="F40" s="62"/>
      <c r="G40" s="62"/>
      <c r="H40" s="62"/>
      <c r="I40" s="62"/>
      <c r="J40" s="62"/>
      <c r="K40" s="62"/>
      <c r="L40" s="62"/>
      <c r="M40" s="62"/>
      <c r="N40" s="62"/>
      <c r="O40" s="62"/>
      <c r="P40" s="62"/>
      <c r="Q40" s="62"/>
      <c r="R40" s="62"/>
      <c r="S40" s="62"/>
      <c r="T40" s="62"/>
      <c r="U40" s="62"/>
      <c r="V40" s="62"/>
      <c r="W40" s="62"/>
      <c r="X40" s="62"/>
      <c r="Y40" s="62"/>
      <c r="Z40" s="62"/>
      <c r="AA40" s="62"/>
      <c r="AB40" s="62"/>
      <c r="AC40" s="62"/>
      <c r="AD40" s="62"/>
      <c r="AE40" s="62"/>
      <c r="AF40" s="62"/>
      <c r="AG40" s="62"/>
      <c r="AH40" s="62"/>
      <c r="AI40" s="62"/>
      <c r="AJ40" s="62"/>
      <c r="AK40" s="62"/>
    </row>
    <row r="41" spans="1:37">
      <c r="A41" s="62"/>
      <c r="B41" s="62"/>
      <c r="C41" s="62"/>
      <c r="D41" s="62"/>
      <c r="E41" s="62"/>
      <c r="F41" s="62"/>
      <c r="G41" s="62"/>
      <c r="H41" s="62"/>
      <c r="I41" s="62"/>
      <c r="J41" s="62"/>
      <c r="K41" s="62"/>
      <c r="L41" s="62"/>
      <c r="M41" s="62"/>
      <c r="N41" s="62"/>
      <c r="O41" s="62"/>
      <c r="P41" s="62"/>
      <c r="Q41" s="62"/>
      <c r="R41" s="62"/>
      <c r="S41" s="62"/>
      <c r="T41" s="62"/>
      <c r="U41" s="62"/>
      <c r="V41" s="62"/>
      <c r="W41" s="62"/>
      <c r="X41" s="62"/>
      <c r="Y41" s="62"/>
      <c r="Z41" s="62"/>
      <c r="AA41" s="62"/>
      <c r="AB41" s="62"/>
      <c r="AC41" s="62"/>
      <c r="AD41" s="62"/>
      <c r="AE41" s="62"/>
      <c r="AF41" s="62"/>
      <c r="AG41" s="62"/>
      <c r="AH41" s="62"/>
      <c r="AI41" s="62"/>
      <c r="AJ41" s="62"/>
      <c r="AK41" s="62"/>
    </row>
    <row r="42" spans="1:37">
      <c r="A42" s="62"/>
      <c r="B42" s="62"/>
      <c r="C42" s="62"/>
      <c r="D42" s="62"/>
      <c r="E42" s="62"/>
      <c r="F42" s="62"/>
      <c r="G42" s="62"/>
      <c r="H42" s="62"/>
      <c r="I42" s="62"/>
      <c r="J42" s="62"/>
      <c r="K42" s="62"/>
      <c r="L42" s="62"/>
      <c r="M42" s="62"/>
      <c r="N42" s="62"/>
      <c r="O42" s="62"/>
      <c r="P42" s="62"/>
      <c r="Q42" s="62"/>
      <c r="R42" s="62"/>
      <c r="S42" s="62"/>
      <c r="T42" s="62"/>
      <c r="U42" s="62"/>
      <c r="V42" s="62"/>
      <c r="W42" s="62"/>
      <c r="X42" s="62"/>
      <c r="Y42" s="62"/>
      <c r="Z42" s="62"/>
      <c r="AA42" s="62"/>
      <c r="AB42" s="62"/>
      <c r="AC42" s="62"/>
      <c r="AD42" s="62"/>
      <c r="AE42" s="62"/>
      <c r="AF42" s="62"/>
      <c r="AG42" s="62"/>
      <c r="AH42" s="62"/>
      <c r="AI42" s="62"/>
      <c r="AJ42" s="62"/>
      <c r="AK42" s="62"/>
    </row>
    <row r="43" spans="1:37">
      <c r="A43" s="62"/>
      <c r="B43" s="62"/>
      <c r="C43" s="62"/>
      <c r="D43" s="62"/>
      <c r="E43" s="62"/>
      <c r="F43" s="62"/>
      <c r="G43" s="62"/>
      <c r="H43" s="62"/>
      <c r="I43" s="62"/>
      <c r="J43" s="62"/>
      <c r="K43" s="62"/>
      <c r="L43" s="62"/>
      <c r="M43" s="62"/>
      <c r="N43" s="62"/>
      <c r="O43" s="62"/>
      <c r="P43" s="62"/>
      <c r="Q43" s="62"/>
      <c r="R43" s="62"/>
      <c r="S43" s="62"/>
      <c r="T43" s="62"/>
      <c r="U43" s="62"/>
      <c r="V43" s="62"/>
      <c r="W43" s="62"/>
      <c r="X43" s="62"/>
      <c r="Y43" s="62"/>
      <c r="Z43" s="62"/>
      <c r="AA43" s="62"/>
      <c r="AB43" s="62"/>
      <c r="AC43" s="62"/>
      <c r="AD43" s="62"/>
      <c r="AE43" s="62"/>
      <c r="AF43" s="62"/>
      <c r="AG43" s="62"/>
      <c r="AH43" s="62"/>
      <c r="AI43" s="62"/>
      <c r="AJ43" s="62"/>
      <c r="AK43" s="62"/>
    </row>
    <row r="44" spans="1:37">
      <c r="A44" s="62"/>
      <c r="B44" s="62"/>
      <c r="C44" s="62"/>
      <c r="D44" s="62"/>
      <c r="E44" s="62"/>
      <c r="F44" s="62"/>
      <c r="G44" s="62"/>
      <c r="H44" s="62"/>
      <c r="I44" s="62"/>
      <c r="J44" s="62"/>
      <c r="K44" s="62"/>
      <c r="L44" s="62"/>
      <c r="M44" s="62"/>
      <c r="N44" s="62"/>
      <c r="O44" s="62"/>
      <c r="P44" s="62"/>
      <c r="Q44" s="62"/>
      <c r="R44" s="62"/>
      <c r="S44" s="62"/>
      <c r="T44" s="62"/>
      <c r="U44" s="62"/>
      <c r="V44" s="62"/>
      <c r="W44" s="62"/>
      <c r="X44" s="62"/>
      <c r="Y44" s="62"/>
      <c r="Z44" s="62"/>
      <c r="AA44" s="62"/>
      <c r="AB44" s="62"/>
      <c r="AC44" s="62"/>
      <c r="AD44" s="62"/>
      <c r="AE44" s="62"/>
      <c r="AF44" s="62"/>
      <c r="AG44" s="62"/>
      <c r="AH44" s="62"/>
      <c r="AI44" s="62"/>
      <c r="AJ44" s="62"/>
      <c r="AK44" s="62"/>
    </row>
  </sheetData>
  <mergeCells count="26">
    <mergeCell ref="W8:AK8"/>
    <mergeCell ref="U36:AA36"/>
    <mergeCell ref="AC36:AK36"/>
    <mergeCell ref="U33:AA33"/>
    <mergeCell ref="AC33:AK33"/>
    <mergeCell ref="X18:AB18"/>
    <mergeCell ref="X19:AB19"/>
    <mergeCell ref="AJ3:AK3"/>
    <mergeCell ref="AG3:AH3"/>
    <mergeCell ref="AD3:AE3"/>
    <mergeCell ref="A5:G5"/>
    <mergeCell ref="W7:AK7"/>
    <mergeCell ref="AC38:AK38"/>
    <mergeCell ref="U37:W38"/>
    <mergeCell ref="Y37:AB37"/>
    <mergeCell ref="Y38:AB38"/>
    <mergeCell ref="A10:AM10"/>
    <mergeCell ref="U34:AA34"/>
    <mergeCell ref="U35:AA35"/>
    <mergeCell ref="AC34:AK34"/>
    <mergeCell ref="AC35:AK35"/>
    <mergeCell ref="AC37:AK37"/>
    <mergeCell ref="B15:J15"/>
    <mergeCell ref="K15:R15"/>
    <mergeCell ref="C19:W19"/>
    <mergeCell ref="C18:W18"/>
  </mergeCells>
  <phoneticPr fontId="4"/>
  <printOptions horizontalCentered="1"/>
  <pageMargins left="0.70866141732283472" right="0.70866141732283472" top="0.9448818897637796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G36"/>
  <sheetViews>
    <sheetView showGridLines="0" showZeros="0" zoomScaleNormal="100" zoomScaleSheetLayoutView="100" workbookViewId="0">
      <selection activeCell="B5" sqref="B5"/>
    </sheetView>
  </sheetViews>
  <sheetFormatPr defaultColWidth="2.25" defaultRowHeight="13.5"/>
  <cols>
    <col min="1" max="1" width="3.125" style="2" customWidth="1"/>
    <col min="2" max="2" width="30.25" style="2" customWidth="1"/>
    <col min="3" max="3" width="12.875" style="2" customWidth="1"/>
    <col min="4" max="4" width="20.875" style="2" customWidth="1"/>
    <col min="5" max="5" width="13.875" style="2" bestFit="1" customWidth="1"/>
    <col min="6" max="6" width="20.875" style="2" customWidth="1"/>
    <col min="7" max="7" width="13.875" style="2" customWidth="1"/>
    <col min="8" max="8" width="7.625" style="2" hidden="1" customWidth="1"/>
    <col min="9" max="9" width="7.375" style="2" bestFit="1" customWidth="1"/>
    <col min="10" max="10" width="7.625" style="2" customWidth="1"/>
    <col min="11" max="11" width="4.375" style="2" bestFit="1" customWidth="1"/>
    <col min="12" max="13" width="2.25" style="2"/>
    <col min="14" max="14" width="4.375" style="2" bestFit="1" customWidth="1"/>
    <col min="15" max="16384" width="2.25" style="2"/>
  </cols>
  <sheetData>
    <row r="1" spans="1:33">
      <c r="A1" s="2" t="s">
        <v>24</v>
      </c>
    </row>
    <row r="2" spans="1:33">
      <c r="A2" s="81"/>
    </row>
    <row r="3" spans="1:33" ht="18" customHeight="1">
      <c r="A3" s="184" t="s">
        <v>25</v>
      </c>
      <c r="B3" s="181" t="s">
        <v>26</v>
      </c>
      <c r="C3" s="185" t="s">
        <v>27</v>
      </c>
      <c r="D3" s="181" t="s">
        <v>28</v>
      </c>
      <c r="E3" s="181" t="s">
        <v>22</v>
      </c>
      <c r="F3" s="188" t="s">
        <v>29</v>
      </c>
      <c r="G3" s="186" t="s">
        <v>30</v>
      </c>
      <c r="H3" s="182" t="s">
        <v>31</v>
      </c>
      <c r="I3" s="182"/>
      <c r="J3" s="183"/>
      <c r="K3" s="179" t="s">
        <v>32</v>
      </c>
    </row>
    <row r="4" spans="1:33" ht="57" thickBot="1">
      <c r="A4" s="184"/>
      <c r="B4" s="181"/>
      <c r="C4" s="185"/>
      <c r="D4" s="181"/>
      <c r="E4" s="181"/>
      <c r="F4" s="189"/>
      <c r="G4" s="187"/>
      <c r="H4" s="80" t="s">
        <v>221</v>
      </c>
      <c r="I4" s="80" t="s">
        <v>222</v>
      </c>
      <c r="J4" s="99" t="s">
        <v>33</v>
      </c>
      <c r="K4" s="180"/>
    </row>
    <row r="5" spans="1:33" ht="22.5" customHeight="1" thickBot="1">
      <c r="A5" s="82">
        <f>ROW()-4</f>
        <v>1</v>
      </c>
      <c r="B5" s="108">
        <f ca="1">IFERROR(INDIRECT("個票"&amp;$A5&amp;"！$t$7"),"")</f>
        <v>0</v>
      </c>
      <c r="C5" s="108">
        <f ca="1">IFERROR(INDIRECT("個票"&amp;$A5&amp;"！$h$7"),"")</f>
        <v>0</v>
      </c>
      <c r="D5" s="108">
        <f ca="1">IFERROR(INDIRECT("個票"&amp;$A5&amp;"！$l$10"),"")</f>
        <v>0</v>
      </c>
      <c r="E5" s="108">
        <f ca="1">IFERROR(INDIRECT("個票"&amp;$A5&amp;"！$w$9"),"")</f>
        <v>0</v>
      </c>
      <c r="F5" s="108" t="str">
        <f ca="1">IFERROR(INDIRECT("個票"&amp;$A5&amp;"！$ｄ$9")&amp;INDIRECT("個票"&amp;$A5&amp;"！$ｈ$9"),"")</f>
        <v>滋賀県</v>
      </c>
      <c r="G5" s="108" t="str">
        <f ca="1">IF(J5&gt;0,申請書!$W$7,"")</f>
        <v/>
      </c>
      <c r="H5" s="85">
        <f t="shared" ref="H5:H19" ca="1" si="0">IFERROR(INDIRECT("個票"&amp;$A5&amp;"！$ai$27"),"")</f>
        <v>0</v>
      </c>
      <c r="I5" s="143" t="str">
        <f t="shared" ref="I5:I19" ca="1" si="1">IFERROR(INDIRECT("個票"&amp;$A5&amp;"！$ai$47"),"")</f>
        <v/>
      </c>
      <c r="J5" s="85">
        <f ca="1">SUM(H5,I5)</f>
        <v>0</v>
      </c>
      <c r="K5" s="104"/>
      <c r="N5" s="106" t="str">
        <f ca="1">IF(_xlfn.SHEETS()-6=COUNTIF(J5:J22,"&gt;0"),"○","！（本表の事業所数と個票の枚数が一致しません）")</f>
        <v>○</v>
      </c>
      <c r="O5" s="107"/>
      <c r="P5" s="107"/>
      <c r="Q5" s="107"/>
      <c r="R5" s="107"/>
      <c r="S5" s="107"/>
      <c r="T5" s="107"/>
      <c r="U5" s="107"/>
      <c r="V5" s="107"/>
      <c r="W5" s="107"/>
      <c r="X5" s="107"/>
      <c r="Y5" s="107"/>
      <c r="Z5" s="107"/>
      <c r="AA5" s="107"/>
      <c r="AB5" s="107"/>
      <c r="AC5" s="107"/>
      <c r="AD5" s="107"/>
      <c r="AE5" s="107"/>
      <c r="AF5" s="107"/>
      <c r="AG5" s="103"/>
    </row>
    <row r="6" spans="1:33" ht="22.5" customHeight="1">
      <c r="A6" s="82">
        <f t="shared" ref="A6:A19" si="2">ROW()-4</f>
        <v>2</v>
      </c>
      <c r="B6" s="108" t="str">
        <f t="shared" ref="B6:B19" ca="1" si="3">IFERROR(INDIRECT("個票"&amp;$A6&amp;"！$t$7"),"")</f>
        <v/>
      </c>
      <c r="C6" s="108" t="str">
        <f t="shared" ref="C6:C19" ca="1" si="4">IFERROR(INDIRECT("個票"&amp;$A6&amp;"！$h$7"),"")</f>
        <v/>
      </c>
      <c r="D6" s="108" t="str">
        <f t="shared" ref="D6:D19" ca="1" si="5">IFERROR(INDIRECT("個票"&amp;$A6&amp;"！$l$10"),"")</f>
        <v/>
      </c>
      <c r="E6" s="108" t="str">
        <f t="shared" ref="E6:E19" ca="1" si="6">IFERROR(INDIRECT("個票"&amp;$A6&amp;"！$w$9"),"")</f>
        <v/>
      </c>
      <c r="F6" s="108" t="str">
        <f t="shared" ref="F6:F19" ca="1" si="7">IFERROR(INDIRECT("個票"&amp;$A6&amp;"！$ｄ$9")&amp;INDIRECT("個票"&amp;$A6&amp;"！$ｈ$9"),"")</f>
        <v/>
      </c>
      <c r="G6" s="108" t="str">
        <f ca="1">IF(J6&gt;0,申請書!$W$7,"")</f>
        <v/>
      </c>
      <c r="H6" s="85" t="str">
        <f t="shared" ca="1" si="0"/>
        <v/>
      </c>
      <c r="I6" s="143" t="str">
        <f t="shared" ca="1" si="1"/>
        <v/>
      </c>
      <c r="J6" s="85">
        <f ca="1">SUM(H6,I6)</f>
        <v>0</v>
      </c>
      <c r="K6" s="104"/>
      <c r="N6" s="105" t="s">
        <v>34</v>
      </c>
    </row>
    <row r="7" spans="1:33" ht="22.5" customHeight="1">
      <c r="A7" s="82">
        <f t="shared" si="2"/>
        <v>3</v>
      </c>
      <c r="B7" s="108" t="str">
        <f t="shared" ca="1" si="3"/>
        <v/>
      </c>
      <c r="C7" s="108" t="str">
        <f t="shared" ca="1" si="4"/>
        <v/>
      </c>
      <c r="D7" s="108" t="str">
        <f t="shared" ca="1" si="5"/>
        <v/>
      </c>
      <c r="E7" s="108" t="str">
        <f t="shared" ca="1" si="6"/>
        <v/>
      </c>
      <c r="F7" s="108" t="str">
        <f t="shared" ca="1" si="7"/>
        <v/>
      </c>
      <c r="G7" s="108" t="str">
        <f ca="1">IF(J7&gt;0,申請書!$W$7,"")</f>
        <v/>
      </c>
      <c r="H7" s="85" t="str">
        <f t="shared" ca="1" si="0"/>
        <v/>
      </c>
      <c r="I7" s="143" t="str">
        <f t="shared" ca="1" si="1"/>
        <v/>
      </c>
      <c r="J7" s="85">
        <f t="shared" ref="J7:J19" ca="1" si="8">SUM(H7,I7)</f>
        <v>0</v>
      </c>
      <c r="K7" s="104"/>
      <c r="N7" s="105" t="s">
        <v>35</v>
      </c>
    </row>
    <row r="8" spans="1:33" ht="22.5" customHeight="1">
      <c r="A8" s="82">
        <f t="shared" si="2"/>
        <v>4</v>
      </c>
      <c r="B8" s="108" t="str">
        <f t="shared" ca="1" si="3"/>
        <v/>
      </c>
      <c r="C8" s="108" t="str">
        <f t="shared" ca="1" si="4"/>
        <v/>
      </c>
      <c r="D8" s="108" t="str">
        <f t="shared" ca="1" si="5"/>
        <v/>
      </c>
      <c r="E8" s="108" t="str">
        <f t="shared" ca="1" si="6"/>
        <v/>
      </c>
      <c r="F8" s="108" t="str">
        <f t="shared" ca="1" si="7"/>
        <v/>
      </c>
      <c r="G8" s="108" t="str">
        <f ca="1">IF(J8&gt;0,申請書!$W$7,"")</f>
        <v/>
      </c>
      <c r="H8" s="85" t="str">
        <f t="shared" ca="1" si="0"/>
        <v/>
      </c>
      <c r="I8" s="143" t="str">
        <f t="shared" ca="1" si="1"/>
        <v/>
      </c>
      <c r="J8" s="85">
        <f t="shared" ca="1" si="8"/>
        <v>0</v>
      </c>
      <c r="K8" s="104"/>
    </row>
    <row r="9" spans="1:33" ht="22.5" customHeight="1">
      <c r="A9" s="82">
        <f t="shared" si="2"/>
        <v>5</v>
      </c>
      <c r="B9" s="108" t="str">
        <f t="shared" ca="1" si="3"/>
        <v/>
      </c>
      <c r="C9" s="108" t="str">
        <f t="shared" ca="1" si="4"/>
        <v/>
      </c>
      <c r="D9" s="108" t="str">
        <f t="shared" ca="1" si="5"/>
        <v/>
      </c>
      <c r="E9" s="108" t="str">
        <f t="shared" ca="1" si="6"/>
        <v/>
      </c>
      <c r="F9" s="108" t="str">
        <f t="shared" ca="1" si="7"/>
        <v/>
      </c>
      <c r="G9" s="108" t="str">
        <f ca="1">IF(J9&gt;0,申請書!$W$7,"")</f>
        <v/>
      </c>
      <c r="H9" s="85" t="str">
        <f t="shared" ca="1" si="0"/>
        <v/>
      </c>
      <c r="I9" s="143" t="str">
        <f t="shared" ca="1" si="1"/>
        <v/>
      </c>
      <c r="J9" s="85">
        <f t="shared" ca="1" si="8"/>
        <v>0</v>
      </c>
      <c r="K9" s="104"/>
    </row>
    <row r="10" spans="1:33" ht="22.5" customHeight="1">
      <c r="A10" s="82">
        <f t="shared" si="2"/>
        <v>6</v>
      </c>
      <c r="B10" s="108" t="str">
        <f t="shared" ca="1" si="3"/>
        <v/>
      </c>
      <c r="C10" s="108" t="str">
        <f t="shared" ca="1" si="4"/>
        <v/>
      </c>
      <c r="D10" s="108" t="str">
        <f t="shared" ca="1" si="5"/>
        <v/>
      </c>
      <c r="E10" s="108" t="str">
        <f t="shared" ca="1" si="6"/>
        <v/>
      </c>
      <c r="F10" s="108" t="str">
        <f t="shared" ca="1" si="7"/>
        <v/>
      </c>
      <c r="G10" s="108" t="str">
        <f ca="1">IF(J10&gt;0,申請書!$W$7,"")</f>
        <v/>
      </c>
      <c r="H10" s="85" t="str">
        <f t="shared" ca="1" si="0"/>
        <v/>
      </c>
      <c r="I10" s="143" t="str">
        <f t="shared" ca="1" si="1"/>
        <v/>
      </c>
      <c r="J10" s="85">
        <f t="shared" ca="1" si="8"/>
        <v>0</v>
      </c>
      <c r="K10" s="104"/>
    </row>
    <row r="11" spans="1:33" ht="22.5" customHeight="1">
      <c r="A11" s="82">
        <f t="shared" si="2"/>
        <v>7</v>
      </c>
      <c r="B11" s="108" t="str">
        <f t="shared" ca="1" si="3"/>
        <v/>
      </c>
      <c r="C11" s="108" t="str">
        <f t="shared" ca="1" si="4"/>
        <v/>
      </c>
      <c r="D11" s="108" t="str">
        <f t="shared" ca="1" si="5"/>
        <v/>
      </c>
      <c r="E11" s="108" t="str">
        <f t="shared" ca="1" si="6"/>
        <v/>
      </c>
      <c r="F11" s="108" t="str">
        <f t="shared" ca="1" si="7"/>
        <v/>
      </c>
      <c r="G11" s="108" t="str">
        <f ca="1">IF(J11&gt;0,申請書!$W$7,"")</f>
        <v/>
      </c>
      <c r="H11" s="85" t="str">
        <f t="shared" ca="1" si="0"/>
        <v/>
      </c>
      <c r="I11" s="143" t="str">
        <f t="shared" ca="1" si="1"/>
        <v/>
      </c>
      <c r="J11" s="85">
        <f t="shared" ca="1" si="8"/>
        <v>0</v>
      </c>
      <c r="K11" s="104"/>
    </row>
    <row r="12" spans="1:33" ht="22.5" customHeight="1">
      <c r="A12" s="82">
        <f t="shared" si="2"/>
        <v>8</v>
      </c>
      <c r="B12" s="108" t="str">
        <f t="shared" ca="1" si="3"/>
        <v/>
      </c>
      <c r="C12" s="108" t="str">
        <f t="shared" ca="1" si="4"/>
        <v/>
      </c>
      <c r="D12" s="108" t="str">
        <f t="shared" ca="1" si="5"/>
        <v/>
      </c>
      <c r="E12" s="108" t="str">
        <f t="shared" ca="1" si="6"/>
        <v/>
      </c>
      <c r="F12" s="108" t="str">
        <f t="shared" ca="1" si="7"/>
        <v/>
      </c>
      <c r="G12" s="108" t="str">
        <f ca="1">IF(J12&gt;0,申請書!$W$7,"")</f>
        <v/>
      </c>
      <c r="H12" s="85" t="str">
        <f t="shared" ca="1" si="0"/>
        <v/>
      </c>
      <c r="I12" s="143" t="str">
        <f t="shared" ca="1" si="1"/>
        <v/>
      </c>
      <c r="J12" s="85">
        <f t="shared" ca="1" si="8"/>
        <v>0</v>
      </c>
      <c r="K12" s="104"/>
    </row>
    <row r="13" spans="1:33" ht="22.5" customHeight="1">
      <c r="A13" s="82">
        <f t="shared" si="2"/>
        <v>9</v>
      </c>
      <c r="B13" s="108" t="str">
        <f t="shared" ca="1" si="3"/>
        <v/>
      </c>
      <c r="C13" s="108" t="str">
        <f t="shared" ca="1" si="4"/>
        <v/>
      </c>
      <c r="D13" s="108" t="str">
        <f t="shared" ca="1" si="5"/>
        <v/>
      </c>
      <c r="E13" s="108" t="str">
        <f t="shared" ca="1" si="6"/>
        <v/>
      </c>
      <c r="F13" s="108" t="str">
        <f t="shared" ca="1" si="7"/>
        <v/>
      </c>
      <c r="G13" s="108" t="str">
        <f ca="1">IF(J13&gt;0,申請書!$W$7,"")</f>
        <v/>
      </c>
      <c r="H13" s="85" t="str">
        <f t="shared" ca="1" si="0"/>
        <v/>
      </c>
      <c r="I13" s="143" t="str">
        <f t="shared" ca="1" si="1"/>
        <v/>
      </c>
      <c r="J13" s="85">
        <f t="shared" ca="1" si="8"/>
        <v>0</v>
      </c>
      <c r="K13" s="104"/>
    </row>
    <row r="14" spans="1:33" ht="22.5" customHeight="1">
      <c r="A14" s="82">
        <f t="shared" si="2"/>
        <v>10</v>
      </c>
      <c r="B14" s="108" t="str">
        <f t="shared" ca="1" si="3"/>
        <v/>
      </c>
      <c r="C14" s="108" t="str">
        <f t="shared" ca="1" si="4"/>
        <v/>
      </c>
      <c r="D14" s="108" t="str">
        <f t="shared" ca="1" si="5"/>
        <v/>
      </c>
      <c r="E14" s="108" t="str">
        <f t="shared" ca="1" si="6"/>
        <v/>
      </c>
      <c r="F14" s="108" t="str">
        <f t="shared" ca="1" si="7"/>
        <v/>
      </c>
      <c r="G14" s="108" t="str">
        <f ca="1">IF(J14&gt;0,申請書!$W$7,"")</f>
        <v/>
      </c>
      <c r="H14" s="85" t="str">
        <f t="shared" ca="1" si="0"/>
        <v/>
      </c>
      <c r="I14" s="143" t="str">
        <f t="shared" ca="1" si="1"/>
        <v/>
      </c>
      <c r="J14" s="85">
        <f t="shared" ca="1" si="8"/>
        <v>0</v>
      </c>
      <c r="K14" s="104"/>
    </row>
    <row r="15" spans="1:33" ht="22.5" customHeight="1">
      <c r="A15" s="82">
        <f t="shared" si="2"/>
        <v>11</v>
      </c>
      <c r="B15" s="108" t="str">
        <f t="shared" ca="1" si="3"/>
        <v/>
      </c>
      <c r="C15" s="108" t="str">
        <f t="shared" ca="1" si="4"/>
        <v/>
      </c>
      <c r="D15" s="108" t="str">
        <f t="shared" ca="1" si="5"/>
        <v/>
      </c>
      <c r="E15" s="108" t="str">
        <f t="shared" ca="1" si="6"/>
        <v/>
      </c>
      <c r="F15" s="108" t="str">
        <f t="shared" ca="1" si="7"/>
        <v/>
      </c>
      <c r="G15" s="108" t="str">
        <f ca="1">IF(J15&gt;0,申請書!$W$7,"")</f>
        <v/>
      </c>
      <c r="H15" s="85" t="str">
        <f t="shared" ca="1" si="0"/>
        <v/>
      </c>
      <c r="I15" s="143" t="str">
        <f t="shared" ca="1" si="1"/>
        <v/>
      </c>
      <c r="J15" s="85">
        <f t="shared" ca="1" si="8"/>
        <v>0</v>
      </c>
      <c r="K15" s="104"/>
    </row>
    <row r="16" spans="1:33" ht="22.5" customHeight="1">
      <c r="A16" s="82">
        <f t="shared" si="2"/>
        <v>12</v>
      </c>
      <c r="B16" s="108" t="str">
        <f t="shared" ca="1" si="3"/>
        <v/>
      </c>
      <c r="C16" s="108" t="str">
        <f t="shared" ca="1" si="4"/>
        <v/>
      </c>
      <c r="D16" s="108" t="str">
        <f t="shared" ca="1" si="5"/>
        <v/>
      </c>
      <c r="E16" s="108" t="str">
        <f t="shared" ca="1" si="6"/>
        <v/>
      </c>
      <c r="F16" s="108" t="str">
        <f t="shared" ca="1" si="7"/>
        <v/>
      </c>
      <c r="G16" s="108" t="str">
        <f ca="1">IF(J16&gt;0,申請書!$W$7,"")</f>
        <v/>
      </c>
      <c r="H16" s="85" t="str">
        <f t="shared" ca="1" si="0"/>
        <v/>
      </c>
      <c r="I16" s="143" t="str">
        <f t="shared" ca="1" si="1"/>
        <v/>
      </c>
      <c r="J16" s="85">
        <f t="shared" ca="1" si="8"/>
        <v>0</v>
      </c>
      <c r="K16" s="104"/>
    </row>
    <row r="17" spans="1:11" ht="22.5" customHeight="1">
      <c r="A17" s="82">
        <f t="shared" si="2"/>
        <v>13</v>
      </c>
      <c r="B17" s="108" t="str">
        <f t="shared" ca="1" si="3"/>
        <v/>
      </c>
      <c r="C17" s="108" t="str">
        <f t="shared" ca="1" si="4"/>
        <v/>
      </c>
      <c r="D17" s="108" t="str">
        <f t="shared" ca="1" si="5"/>
        <v/>
      </c>
      <c r="E17" s="108" t="str">
        <f t="shared" ca="1" si="6"/>
        <v/>
      </c>
      <c r="F17" s="108" t="str">
        <f t="shared" ca="1" si="7"/>
        <v/>
      </c>
      <c r="G17" s="108" t="str">
        <f ca="1">IF(J17&gt;0,申請書!$W$7,"")</f>
        <v/>
      </c>
      <c r="H17" s="85" t="str">
        <f t="shared" ca="1" si="0"/>
        <v/>
      </c>
      <c r="I17" s="143" t="str">
        <f t="shared" ca="1" si="1"/>
        <v/>
      </c>
      <c r="J17" s="85">
        <f t="shared" ca="1" si="8"/>
        <v>0</v>
      </c>
      <c r="K17" s="104"/>
    </row>
    <row r="18" spans="1:11" ht="22.5" customHeight="1">
      <c r="A18" s="82">
        <f t="shared" si="2"/>
        <v>14</v>
      </c>
      <c r="B18" s="108" t="str">
        <f t="shared" ca="1" si="3"/>
        <v/>
      </c>
      <c r="C18" s="108" t="str">
        <f t="shared" ca="1" si="4"/>
        <v/>
      </c>
      <c r="D18" s="108" t="str">
        <f t="shared" ca="1" si="5"/>
        <v/>
      </c>
      <c r="E18" s="108" t="str">
        <f t="shared" ca="1" si="6"/>
        <v/>
      </c>
      <c r="F18" s="108" t="str">
        <f t="shared" ca="1" si="7"/>
        <v/>
      </c>
      <c r="G18" s="108" t="str">
        <f ca="1">IF(J18&gt;0,申請書!$W$7,"")</f>
        <v/>
      </c>
      <c r="H18" s="85" t="str">
        <f t="shared" ca="1" si="0"/>
        <v/>
      </c>
      <c r="I18" s="143" t="str">
        <f t="shared" ca="1" si="1"/>
        <v/>
      </c>
      <c r="J18" s="85">
        <f t="shared" ca="1" si="8"/>
        <v>0</v>
      </c>
      <c r="K18" s="104"/>
    </row>
    <row r="19" spans="1:11" ht="22.5" customHeight="1">
      <c r="A19" s="82">
        <f t="shared" si="2"/>
        <v>15</v>
      </c>
      <c r="B19" s="108" t="str">
        <f t="shared" ca="1" si="3"/>
        <v/>
      </c>
      <c r="C19" s="108" t="str">
        <f t="shared" ca="1" si="4"/>
        <v/>
      </c>
      <c r="D19" s="108" t="str">
        <f t="shared" ca="1" si="5"/>
        <v/>
      </c>
      <c r="E19" s="108" t="str">
        <f t="shared" ca="1" si="6"/>
        <v/>
      </c>
      <c r="F19" s="108" t="str">
        <f t="shared" ca="1" si="7"/>
        <v/>
      </c>
      <c r="G19" s="108" t="str">
        <f ca="1">IF(J19&gt;0,申請書!$W$7,"")</f>
        <v/>
      </c>
      <c r="H19" s="85" t="str">
        <f t="shared" ca="1" si="0"/>
        <v/>
      </c>
      <c r="I19" s="143" t="str">
        <f t="shared" ca="1" si="1"/>
        <v/>
      </c>
      <c r="J19" s="85">
        <f t="shared" ca="1" si="8"/>
        <v>0</v>
      </c>
      <c r="K19" s="104"/>
    </row>
    <row r="20" spans="1:11" ht="11.25" customHeight="1"/>
    <row r="21" spans="1:11" customFormat="1">
      <c r="A21" s="3" t="s">
        <v>36</v>
      </c>
      <c r="B21" s="2"/>
      <c r="C21" s="2"/>
    </row>
    <row r="22" spans="1:11" customFormat="1" ht="16.5" customHeight="1">
      <c r="A22" s="83"/>
      <c r="B22" s="3" t="s">
        <v>37</v>
      </c>
      <c r="C22" s="2"/>
    </row>
    <row r="23" spans="1:11" customFormat="1" ht="16.5" customHeight="1">
      <c r="A23" s="83"/>
      <c r="B23" s="3"/>
      <c r="C23" s="2"/>
    </row>
    <row r="24" spans="1:11" customFormat="1" ht="16.5" customHeight="1">
      <c r="A24" s="5"/>
      <c r="B24" s="84"/>
      <c r="C24" s="2"/>
    </row>
    <row r="25" spans="1:11" customFormat="1" ht="16.5" customHeight="1">
      <c r="A25" s="5"/>
      <c r="B25" s="84"/>
      <c r="C25" s="2"/>
    </row>
    <row r="26" spans="1:11" customFormat="1" ht="22.5" customHeight="1"/>
    <row r="27" spans="1:11" customFormat="1" ht="22.5" customHeight="1"/>
    <row r="28" spans="1:11" customFormat="1" ht="22.5" customHeight="1"/>
    <row r="29" spans="1:11" customFormat="1" ht="22.5" customHeight="1"/>
    <row r="30" spans="1:11" customFormat="1" ht="22.5" customHeight="1"/>
    <row r="31" spans="1:11" customFormat="1" ht="22.5" customHeight="1"/>
    <row r="32" spans="1:11" customFormat="1" ht="22.5" customHeight="1"/>
    <row r="33" customFormat="1" ht="22.5" customHeight="1"/>
    <row r="34" customFormat="1" ht="22.5" customHeight="1"/>
    <row r="35" customFormat="1" ht="22.5" customHeight="1"/>
    <row r="36" customFormat="1" ht="22.5" customHeight="1"/>
  </sheetData>
  <mergeCells count="9">
    <mergeCell ref="K3:K4"/>
    <mergeCell ref="E3:E4"/>
    <mergeCell ref="H3:J3"/>
    <mergeCell ref="A3:A4"/>
    <mergeCell ref="C3:C4"/>
    <mergeCell ref="B3:B4"/>
    <mergeCell ref="D3:D4"/>
    <mergeCell ref="G3:G4"/>
    <mergeCell ref="F3:F4"/>
  </mergeCells>
  <phoneticPr fontId="4"/>
  <dataValidations count="2">
    <dataValidation type="list" allowBlank="1" showInputMessage="1" showErrorMessage="1" sqref="K5:K19" xr:uid="{00000000-0002-0000-0200-000000000000}">
      <formula1>"可"</formula1>
    </dataValidation>
    <dataValidation type="list" allowBlank="1" showInputMessage="1" showErrorMessage="1" sqref="D5:D19" xr:uid="{00000000-0002-0000-0200-000001000000}">
      <formula1>#REF!</formula1>
    </dataValidation>
  </dataValidations>
  <printOptions horizontalCentered="1"/>
  <pageMargins left="0.19685039370078741" right="0.19685039370078741" top="0.59055118110236227" bottom="0.39370078740157483" header="0" footer="0"/>
  <pageSetup paperSize="9" scale="81" orientation="landscape" r:id="rId1"/>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FFCC"/>
  </sheetPr>
  <dimension ref="A1:AV59"/>
  <sheetViews>
    <sheetView showGridLines="0" showZeros="0" zoomScaleNormal="100" zoomScaleSheetLayoutView="100" workbookViewId="0">
      <selection activeCell="H7" sqref="H7:N7"/>
    </sheetView>
  </sheetViews>
  <sheetFormatPr defaultColWidth="2.25" defaultRowHeight="13.5"/>
  <cols>
    <col min="1" max="1" width="2.25" style="2" customWidth="1"/>
    <col min="2" max="7" width="2.25" style="2"/>
    <col min="8" max="19" width="2.375" style="2" bestFit="1" customWidth="1"/>
    <col min="20" max="34" width="2.25" style="2"/>
    <col min="35" max="35" width="2.5" style="2" bestFit="1" customWidth="1"/>
    <col min="36" max="40" width="2.25" style="2"/>
    <col min="41" max="47" width="2.25" style="2" hidden="1" customWidth="1"/>
    <col min="48" max="16384" width="2.25" style="2"/>
  </cols>
  <sheetData>
    <row r="1" spans="1:48">
      <c r="A1" s="2" t="s">
        <v>38</v>
      </c>
    </row>
    <row r="2" spans="1:48" ht="7.5" customHeight="1">
      <c r="U2" s="159"/>
    </row>
    <row r="3" spans="1:48">
      <c r="A3" s="257" t="s">
        <v>225</v>
      </c>
      <c r="B3" s="258"/>
      <c r="C3" s="258"/>
      <c r="D3" s="258"/>
      <c r="E3" s="258"/>
      <c r="F3" s="258"/>
      <c r="G3" s="258"/>
      <c r="H3" s="258"/>
      <c r="I3" s="258"/>
      <c r="J3" s="258"/>
      <c r="K3" s="258"/>
      <c r="L3" s="258"/>
      <c r="M3" s="258"/>
      <c r="N3" s="258"/>
      <c r="O3" s="258"/>
      <c r="P3" s="258"/>
      <c r="Q3" s="258"/>
      <c r="R3" s="258"/>
      <c r="S3" s="258"/>
      <c r="T3" s="258"/>
      <c r="U3" s="258"/>
      <c r="V3" s="258"/>
      <c r="W3" s="258"/>
      <c r="X3" s="258"/>
      <c r="Y3" s="258"/>
      <c r="Z3" s="258"/>
      <c r="AA3" s="258"/>
      <c r="AB3" s="258"/>
      <c r="AC3" s="258"/>
      <c r="AD3" s="258"/>
      <c r="AE3" s="258"/>
      <c r="AF3" s="258"/>
      <c r="AG3" s="258"/>
      <c r="AH3" s="258"/>
      <c r="AI3" s="258"/>
      <c r="AJ3" s="258"/>
      <c r="AK3" s="258"/>
      <c r="AL3" s="258"/>
      <c r="AM3" s="259"/>
    </row>
    <row r="4" spans="1:48" s="111" customFormat="1" ht="9" customHeight="1">
      <c r="A4" s="117"/>
      <c r="B4" s="117"/>
      <c r="C4" s="117"/>
      <c r="D4" s="117"/>
      <c r="E4" s="117"/>
      <c r="F4" s="117"/>
      <c r="G4" s="117"/>
      <c r="H4" s="117"/>
      <c r="I4" s="117"/>
      <c r="J4" s="117"/>
      <c r="K4" s="117"/>
      <c r="L4" s="117"/>
      <c r="M4" s="117"/>
      <c r="N4" s="117"/>
      <c r="O4" s="117"/>
      <c r="P4" s="117"/>
      <c r="Q4" s="117"/>
      <c r="R4" s="117"/>
      <c r="S4" s="117"/>
      <c r="T4" s="117"/>
      <c r="U4" s="117"/>
      <c r="V4" s="117"/>
      <c r="W4" s="117"/>
      <c r="X4" s="117"/>
      <c r="Y4" s="117"/>
      <c r="Z4" s="117"/>
      <c r="AA4" s="117"/>
      <c r="AB4" s="117"/>
      <c r="AC4" s="117"/>
      <c r="AD4" s="117"/>
      <c r="AE4" s="117"/>
      <c r="AF4" s="117"/>
      <c r="AG4" s="117"/>
      <c r="AH4" s="117"/>
      <c r="AI4" s="117"/>
      <c r="AJ4" s="117"/>
      <c r="AK4" s="117"/>
      <c r="AL4" s="117"/>
      <c r="AM4" s="117"/>
    </row>
    <row r="5" spans="1:48">
      <c r="A5" s="236" t="s">
        <v>39</v>
      </c>
      <c r="B5" s="237"/>
      <c r="C5" s="237"/>
      <c r="D5" s="237"/>
      <c r="E5" s="237"/>
      <c r="F5" s="237"/>
      <c r="G5" s="237"/>
      <c r="H5" s="237"/>
      <c r="I5" s="237"/>
      <c r="J5" s="237"/>
      <c r="K5" s="237"/>
      <c r="L5" s="237"/>
      <c r="M5" s="237"/>
      <c r="N5" s="237"/>
      <c r="O5" s="237"/>
      <c r="P5" s="237"/>
      <c r="Q5" s="237"/>
      <c r="R5" s="237"/>
      <c r="S5" s="237"/>
      <c r="T5" s="237"/>
      <c r="U5" s="237"/>
      <c r="V5" s="237"/>
      <c r="W5" s="237"/>
      <c r="X5" s="237"/>
      <c r="Y5" s="237"/>
      <c r="Z5" s="237"/>
      <c r="AA5" s="237"/>
      <c r="AB5" s="237"/>
      <c r="AC5" s="237"/>
      <c r="AD5" s="237"/>
      <c r="AE5" s="237"/>
      <c r="AF5" s="237"/>
      <c r="AG5" s="237"/>
      <c r="AH5" s="237"/>
      <c r="AI5" s="237"/>
      <c r="AJ5" s="237"/>
      <c r="AK5" s="237"/>
      <c r="AL5" s="237"/>
      <c r="AM5" s="238"/>
    </row>
    <row r="6" spans="1:48" s="111" customFormat="1" ht="4.5" customHeight="1">
      <c r="A6" s="118"/>
      <c r="B6" s="118"/>
      <c r="C6" s="118"/>
      <c r="D6" s="118"/>
      <c r="E6" s="118"/>
      <c r="F6" s="118"/>
      <c r="G6" s="118"/>
      <c r="H6" s="118"/>
      <c r="I6" s="118"/>
      <c r="J6" s="118"/>
      <c r="K6" s="118"/>
      <c r="L6" s="118"/>
      <c r="M6" s="118"/>
      <c r="N6" s="118"/>
      <c r="O6" s="118"/>
      <c r="P6" s="118"/>
      <c r="Q6" s="118"/>
      <c r="R6" s="118"/>
      <c r="S6" s="118"/>
      <c r="T6" s="118"/>
      <c r="U6" s="118"/>
      <c r="V6" s="118"/>
      <c r="W6" s="118"/>
      <c r="X6" s="118"/>
      <c r="Y6" s="118"/>
      <c r="Z6" s="118"/>
      <c r="AA6" s="118"/>
      <c r="AB6" s="118"/>
      <c r="AC6" s="118"/>
      <c r="AD6" s="118"/>
      <c r="AE6" s="118"/>
      <c r="AF6" s="118"/>
      <c r="AG6" s="118"/>
      <c r="AH6" s="118"/>
      <c r="AI6" s="118"/>
      <c r="AJ6" s="118"/>
      <c r="AK6" s="118"/>
      <c r="AL6" s="118"/>
      <c r="AM6" s="118"/>
    </row>
    <row r="7" spans="1:48" ht="17.25" customHeight="1">
      <c r="A7" s="198" t="s">
        <v>40</v>
      </c>
      <c r="B7" s="199"/>
      <c r="C7" s="199"/>
      <c r="D7" s="199"/>
      <c r="E7" s="199"/>
      <c r="F7" s="199"/>
      <c r="G7" s="200"/>
      <c r="H7" s="278"/>
      <c r="I7" s="279"/>
      <c r="J7" s="279"/>
      <c r="K7" s="279"/>
      <c r="L7" s="279"/>
      <c r="M7" s="279"/>
      <c r="N7" s="280"/>
      <c r="O7" s="198" t="s">
        <v>41</v>
      </c>
      <c r="P7" s="199"/>
      <c r="Q7" s="199"/>
      <c r="R7" s="199"/>
      <c r="S7" s="200"/>
      <c r="T7" s="281"/>
      <c r="U7" s="227"/>
      <c r="V7" s="227"/>
      <c r="W7" s="227"/>
      <c r="X7" s="227"/>
      <c r="Y7" s="227"/>
      <c r="Z7" s="227"/>
      <c r="AA7" s="227"/>
      <c r="AB7" s="227"/>
      <c r="AC7" s="227"/>
      <c r="AD7" s="227"/>
      <c r="AE7" s="227"/>
      <c r="AF7" s="227"/>
      <c r="AG7" s="227"/>
      <c r="AH7" s="227"/>
      <c r="AI7" s="227"/>
      <c r="AJ7" s="227"/>
      <c r="AK7" s="227"/>
      <c r="AL7" s="227"/>
      <c r="AM7" s="282"/>
    </row>
    <row r="8" spans="1:48">
      <c r="A8" s="260" t="s">
        <v>42</v>
      </c>
      <c r="B8" s="261"/>
      <c r="C8" s="262"/>
      <c r="D8" s="198" t="s">
        <v>43</v>
      </c>
      <c r="E8" s="199"/>
      <c r="F8" s="199"/>
      <c r="G8" s="200"/>
      <c r="H8" s="198" t="s">
        <v>29</v>
      </c>
      <c r="I8" s="199"/>
      <c r="J8" s="199"/>
      <c r="K8" s="199"/>
      <c r="L8" s="199"/>
      <c r="M8" s="199"/>
      <c r="N8" s="199"/>
      <c r="O8" s="199"/>
      <c r="P8" s="199"/>
      <c r="Q8" s="199"/>
      <c r="R8" s="199"/>
      <c r="S8" s="200"/>
      <c r="T8" s="260" t="s">
        <v>44</v>
      </c>
      <c r="U8" s="261"/>
      <c r="V8" s="262"/>
      <c r="W8" s="198" t="s">
        <v>22</v>
      </c>
      <c r="X8" s="199"/>
      <c r="Y8" s="199"/>
      <c r="Z8" s="199"/>
      <c r="AA8" s="199"/>
      <c r="AB8" s="199"/>
      <c r="AC8" s="199"/>
      <c r="AD8" s="199"/>
      <c r="AE8" s="199"/>
      <c r="AF8" s="200"/>
      <c r="AG8" s="268" t="s">
        <v>45</v>
      </c>
      <c r="AH8" s="225"/>
      <c r="AI8" s="225"/>
      <c r="AJ8" s="225"/>
      <c r="AK8" s="225"/>
      <c r="AL8" s="225"/>
      <c r="AM8" s="226"/>
    </row>
    <row r="9" spans="1:48" ht="17.25" customHeight="1">
      <c r="A9" s="263"/>
      <c r="B9" s="264"/>
      <c r="C9" s="180"/>
      <c r="D9" s="265" t="s">
        <v>162</v>
      </c>
      <c r="E9" s="266"/>
      <c r="F9" s="266"/>
      <c r="G9" s="267"/>
      <c r="H9" s="269"/>
      <c r="I9" s="270"/>
      <c r="J9" s="270"/>
      <c r="K9" s="270"/>
      <c r="L9" s="270"/>
      <c r="M9" s="270"/>
      <c r="N9" s="270"/>
      <c r="O9" s="270"/>
      <c r="P9" s="270"/>
      <c r="Q9" s="270"/>
      <c r="R9" s="270"/>
      <c r="S9" s="271"/>
      <c r="T9" s="263"/>
      <c r="U9" s="264"/>
      <c r="V9" s="180"/>
      <c r="W9" s="272"/>
      <c r="X9" s="273"/>
      <c r="Y9" s="273"/>
      <c r="Z9" s="273"/>
      <c r="AA9" s="273"/>
      <c r="AB9" s="273"/>
      <c r="AC9" s="273"/>
      <c r="AD9" s="273"/>
      <c r="AE9" s="273"/>
      <c r="AF9" s="274"/>
      <c r="AG9" s="275"/>
      <c r="AH9" s="276"/>
      <c r="AI9" s="276"/>
      <c r="AJ9" s="276"/>
      <c r="AK9" s="276"/>
      <c r="AL9" s="276"/>
      <c r="AM9" s="277"/>
      <c r="AV9" s="3"/>
    </row>
    <row r="10" spans="1:48" s="3" customFormat="1" ht="20.25" customHeight="1">
      <c r="A10" s="198" t="s">
        <v>47</v>
      </c>
      <c r="B10" s="199"/>
      <c r="C10" s="199"/>
      <c r="D10" s="199"/>
      <c r="E10" s="199"/>
      <c r="F10" s="199"/>
      <c r="G10" s="199"/>
      <c r="H10" s="199"/>
      <c r="I10" s="199"/>
      <c r="J10" s="199"/>
      <c r="K10" s="200"/>
      <c r="L10" s="239"/>
      <c r="M10" s="240"/>
      <c r="N10" s="240"/>
      <c r="O10" s="240"/>
      <c r="P10" s="240"/>
      <c r="Q10" s="240"/>
      <c r="R10" s="240"/>
      <c r="S10" s="240"/>
      <c r="T10" s="240"/>
      <c r="U10" s="240"/>
      <c r="V10" s="240"/>
      <c r="W10" s="240"/>
      <c r="X10" s="240"/>
      <c r="Y10" s="240"/>
      <c r="Z10" s="240"/>
      <c r="AA10" s="240"/>
      <c r="AB10" s="240"/>
      <c r="AC10" s="240"/>
      <c r="AD10" s="240"/>
      <c r="AE10" s="240"/>
      <c r="AF10" s="241"/>
      <c r="AG10" s="224" t="s">
        <v>48</v>
      </c>
      <c r="AH10" s="225"/>
      <c r="AI10" s="226"/>
      <c r="AJ10" s="227"/>
      <c r="AK10" s="227"/>
      <c r="AL10" s="228" t="s">
        <v>49</v>
      </c>
      <c r="AM10" s="229"/>
      <c r="AP10" s="223"/>
      <c r="AQ10" s="223"/>
      <c r="AR10" s="223"/>
      <c r="AS10" s="223"/>
      <c r="AT10" s="223"/>
      <c r="AU10" s="223"/>
    </row>
    <row r="11" spans="1:48" s="3" customFormat="1" ht="18" customHeight="1">
      <c r="A11" s="230" t="s">
        <v>50</v>
      </c>
      <c r="B11" s="231"/>
      <c r="C11" s="231"/>
      <c r="D11" s="231"/>
      <c r="E11" s="231"/>
      <c r="F11" s="231"/>
      <c r="G11" s="231"/>
      <c r="H11" s="232"/>
      <c r="I11" s="154"/>
      <c r="J11" s="116"/>
      <c r="K11" s="64"/>
      <c r="L11" s="65"/>
      <c r="M11" s="65"/>
      <c r="N11" s="65"/>
      <c r="O11" s="65"/>
      <c r="P11" s="65"/>
      <c r="Q11" s="65"/>
      <c r="R11" s="65"/>
      <c r="S11" s="65"/>
      <c r="T11" s="65"/>
      <c r="U11" s="65"/>
      <c r="V11" s="65"/>
      <c r="W11" s="65"/>
      <c r="X11" s="65"/>
      <c r="Y11" s="154"/>
      <c r="Z11" s="116" t="s">
        <v>189</v>
      </c>
      <c r="AA11" s="64"/>
      <c r="AB11" s="65"/>
      <c r="AC11" s="65"/>
      <c r="AD11" s="65"/>
      <c r="AE11" s="65"/>
      <c r="AF11" s="65"/>
      <c r="AG11" s="65"/>
      <c r="AH11" s="65"/>
      <c r="AI11" s="65"/>
      <c r="AJ11" s="65"/>
      <c r="AK11" s="65"/>
      <c r="AL11" s="65"/>
      <c r="AM11" s="66"/>
    </row>
    <row r="12" spans="1:48" s="110" customFormat="1" ht="6" customHeight="1">
      <c r="A12" s="119"/>
      <c r="B12" s="119"/>
      <c r="C12" s="119"/>
      <c r="D12" s="119"/>
      <c r="E12" s="119"/>
      <c r="F12" s="119"/>
      <c r="G12" s="119"/>
      <c r="H12" s="119"/>
      <c r="I12" s="120"/>
      <c r="J12" s="121"/>
      <c r="K12" s="120"/>
      <c r="L12" s="118"/>
      <c r="M12" s="118"/>
      <c r="N12" s="118"/>
      <c r="O12" s="118"/>
      <c r="P12" s="118"/>
      <c r="Q12" s="118"/>
      <c r="R12" s="118"/>
      <c r="S12" s="118"/>
      <c r="T12" s="118"/>
      <c r="U12" s="120"/>
      <c r="V12" s="118"/>
      <c r="W12" s="118"/>
      <c r="X12" s="118"/>
      <c r="Y12" s="121"/>
      <c r="Z12" s="122"/>
      <c r="AA12" s="120"/>
      <c r="AB12" s="118"/>
      <c r="AC12" s="118"/>
      <c r="AD12" s="118"/>
      <c r="AE12" s="118"/>
      <c r="AF12" s="118"/>
      <c r="AG12" s="118"/>
      <c r="AH12" s="118"/>
      <c r="AI12" s="118"/>
      <c r="AJ12" s="118"/>
      <c r="AK12" s="118"/>
      <c r="AL12" s="118"/>
      <c r="AM12" s="118"/>
    </row>
    <row r="13" spans="1:48" s="3" customFormat="1" ht="12">
      <c r="A13" s="236" t="s">
        <v>51</v>
      </c>
      <c r="B13" s="237"/>
      <c r="C13" s="237"/>
      <c r="D13" s="237"/>
      <c r="E13" s="237"/>
      <c r="F13" s="237"/>
      <c r="G13" s="237"/>
      <c r="H13" s="237"/>
      <c r="I13" s="237"/>
      <c r="J13" s="237"/>
      <c r="K13" s="237"/>
      <c r="L13" s="237"/>
      <c r="M13" s="237"/>
      <c r="N13" s="237"/>
      <c r="O13" s="237"/>
      <c r="P13" s="237"/>
      <c r="Q13" s="237"/>
      <c r="R13" s="237"/>
      <c r="S13" s="237"/>
      <c r="T13" s="237"/>
      <c r="U13" s="237"/>
      <c r="V13" s="237"/>
      <c r="W13" s="237"/>
      <c r="X13" s="237"/>
      <c r="Y13" s="237"/>
      <c r="Z13" s="237"/>
      <c r="AA13" s="237"/>
      <c r="AB13" s="237"/>
      <c r="AC13" s="237"/>
      <c r="AD13" s="237"/>
      <c r="AE13" s="237"/>
      <c r="AF13" s="237"/>
      <c r="AG13" s="237"/>
      <c r="AH13" s="237"/>
      <c r="AI13" s="237"/>
      <c r="AJ13" s="237"/>
      <c r="AK13" s="237"/>
      <c r="AL13" s="237"/>
      <c r="AM13" s="238"/>
    </row>
    <row r="14" spans="1:48" s="110" customFormat="1" ht="3" customHeight="1">
      <c r="I14" s="123"/>
      <c r="J14" s="124"/>
      <c r="L14" s="125"/>
      <c r="M14" s="125"/>
      <c r="N14" s="125"/>
      <c r="O14" s="125"/>
      <c r="P14" s="125"/>
      <c r="Q14" s="125"/>
      <c r="R14" s="125"/>
      <c r="S14" s="125"/>
      <c r="T14" s="125"/>
      <c r="U14" s="125"/>
      <c r="V14" s="125"/>
      <c r="W14" s="125"/>
      <c r="X14" s="125"/>
      <c r="Y14" s="125"/>
      <c r="Z14" s="125"/>
      <c r="AA14" s="125"/>
      <c r="AB14" s="125"/>
      <c r="AC14" s="125"/>
      <c r="AD14" s="125"/>
      <c r="AE14" s="125"/>
      <c r="AF14" s="125"/>
      <c r="AG14" s="125"/>
      <c r="AH14" s="125"/>
      <c r="AI14" s="125"/>
      <c r="AJ14" s="125"/>
      <c r="AK14" s="125"/>
      <c r="AL14" s="125"/>
      <c r="AM14" s="125"/>
    </row>
    <row r="15" spans="1:48" s="3" customFormat="1" ht="18" hidden="1" customHeight="1">
      <c r="A15" s="242" t="s">
        <v>216</v>
      </c>
      <c r="B15" s="243"/>
      <c r="C15" s="243"/>
      <c r="D15" s="243"/>
      <c r="E15" s="243"/>
      <c r="F15" s="243"/>
      <c r="G15" s="243"/>
      <c r="H15" s="243"/>
      <c r="I15" s="243"/>
      <c r="J15" s="243"/>
      <c r="K15" s="243"/>
      <c r="L15" s="243"/>
      <c r="M15" s="243"/>
      <c r="N15" s="243"/>
      <c r="O15" s="243"/>
      <c r="P15" s="243"/>
      <c r="Q15" s="243"/>
      <c r="R15" s="243"/>
      <c r="S15" s="243"/>
      <c r="T15" s="243"/>
      <c r="U15" s="243"/>
      <c r="V15" s="243"/>
      <c r="W15" s="283"/>
      <c r="X15" s="244" t="s">
        <v>52</v>
      </c>
      <c r="Y15" s="245"/>
      <c r="Z15" s="246"/>
      <c r="AA15" s="247" t="s">
        <v>194</v>
      </c>
      <c r="AB15" s="248"/>
      <c r="AC15" s="248"/>
      <c r="AD15" s="248"/>
      <c r="AE15" s="248"/>
      <c r="AF15" s="248"/>
      <c r="AG15" s="248"/>
      <c r="AH15" s="248"/>
      <c r="AI15" s="248"/>
      <c r="AJ15" s="248"/>
      <c r="AK15" s="248"/>
      <c r="AL15" s="248"/>
      <c r="AM15" s="248"/>
    </row>
    <row r="16" spans="1:48" s="3" customFormat="1" ht="18" hidden="1" customHeight="1">
      <c r="A16" s="242" t="s">
        <v>217</v>
      </c>
      <c r="B16" s="243"/>
      <c r="C16" s="243"/>
      <c r="D16" s="243"/>
      <c r="E16" s="243"/>
      <c r="F16" s="243"/>
      <c r="G16" s="243"/>
      <c r="H16" s="243"/>
      <c r="I16" s="243"/>
      <c r="J16" s="243"/>
      <c r="K16" s="243"/>
      <c r="L16" s="243"/>
      <c r="M16" s="243"/>
      <c r="N16" s="243"/>
      <c r="O16" s="243"/>
      <c r="P16" s="243"/>
      <c r="Q16" s="243"/>
      <c r="R16" s="243"/>
      <c r="S16" s="243"/>
      <c r="T16" s="243"/>
      <c r="U16" s="243"/>
      <c r="V16" s="243"/>
      <c r="W16" s="283"/>
      <c r="X16" s="244" t="s">
        <v>52</v>
      </c>
      <c r="Y16" s="245"/>
      <c r="Z16" s="246"/>
      <c r="AA16" s="247" t="s">
        <v>193</v>
      </c>
      <c r="AB16" s="248"/>
      <c r="AC16" s="248"/>
      <c r="AD16" s="248"/>
      <c r="AE16" s="248"/>
      <c r="AF16" s="248"/>
      <c r="AG16" s="248"/>
      <c r="AH16" s="248"/>
      <c r="AI16" s="248"/>
      <c r="AJ16" s="248"/>
      <c r="AK16" s="248"/>
      <c r="AL16" s="248"/>
      <c r="AM16" s="248"/>
    </row>
    <row r="17" spans="1:48" s="3" customFormat="1" ht="18" customHeight="1">
      <c r="A17" s="284" t="s">
        <v>192</v>
      </c>
      <c r="B17" s="285"/>
      <c r="C17" s="285"/>
      <c r="D17" s="285"/>
      <c r="E17" s="285"/>
      <c r="F17" s="285"/>
      <c r="G17" s="285"/>
      <c r="H17" s="285"/>
      <c r="I17" s="285"/>
      <c r="J17" s="285"/>
      <c r="K17" s="285"/>
      <c r="L17" s="285"/>
      <c r="M17" s="285"/>
      <c r="N17" s="285"/>
      <c r="O17" s="285"/>
      <c r="P17" s="285"/>
      <c r="Q17" s="285"/>
      <c r="R17" s="285"/>
      <c r="S17" s="285"/>
      <c r="T17" s="285"/>
      <c r="U17" s="285"/>
      <c r="V17" s="285"/>
      <c r="W17" s="286"/>
      <c r="X17" s="244" t="s">
        <v>52</v>
      </c>
      <c r="Y17" s="245"/>
      <c r="Z17" s="246"/>
      <c r="AA17" s="138"/>
      <c r="AB17" s="139"/>
      <c r="AC17" s="139"/>
      <c r="AD17" s="139"/>
      <c r="AE17" s="139"/>
      <c r="AF17" s="139"/>
      <c r="AG17" s="139"/>
      <c r="AH17" s="139"/>
      <c r="AI17" s="139"/>
      <c r="AJ17" s="139"/>
      <c r="AK17" s="139"/>
      <c r="AL17" s="139"/>
      <c r="AM17" s="139"/>
    </row>
    <row r="18" spans="1:48" s="110" customFormat="1" ht="6" customHeight="1">
      <c r="I18" s="123"/>
      <c r="J18" s="124"/>
      <c r="L18" s="125"/>
      <c r="M18" s="125"/>
      <c r="N18" s="125"/>
      <c r="O18" s="125"/>
      <c r="P18" s="125"/>
      <c r="Q18" s="125"/>
      <c r="R18" s="125"/>
      <c r="S18" s="125"/>
      <c r="T18" s="125"/>
      <c r="U18" s="125"/>
      <c r="V18" s="125"/>
      <c r="W18" s="125"/>
      <c r="X18" s="125"/>
      <c r="Y18" s="125"/>
      <c r="Z18" s="125"/>
      <c r="AA18" s="125"/>
      <c r="AB18" s="125"/>
      <c r="AC18" s="125"/>
      <c r="AD18" s="125"/>
      <c r="AE18" s="125"/>
      <c r="AF18" s="125"/>
      <c r="AG18" s="125"/>
      <c r="AH18" s="125"/>
      <c r="AI18" s="125"/>
      <c r="AJ18" s="125"/>
      <c r="AK18" s="125"/>
      <c r="AL18" s="125"/>
      <c r="AM18" s="125"/>
    </row>
    <row r="19" spans="1:48" s="3" customFormat="1" ht="12">
      <c r="A19" s="236" t="s">
        <v>218</v>
      </c>
      <c r="B19" s="237"/>
      <c r="C19" s="237"/>
      <c r="D19" s="237"/>
      <c r="E19" s="237"/>
      <c r="F19" s="237"/>
      <c r="G19" s="237"/>
      <c r="H19" s="237"/>
      <c r="I19" s="237"/>
      <c r="J19" s="237"/>
      <c r="K19" s="237"/>
      <c r="L19" s="237"/>
      <c r="M19" s="237"/>
      <c r="N19" s="237"/>
      <c r="O19" s="237"/>
      <c r="P19" s="237"/>
      <c r="Q19" s="237"/>
      <c r="R19" s="237"/>
      <c r="S19" s="237"/>
      <c r="T19" s="237"/>
      <c r="U19" s="237"/>
      <c r="V19" s="237"/>
      <c r="W19" s="237"/>
      <c r="X19" s="237"/>
      <c r="Y19" s="237"/>
      <c r="Z19" s="237"/>
      <c r="AA19" s="237"/>
      <c r="AB19" s="237"/>
      <c r="AC19" s="237"/>
      <c r="AD19" s="237"/>
      <c r="AE19" s="237"/>
      <c r="AF19" s="237"/>
      <c r="AG19" s="237"/>
      <c r="AH19" s="237"/>
      <c r="AI19" s="237"/>
      <c r="AJ19" s="237"/>
      <c r="AK19" s="237"/>
      <c r="AL19" s="237"/>
      <c r="AM19" s="238"/>
    </row>
    <row r="20" spans="1:48" s="110" customFormat="1" ht="3" customHeight="1">
      <c r="I20" s="123"/>
      <c r="J20" s="124"/>
      <c r="L20" s="125"/>
      <c r="M20" s="125"/>
      <c r="N20" s="125"/>
      <c r="O20" s="125"/>
      <c r="P20" s="125"/>
      <c r="Q20" s="125"/>
      <c r="R20" s="125"/>
      <c r="S20" s="125"/>
      <c r="T20" s="125"/>
      <c r="U20" s="125"/>
      <c r="V20" s="125"/>
      <c r="W20" s="125"/>
      <c r="X20" s="125"/>
      <c r="Y20" s="125"/>
      <c r="Z20" s="125"/>
      <c r="AA20" s="125"/>
      <c r="AB20" s="125"/>
      <c r="AC20" s="125"/>
      <c r="AD20" s="125"/>
      <c r="AE20" s="125"/>
      <c r="AF20" s="125"/>
      <c r="AG20" s="125"/>
      <c r="AH20" s="125"/>
      <c r="AI20" s="125"/>
      <c r="AJ20" s="125"/>
      <c r="AK20" s="125"/>
      <c r="AL20" s="125"/>
      <c r="AM20" s="125"/>
    </row>
    <row r="21" spans="1:48" s="3" customFormat="1" ht="18" customHeight="1">
      <c r="A21" s="242" t="s">
        <v>224</v>
      </c>
      <c r="B21" s="243"/>
      <c r="C21" s="243"/>
      <c r="D21" s="243"/>
      <c r="E21" s="243"/>
      <c r="F21" s="243"/>
      <c r="G21" s="243"/>
      <c r="H21" s="243"/>
      <c r="I21" s="243"/>
      <c r="J21" s="243"/>
      <c r="K21" s="243"/>
      <c r="L21" s="243"/>
      <c r="M21" s="243"/>
      <c r="N21" s="243"/>
      <c r="O21" s="243"/>
      <c r="P21" s="243"/>
      <c r="Q21" s="243"/>
      <c r="R21" s="243"/>
      <c r="S21" s="243"/>
      <c r="T21" s="243"/>
      <c r="U21" s="243"/>
      <c r="V21" s="243"/>
      <c r="W21" s="243"/>
      <c r="X21" s="244" t="s">
        <v>52</v>
      </c>
      <c r="Y21" s="245"/>
      <c r="Z21" s="246"/>
      <c r="AA21" s="141"/>
      <c r="AB21" s="141"/>
      <c r="AC21" s="141"/>
      <c r="AD21" s="141"/>
      <c r="AE21" s="141"/>
      <c r="AF21" s="141"/>
      <c r="AG21" s="141"/>
      <c r="AH21" s="142"/>
      <c r="AI21" s="142"/>
      <c r="AJ21" s="142"/>
      <c r="AK21" s="142"/>
      <c r="AL21" s="142"/>
      <c r="AM21" s="142"/>
    </row>
    <row r="22" spans="1:48" s="3" customFormat="1" ht="18" customHeight="1">
      <c r="A22" s="242" t="s">
        <v>220</v>
      </c>
      <c r="B22" s="243"/>
      <c r="C22" s="243"/>
      <c r="D22" s="243"/>
      <c r="E22" s="243"/>
      <c r="F22" s="243"/>
      <c r="G22" s="243"/>
      <c r="H22" s="243"/>
      <c r="I22" s="243"/>
      <c r="J22" s="243"/>
      <c r="K22" s="243"/>
      <c r="L22" s="243"/>
      <c r="M22" s="243"/>
      <c r="N22" s="243"/>
      <c r="O22" s="243"/>
      <c r="P22" s="243"/>
      <c r="Q22" s="243"/>
      <c r="R22" s="243"/>
      <c r="S22" s="243"/>
      <c r="T22" s="243"/>
      <c r="U22" s="243"/>
      <c r="V22" s="243"/>
      <c r="W22" s="243"/>
      <c r="X22" s="244" t="s">
        <v>52</v>
      </c>
      <c r="Y22" s="245"/>
      <c r="Z22" s="246"/>
      <c r="AA22" s="141"/>
      <c r="AB22" s="141"/>
      <c r="AC22" s="141"/>
      <c r="AD22" s="141"/>
      <c r="AE22" s="141"/>
      <c r="AF22" s="141"/>
      <c r="AG22" s="141"/>
      <c r="AH22" s="142"/>
      <c r="AI22" s="142"/>
      <c r="AJ22" s="142"/>
      <c r="AK22" s="142"/>
      <c r="AL22" s="142"/>
      <c r="AM22" s="142"/>
    </row>
    <row r="23" spans="1:48" s="110" customFormat="1" ht="6" customHeight="1">
      <c r="I23" s="123"/>
      <c r="J23" s="124"/>
      <c r="L23" s="125"/>
      <c r="M23" s="125"/>
      <c r="N23" s="125"/>
      <c r="O23" s="125"/>
      <c r="P23" s="125"/>
      <c r="Q23" s="125"/>
      <c r="R23" s="125"/>
      <c r="S23" s="125"/>
      <c r="T23" s="125"/>
      <c r="U23" s="125"/>
      <c r="V23" s="125"/>
      <c r="W23" s="125"/>
      <c r="X23" s="125"/>
      <c r="Y23" s="125"/>
      <c r="Z23" s="125"/>
      <c r="AA23" s="125"/>
      <c r="AB23" s="125"/>
      <c r="AC23" s="125"/>
      <c r="AD23" s="125"/>
      <c r="AE23" s="125"/>
      <c r="AF23" s="125"/>
      <c r="AG23" s="125"/>
      <c r="AH23" s="125"/>
      <c r="AI23" s="125"/>
      <c r="AJ23" s="125"/>
      <c r="AK23" s="125"/>
      <c r="AL23" s="125"/>
      <c r="AM23" s="125"/>
    </row>
    <row r="24" spans="1:48" s="3" customFormat="1" ht="12">
      <c r="A24" s="236" t="s">
        <v>53</v>
      </c>
      <c r="B24" s="237"/>
      <c r="C24" s="237"/>
      <c r="D24" s="237"/>
      <c r="E24" s="237"/>
      <c r="F24" s="237"/>
      <c r="G24" s="237"/>
      <c r="H24" s="237"/>
      <c r="I24" s="237"/>
      <c r="J24" s="237"/>
      <c r="K24" s="237"/>
      <c r="L24" s="237"/>
      <c r="M24" s="237"/>
      <c r="N24" s="237"/>
      <c r="O24" s="237"/>
      <c r="P24" s="237"/>
      <c r="Q24" s="237"/>
      <c r="R24" s="237"/>
      <c r="S24" s="237"/>
      <c r="T24" s="237"/>
      <c r="U24" s="237"/>
      <c r="V24" s="237"/>
      <c r="W24" s="237"/>
      <c r="X24" s="237"/>
      <c r="Y24" s="237"/>
      <c r="Z24" s="237"/>
      <c r="AA24" s="237"/>
      <c r="AB24" s="237"/>
      <c r="AC24" s="237"/>
      <c r="AD24" s="237"/>
      <c r="AE24" s="237"/>
      <c r="AF24" s="237"/>
      <c r="AG24" s="237"/>
      <c r="AH24" s="237"/>
      <c r="AI24" s="237"/>
      <c r="AJ24" s="237"/>
      <c r="AK24" s="237"/>
      <c r="AL24" s="237"/>
      <c r="AM24" s="238"/>
    </row>
    <row r="25" spans="1:48" s="110" customFormat="1" ht="3" customHeight="1">
      <c r="I25" s="123"/>
      <c r="J25" s="124"/>
      <c r="L25" s="125"/>
      <c r="M25" s="125"/>
      <c r="N25" s="125"/>
      <c r="O25" s="125"/>
      <c r="P25" s="125"/>
      <c r="Q25" s="125"/>
      <c r="R25" s="125"/>
      <c r="S25" s="125"/>
      <c r="T25" s="125"/>
      <c r="U25" s="125"/>
      <c r="V25" s="125"/>
      <c r="W25" s="125"/>
      <c r="X25" s="125"/>
      <c r="Y25" s="125"/>
      <c r="Z25" s="125"/>
      <c r="AA25" s="125"/>
      <c r="AB25" s="125"/>
      <c r="AC25" s="125"/>
      <c r="AD25" s="125"/>
      <c r="AE25" s="125"/>
      <c r="AF25" s="125"/>
      <c r="AG25" s="125"/>
      <c r="AH25" s="125"/>
      <c r="AI25" s="125"/>
      <c r="AJ25" s="125"/>
      <c r="AK25" s="125"/>
      <c r="AL25" s="125"/>
      <c r="AM25" s="125"/>
    </row>
    <row r="26" spans="1:48" ht="19.5" hidden="1" customHeight="1">
      <c r="A26" s="126" t="s">
        <v>188</v>
      </c>
      <c r="B26" s="110"/>
      <c r="C26" s="109"/>
      <c r="D26" s="110"/>
      <c r="E26" s="127"/>
      <c r="F26" s="110"/>
      <c r="G26" s="110"/>
      <c r="H26" s="110"/>
      <c r="I26" s="110"/>
      <c r="J26" s="128"/>
      <c r="K26" s="128"/>
      <c r="L26" s="128"/>
      <c r="M26" s="128"/>
      <c r="N26" s="128"/>
      <c r="O26" s="129"/>
      <c r="P26" s="109"/>
      <c r="Q26" s="111"/>
      <c r="R26" s="111"/>
      <c r="S26" s="128"/>
      <c r="T26" s="124"/>
      <c r="U26" s="128"/>
      <c r="V26" s="128"/>
      <c r="W26" s="109"/>
      <c r="AC26" s="214"/>
      <c r="AD26" s="212" t="s">
        <v>54</v>
      </c>
      <c r="AE26" s="213"/>
      <c r="AF26" s="213"/>
      <c r="AG26" s="213"/>
      <c r="AH26" s="213"/>
      <c r="AI26" s="220" t="s">
        <v>55</v>
      </c>
      <c r="AJ26" s="221"/>
      <c r="AK26" s="221"/>
      <c r="AL26" s="221"/>
      <c r="AM26" s="222"/>
      <c r="AV26" s="3"/>
    </row>
    <row r="27" spans="1:48" hidden="1">
      <c r="A27" s="126"/>
      <c r="B27" s="110"/>
      <c r="C27" s="109"/>
      <c r="D27" s="110"/>
      <c r="E27" s="127"/>
      <c r="F27" s="110"/>
      <c r="G27" s="110"/>
      <c r="H27" s="110"/>
      <c r="I27" s="110"/>
      <c r="J27" s="128"/>
      <c r="K27" s="128"/>
      <c r="L27" s="128"/>
      <c r="M27" s="128"/>
      <c r="N27" s="128"/>
      <c r="O27" s="129"/>
      <c r="P27" s="109"/>
      <c r="Q27" s="111"/>
      <c r="R27" s="111"/>
      <c r="S27" s="128"/>
      <c r="T27" s="124"/>
      <c r="U27" s="128"/>
      <c r="V27" s="128"/>
      <c r="W27" s="130"/>
      <c r="AC27" s="214"/>
      <c r="AD27" s="233" t="str">
        <f>IFERROR(VLOOKUP(L10,リスト!#REF!,2,FALSE),IFERROR(VLOOKUP(L10,リスト!B2:D8,2,FALSE)*AJ10,""))</f>
        <v/>
      </c>
      <c r="AE27" s="234"/>
      <c r="AF27" s="234"/>
      <c r="AG27" s="235" t="s">
        <v>14</v>
      </c>
      <c r="AH27" s="235"/>
      <c r="AI27" s="253">
        <f>MIN(AD27,ROUNDDOWN((H35+H44)/1000,0))</f>
        <v>0</v>
      </c>
      <c r="AJ27" s="254"/>
      <c r="AK27" s="254"/>
      <c r="AL27" s="249" t="s">
        <v>14</v>
      </c>
      <c r="AM27" s="250"/>
    </row>
    <row r="28" spans="1:48" ht="14.25" hidden="1" thickBot="1">
      <c r="A28" s="109" t="s">
        <v>190</v>
      </c>
      <c r="B28" s="110"/>
      <c r="C28" s="109"/>
      <c r="D28" s="110"/>
      <c r="E28" s="127"/>
      <c r="F28" s="110"/>
      <c r="G28" s="110"/>
      <c r="H28" s="110"/>
      <c r="I28" s="110"/>
      <c r="J28" s="128"/>
      <c r="K28" s="128"/>
      <c r="L28" s="128"/>
      <c r="M28" s="128"/>
      <c r="N28" s="128"/>
      <c r="O28" s="129"/>
      <c r="P28" s="109"/>
      <c r="Q28" s="111"/>
      <c r="R28" s="111"/>
      <c r="S28" s="128"/>
      <c r="T28" s="124"/>
      <c r="U28" s="128"/>
      <c r="V28" s="128"/>
      <c r="W28" s="130"/>
      <c r="AC28" s="214"/>
      <c r="AD28" s="233"/>
      <c r="AE28" s="234"/>
      <c r="AF28" s="234"/>
      <c r="AG28" s="235"/>
      <c r="AH28" s="235"/>
      <c r="AI28" s="255"/>
      <c r="AJ28" s="256"/>
      <c r="AK28" s="256"/>
      <c r="AL28" s="251"/>
      <c r="AM28" s="252"/>
    </row>
    <row r="29" spans="1:48" ht="15" hidden="1" customHeight="1">
      <c r="A29" s="198" t="s">
        <v>56</v>
      </c>
      <c r="B29" s="199"/>
      <c r="C29" s="199"/>
      <c r="D29" s="199"/>
      <c r="E29" s="199"/>
      <c r="F29" s="199"/>
      <c r="G29" s="200"/>
      <c r="H29" s="199" t="s">
        <v>57</v>
      </c>
      <c r="I29" s="199"/>
      <c r="J29" s="199"/>
      <c r="K29" s="199"/>
      <c r="L29" s="199"/>
      <c r="M29" s="198" t="s">
        <v>58</v>
      </c>
      <c r="N29" s="199"/>
      <c r="O29" s="199"/>
      <c r="P29" s="199"/>
      <c r="Q29" s="199"/>
      <c r="R29" s="199"/>
      <c r="S29" s="199"/>
      <c r="T29" s="199"/>
      <c r="U29" s="199"/>
      <c r="V29" s="199"/>
      <c r="W29" s="199"/>
      <c r="X29" s="199"/>
      <c r="Y29" s="199"/>
      <c r="Z29" s="199"/>
      <c r="AA29" s="199"/>
      <c r="AB29" s="199"/>
      <c r="AC29" s="199"/>
      <c r="AD29" s="199"/>
      <c r="AE29" s="199"/>
      <c r="AF29" s="199"/>
      <c r="AG29" s="199"/>
      <c r="AH29" s="199"/>
      <c r="AI29" s="264"/>
      <c r="AJ29" s="264"/>
      <c r="AK29" s="264"/>
      <c r="AL29" s="264"/>
      <c r="AM29" s="180"/>
    </row>
    <row r="30" spans="1:48" ht="15" hidden="1" customHeight="1">
      <c r="A30" s="95" t="s">
        <v>59</v>
      </c>
      <c r="B30" s="96"/>
      <c r="C30" s="96"/>
      <c r="D30" s="96"/>
      <c r="E30" s="97"/>
      <c r="F30" s="97"/>
      <c r="G30" s="98"/>
      <c r="H30" s="294"/>
      <c r="I30" s="294"/>
      <c r="J30" s="294"/>
      <c r="K30" s="294"/>
      <c r="L30" s="294"/>
      <c r="M30" s="291"/>
      <c r="N30" s="292"/>
      <c r="O30" s="292"/>
      <c r="P30" s="292"/>
      <c r="Q30" s="292"/>
      <c r="R30" s="292"/>
      <c r="S30" s="292"/>
      <c r="T30" s="292"/>
      <c r="U30" s="292"/>
      <c r="V30" s="292"/>
      <c r="W30" s="292"/>
      <c r="X30" s="292"/>
      <c r="Y30" s="292"/>
      <c r="Z30" s="292"/>
      <c r="AA30" s="292"/>
      <c r="AB30" s="292"/>
      <c r="AC30" s="292"/>
      <c r="AD30" s="292"/>
      <c r="AE30" s="292"/>
      <c r="AF30" s="292"/>
      <c r="AG30" s="292"/>
      <c r="AH30" s="292"/>
      <c r="AI30" s="292"/>
      <c r="AJ30" s="292"/>
      <c r="AK30" s="292"/>
      <c r="AL30" s="292"/>
      <c r="AM30" s="293"/>
    </row>
    <row r="31" spans="1:48" ht="15" hidden="1" customHeight="1">
      <c r="A31" s="71" t="s">
        <v>60</v>
      </c>
      <c r="B31" s="72"/>
      <c r="C31" s="72"/>
      <c r="D31" s="72"/>
      <c r="E31" s="73"/>
      <c r="F31" s="73"/>
      <c r="G31" s="74"/>
      <c r="H31" s="290"/>
      <c r="I31" s="290"/>
      <c r="J31" s="290"/>
      <c r="K31" s="290"/>
      <c r="L31" s="290"/>
      <c r="M31" s="287"/>
      <c r="N31" s="288"/>
      <c r="O31" s="288"/>
      <c r="P31" s="288"/>
      <c r="Q31" s="288"/>
      <c r="R31" s="288"/>
      <c r="S31" s="288"/>
      <c r="T31" s="288"/>
      <c r="U31" s="288"/>
      <c r="V31" s="288"/>
      <c r="W31" s="288"/>
      <c r="X31" s="288"/>
      <c r="Y31" s="288"/>
      <c r="Z31" s="288"/>
      <c r="AA31" s="288"/>
      <c r="AB31" s="288"/>
      <c r="AC31" s="288"/>
      <c r="AD31" s="288"/>
      <c r="AE31" s="288"/>
      <c r="AF31" s="288"/>
      <c r="AG31" s="288"/>
      <c r="AH31" s="288"/>
      <c r="AI31" s="288"/>
      <c r="AJ31" s="288"/>
      <c r="AK31" s="288"/>
      <c r="AL31" s="288"/>
      <c r="AM31" s="289"/>
    </row>
    <row r="32" spans="1:48" ht="15" hidden="1" customHeight="1">
      <c r="A32" s="71" t="s">
        <v>61</v>
      </c>
      <c r="B32" s="72"/>
      <c r="C32" s="72"/>
      <c r="D32" s="72"/>
      <c r="E32" s="73"/>
      <c r="F32" s="73"/>
      <c r="G32" s="74"/>
      <c r="H32" s="290"/>
      <c r="I32" s="290"/>
      <c r="J32" s="290"/>
      <c r="K32" s="290"/>
      <c r="L32" s="290"/>
      <c r="M32" s="287"/>
      <c r="N32" s="288"/>
      <c r="O32" s="288"/>
      <c r="P32" s="288"/>
      <c r="Q32" s="288"/>
      <c r="R32" s="288"/>
      <c r="S32" s="288"/>
      <c r="T32" s="288"/>
      <c r="U32" s="288"/>
      <c r="V32" s="288"/>
      <c r="W32" s="288"/>
      <c r="X32" s="288"/>
      <c r="Y32" s="288"/>
      <c r="Z32" s="288"/>
      <c r="AA32" s="288"/>
      <c r="AB32" s="288"/>
      <c r="AC32" s="288"/>
      <c r="AD32" s="288"/>
      <c r="AE32" s="288"/>
      <c r="AF32" s="288"/>
      <c r="AG32" s="288"/>
      <c r="AH32" s="288"/>
      <c r="AI32" s="288"/>
      <c r="AJ32" s="288"/>
      <c r="AK32" s="288"/>
      <c r="AL32" s="288"/>
      <c r="AM32" s="289"/>
    </row>
    <row r="33" spans="1:48" ht="15" hidden="1" customHeight="1">
      <c r="A33" s="71" t="s">
        <v>62</v>
      </c>
      <c r="B33" s="72"/>
      <c r="C33" s="72"/>
      <c r="D33" s="72"/>
      <c r="E33" s="73"/>
      <c r="F33" s="73"/>
      <c r="G33" s="74"/>
      <c r="H33" s="290"/>
      <c r="I33" s="290"/>
      <c r="J33" s="290"/>
      <c r="K33" s="290"/>
      <c r="L33" s="290"/>
      <c r="M33" s="287"/>
      <c r="N33" s="288"/>
      <c r="O33" s="288"/>
      <c r="P33" s="288"/>
      <c r="Q33" s="288"/>
      <c r="R33" s="288"/>
      <c r="S33" s="288"/>
      <c r="T33" s="288"/>
      <c r="U33" s="288"/>
      <c r="V33" s="288"/>
      <c r="W33" s="288"/>
      <c r="X33" s="288"/>
      <c r="Y33" s="288"/>
      <c r="Z33" s="288"/>
      <c r="AA33" s="288"/>
      <c r="AB33" s="288"/>
      <c r="AC33" s="288"/>
      <c r="AD33" s="288"/>
      <c r="AE33" s="288"/>
      <c r="AF33" s="288"/>
      <c r="AG33" s="288"/>
      <c r="AH33" s="288"/>
      <c r="AI33" s="288"/>
      <c r="AJ33" s="288"/>
      <c r="AK33" s="288"/>
      <c r="AL33" s="288"/>
      <c r="AM33" s="289"/>
      <c r="AV33" s="3"/>
    </row>
    <row r="34" spans="1:48" ht="15" hidden="1" customHeight="1">
      <c r="A34" s="71" t="s">
        <v>63</v>
      </c>
      <c r="B34" s="72"/>
      <c r="C34" s="72"/>
      <c r="D34" s="72"/>
      <c r="E34" s="73"/>
      <c r="F34" s="73"/>
      <c r="G34" s="74"/>
      <c r="H34" s="290"/>
      <c r="I34" s="290"/>
      <c r="J34" s="290"/>
      <c r="K34" s="290"/>
      <c r="L34" s="290"/>
      <c r="M34" s="287"/>
      <c r="N34" s="288"/>
      <c r="O34" s="288"/>
      <c r="P34" s="288"/>
      <c r="Q34" s="288"/>
      <c r="R34" s="288"/>
      <c r="S34" s="288"/>
      <c r="T34" s="288"/>
      <c r="U34" s="288"/>
      <c r="V34" s="288"/>
      <c r="W34" s="288"/>
      <c r="X34" s="288"/>
      <c r="Y34" s="288"/>
      <c r="Z34" s="288"/>
      <c r="AA34" s="288"/>
      <c r="AB34" s="288"/>
      <c r="AC34" s="288"/>
      <c r="AD34" s="288"/>
      <c r="AE34" s="288"/>
      <c r="AF34" s="288"/>
      <c r="AG34" s="288"/>
      <c r="AH34" s="288"/>
      <c r="AI34" s="288"/>
      <c r="AJ34" s="288"/>
      <c r="AK34" s="288"/>
      <c r="AL34" s="288"/>
      <c r="AM34" s="289"/>
    </row>
    <row r="35" spans="1:48" ht="15" hidden="1" customHeight="1">
      <c r="A35" s="75" t="s">
        <v>33</v>
      </c>
      <c r="B35" s="76"/>
      <c r="C35" s="76"/>
      <c r="D35" s="76"/>
      <c r="E35" s="76"/>
      <c r="F35" s="76"/>
      <c r="G35" s="77"/>
      <c r="H35" s="193">
        <f>SUM(H30:L34)</f>
        <v>0</v>
      </c>
      <c r="I35" s="193"/>
      <c r="J35" s="193"/>
      <c r="K35" s="193"/>
      <c r="L35" s="194"/>
      <c r="M35" s="195"/>
      <c r="N35" s="196"/>
      <c r="O35" s="196"/>
      <c r="P35" s="196"/>
      <c r="Q35" s="196"/>
      <c r="R35" s="196"/>
      <c r="S35" s="196"/>
      <c r="T35" s="196"/>
      <c r="U35" s="196"/>
      <c r="V35" s="196"/>
      <c r="W35" s="196"/>
      <c r="X35" s="196"/>
      <c r="Y35" s="196"/>
      <c r="Z35" s="196"/>
      <c r="AA35" s="196"/>
      <c r="AB35" s="196"/>
      <c r="AC35" s="196"/>
      <c r="AD35" s="196"/>
      <c r="AE35" s="196"/>
      <c r="AF35" s="196"/>
      <c r="AG35" s="196"/>
      <c r="AH35" s="196"/>
      <c r="AI35" s="196"/>
      <c r="AJ35" s="196"/>
      <c r="AK35" s="196"/>
      <c r="AL35" s="196"/>
      <c r="AM35" s="197"/>
    </row>
    <row r="36" spans="1:48" s="111" customFormat="1" hidden="1">
      <c r="A36" s="126"/>
      <c r="B36" s="110"/>
      <c r="C36" s="109"/>
      <c r="D36" s="110"/>
      <c r="E36" s="127"/>
      <c r="F36" s="110"/>
      <c r="G36" s="110"/>
      <c r="H36" s="110"/>
      <c r="I36" s="110"/>
      <c r="J36" s="128"/>
      <c r="K36" s="128"/>
      <c r="L36" s="128"/>
      <c r="M36" s="128"/>
      <c r="N36" s="128"/>
      <c r="O36" s="129"/>
      <c r="P36" s="109"/>
      <c r="S36" s="128"/>
      <c r="T36" s="124"/>
      <c r="U36" s="128"/>
      <c r="V36" s="128"/>
      <c r="W36" s="130"/>
      <c r="X36" s="112"/>
      <c r="Y36" s="112"/>
      <c r="Z36" s="112"/>
      <c r="AA36" s="112"/>
      <c r="AB36" s="112"/>
      <c r="AC36" s="112"/>
      <c r="AD36" s="113"/>
      <c r="AE36" s="114"/>
      <c r="AF36" s="114"/>
      <c r="AG36" s="114"/>
      <c r="AH36" s="115"/>
      <c r="AI36" s="295"/>
      <c r="AJ36" s="295"/>
      <c r="AK36" s="295"/>
      <c r="AL36" s="296"/>
      <c r="AM36" s="296"/>
    </row>
    <row r="37" spans="1:48" s="111" customFormat="1" hidden="1">
      <c r="A37" s="109" t="s">
        <v>191</v>
      </c>
      <c r="B37" s="110"/>
      <c r="C37" s="109"/>
      <c r="D37" s="110"/>
      <c r="E37" s="127"/>
      <c r="F37" s="110"/>
      <c r="G37" s="110"/>
      <c r="H37" s="110"/>
      <c r="I37" s="110"/>
      <c r="J37" s="128"/>
      <c r="K37" s="128"/>
      <c r="L37" s="128"/>
      <c r="M37" s="128"/>
      <c r="N37" s="128"/>
      <c r="O37" s="129"/>
      <c r="P37" s="109"/>
      <c r="S37" s="128"/>
      <c r="T37" s="124"/>
      <c r="U37" s="128"/>
      <c r="V37" s="128"/>
      <c r="W37" s="130"/>
      <c r="X37" s="112"/>
      <c r="Y37" s="112"/>
      <c r="Z37" s="112"/>
      <c r="AA37" s="112"/>
      <c r="AB37" s="112"/>
      <c r="AC37" s="112"/>
      <c r="AD37" s="113"/>
      <c r="AE37" s="114"/>
      <c r="AF37" s="114"/>
      <c r="AG37" s="114"/>
      <c r="AH37" s="115"/>
      <c r="AI37" s="295"/>
      <c r="AJ37" s="295"/>
      <c r="AK37" s="295"/>
      <c r="AL37" s="296"/>
      <c r="AM37" s="296"/>
    </row>
    <row r="38" spans="1:48" ht="15" hidden="1" customHeight="1">
      <c r="A38" s="198" t="s">
        <v>56</v>
      </c>
      <c r="B38" s="199"/>
      <c r="C38" s="199"/>
      <c r="D38" s="199"/>
      <c r="E38" s="199"/>
      <c r="F38" s="199"/>
      <c r="G38" s="200"/>
      <c r="H38" s="199" t="s">
        <v>57</v>
      </c>
      <c r="I38" s="199"/>
      <c r="J38" s="199"/>
      <c r="K38" s="199"/>
      <c r="L38" s="199"/>
      <c r="M38" s="198" t="s">
        <v>58</v>
      </c>
      <c r="N38" s="199"/>
      <c r="O38" s="199"/>
      <c r="P38" s="199"/>
      <c r="Q38" s="199"/>
      <c r="R38" s="199"/>
      <c r="S38" s="199"/>
      <c r="T38" s="199"/>
      <c r="U38" s="199"/>
      <c r="V38" s="199"/>
      <c r="W38" s="199"/>
      <c r="X38" s="199"/>
      <c r="Y38" s="199"/>
      <c r="Z38" s="199"/>
      <c r="AA38" s="199"/>
      <c r="AB38" s="199"/>
      <c r="AC38" s="199"/>
      <c r="AD38" s="199"/>
      <c r="AE38" s="199"/>
      <c r="AF38" s="199"/>
      <c r="AG38" s="199"/>
      <c r="AH38" s="199"/>
      <c r="AI38" s="199"/>
      <c r="AJ38" s="199"/>
      <c r="AK38" s="199"/>
      <c r="AL38" s="199"/>
      <c r="AM38" s="200"/>
    </row>
    <row r="39" spans="1:48" ht="15" hidden="1" customHeight="1">
      <c r="A39" s="95" t="s">
        <v>59</v>
      </c>
      <c r="B39" s="96"/>
      <c r="C39" s="96"/>
      <c r="D39" s="96"/>
      <c r="E39" s="97"/>
      <c r="F39" s="97"/>
      <c r="G39" s="98"/>
      <c r="H39" s="294"/>
      <c r="I39" s="294"/>
      <c r="J39" s="294"/>
      <c r="K39" s="294"/>
      <c r="L39" s="294"/>
      <c r="M39" s="291"/>
      <c r="N39" s="292"/>
      <c r="O39" s="292"/>
      <c r="P39" s="292"/>
      <c r="Q39" s="292"/>
      <c r="R39" s="292"/>
      <c r="S39" s="292"/>
      <c r="T39" s="292"/>
      <c r="U39" s="292"/>
      <c r="V39" s="292"/>
      <c r="W39" s="292"/>
      <c r="X39" s="292"/>
      <c r="Y39" s="292"/>
      <c r="Z39" s="292"/>
      <c r="AA39" s="292"/>
      <c r="AB39" s="292"/>
      <c r="AC39" s="292"/>
      <c r="AD39" s="292"/>
      <c r="AE39" s="292"/>
      <c r="AF39" s="292"/>
      <c r="AG39" s="292"/>
      <c r="AH39" s="292"/>
      <c r="AI39" s="292"/>
      <c r="AJ39" s="292"/>
      <c r="AK39" s="292"/>
      <c r="AL39" s="292"/>
      <c r="AM39" s="293"/>
    </row>
    <row r="40" spans="1:48" ht="15" hidden="1" customHeight="1">
      <c r="A40" s="71" t="s">
        <v>60</v>
      </c>
      <c r="B40" s="72"/>
      <c r="C40" s="72"/>
      <c r="D40" s="72"/>
      <c r="E40" s="73"/>
      <c r="F40" s="73"/>
      <c r="G40" s="74"/>
      <c r="H40" s="290"/>
      <c r="I40" s="290"/>
      <c r="J40" s="290"/>
      <c r="K40" s="290"/>
      <c r="L40" s="290"/>
      <c r="M40" s="287"/>
      <c r="N40" s="288"/>
      <c r="O40" s="288"/>
      <c r="P40" s="288"/>
      <c r="Q40" s="288"/>
      <c r="R40" s="288"/>
      <c r="S40" s="288"/>
      <c r="T40" s="288"/>
      <c r="U40" s="288"/>
      <c r="V40" s="288"/>
      <c r="W40" s="288"/>
      <c r="X40" s="288"/>
      <c r="Y40" s="288"/>
      <c r="Z40" s="288"/>
      <c r="AA40" s="288"/>
      <c r="AB40" s="288"/>
      <c r="AC40" s="288"/>
      <c r="AD40" s="288"/>
      <c r="AE40" s="288"/>
      <c r="AF40" s="288"/>
      <c r="AG40" s="288"/>
      <c r="AH40" s="288"/>
      <c r="AI40" s="288"/>
      <c r="AJ40" s="288"/>
      <c r="AK40" s="288"/>
      <c r="AL40" s="288"/>
      <c r="AM40" s="289"/>
    </row>
    <row r="41" spans="1:48" ht="15" hidden="1" customHeight="1">
      <c r="A41" s="71" t="s">
        <v>61</v>
      </c>
      <c r="B41" s="72"/>
      <c r="C41" s="72"/>
      <c r="D41" s="72"/>
      <c r="E41" s="73"/>
      <c r="F41" s="73"/>
      <c r="G41" s="74"/>
      <c r="H41" s="290"/>
      <c r="I41" s="290"/>
      <c r="J41" s="290"/>
      <c r="K41" s="290"/>
      <c r="L41" s="290"/>
      <c r="M41" s="287"/>
      <c r="N41" s="288"/>
      <c r="O41" s="288"/>
      <c r="P41" s="288"/>
      <c r="Q41" s="288"/>
      <c r="R41" s="288"/>
      <c r="S41" s="288"/>
      <c r="T41" s="288"/>
      <c r="U41" s="288"/>
      <c r="V41" s="288"/>
      <c r="W41" s="288"/>
      <c r="X41" s="288"/>
      <c r="Y41" s="288"/>
      <c r="Z41" s="288"/>
      <c r="AA41" s="288"/>
      <c r="AB41" s="288"/>
      <c r="AC41" s="288"/>
      <c r="AD41" s="288"/>
      <c r="AE41" s="288"/>
      <c r="AF41" s="288"/>
      <c r="AG41" s="288"/>
      <c r="AH41" s="288"/>
      <c r="AI41" s="288"/>
      <c r="AJ41" s="288"/>
      <c r="AK41" s="288"/>
      <c r="AL41" s="288"/>
      <c r="AM41" s="289"/>
    </row>
    <row r="42" spans="1:48" ht="15" hidden="1" customHeight="1">
      <c r="A42" s="71" t="s">
        <v>62</v>
      </c>
      <c r="B42" s="72"/>
      <c r="C42" s="72"/>
      <c r="D42" s="72"/>
      <c r="E42" s="73"/>
      <c r="F42" s="73"/>
      <c r="G42" s="74"/>
      <c r="H42" s="290"/>
      <c r="I42" s="290"/>
      <c r="J42" s="290"/>
      <c r="K42" s="290"/>
      <c r="L42" s="290"/>
      <c r="M42" s="287"/>
      <c r="N42" s="288"/>
      <c r="O42" s="288"/>
      <c r="P42" s="288"/>
      <c r="Q42" s="288"/>
      <c r="R42" s="288"/>
      <c r="S42" s="288"/>
      <c r="T42" s="288"/>
      <c r="U42" s="288"/>
      <c r="V42" s="288"/>
      <c r="W42" s="288"/>
      <c r="X42" s="288"/>
      <c r="Y42" s="288"/>
      <c r="Z42" s="288"/>
      <c r="AA42" s="288"/>
      <c r="AB42" s="288"/>
      <c r="AC42" s="288"/>
      <c r="AD42" s="288"/>
      <c r="AE42" s="288"/>
      <c r="AF42" s="288"/>
      <c r="AG42" s="288"/>
      <c r="AH42" s="288"/>
      <c r="AI42" s="288"/>
      <c r="AJ42" s="288"/>
      <c r="AK42" s="288"/>
      <c r="AL42" s="288"/>
      <c r="AM42" s="289"/>
      <c r="AV42" s="3"/>
    </row>
    <row r="43" spans="1:48" ht="15" hidden="1" customHeight="1">
      <c r="A43" s="71" t="s">
        <v>63</v>
      </c>
      <c r="B43" s="72"/>
      <c r="C43" s="72"/>
      <c r="D43" s="72"/>
      <c r="E43" s="73"/>
      <c r="F43" s="73"/>
      <c r="G43" s="74"/>
      <c r="H43" s="290"/>
      <c r="I43" s="290"/>
      <c r="J43" s="290"/>
      <c r="K43" s="290"/>
      <c r="L43" s="290"/>
      <c r="M43" s="287"/>
      <c r="N43" s="288"/>
      <c r="O43" s="288"/>
      <c r="P43" s="288"/>
      <c r="Q43" s="288"/>
      <c r="R43" s="288"/>
      <c r="S43" s="288"/>
      <c r="T43" s="288"/>
      <c r="U43" s="288"/>
      <c r="V43" s="288"/>
      <c r="W43" s="288"/>
      <c r="X43" s="288"/>
      <c r="Y43" s="288"/>
      <c r="Z43" s="288"/>
      <c r="AA43" s="288"/>
      <c r="AB43" s="288"/>
      <c r="AC43" s="288"/>
      <c r="AD43" s="288"/>
      <c r="AE43" s="288"/>
      <c r="AF43" s="288"/>
      <c r="AG43" s="288"/>
      <c r="AH43" s="288"/>
      <c r="AI43" s="288"/>
      <c r="AJ43" s="288"/>
      <c r="AK43" s="288"/>
      <c r="AL43" s="288"/>
      <c r="AM43" s="289"/>
    </row>
    <row r="44" spans="1:48" ht="15" hidden="1" customHeight="1">
      <c r="A44" s="75" t="s">
        <v>33</v>
      </c>
      <c r="B44" s="76"/>
      <c r="C44" s="76"/>
      <c r="D44" s="76"/>
      <c r="E44" s="76"/>
      <c r="F44" s="76"/>
      <c r="G44" s="77"/>
      <c r="H44" s="193">
        <f>SUM(H39:L43)</f>
        <v>0</v>
      </c>
      <c r="I44" s="193"/>
      <c r="J44" s="193"/>
      <c r="K44" s="193"/>
      <c r="L44" s="194"/>
      <c r="M44" s="195"/>
      <c r="N44" s="196"/>
      <c r="O44" s="196"/>
      <c r="P44" s="196"/>
      <c r="Q44" s="196"/>
      <c r="R44" s="196"/>
      <c r="S44" s="196"/>
      <c r="T44" s="196"/>
      <c r="U44" s="196"/>
      <c r="V44" s="196"/>
      <c r="W44" s="196"/>
      <c r="X44" s="196"/>
      <c r="Y44" s="196"/>
      <c r="Z44" s="196"/>
      <c r="AA44" s="196"/>
      <c r="AB44" s="196"/>
      <c r="AC44" s="196"/>
      <c r="AD44" s="196"/>
      <c r="AE44" s="196"/>
      <c r="AF44" s="196"/>
      <c r="AG44" s="196"/>
      <c r="AH44" s="196"/>
      <c r="AI44" s="196"/>
      <c r="AJ44" s="196"/>
      <c r="AK44" s="196"/>
      <c r="AL44" s="196"/>
      <c r="AM44" s="197"/>
    </row>
    <row r="45" spans="1:48" s="111" customFormat="1" ht="6" customHeight="1" thickBot="1">
      <c r="A45" s="131"/>
      <c r="B45" s="131"/>
      <c r="C45" s="131"/>
      <c r="D45" s="131"/>
      <c r="E45" s="132"/>
      <c r="F45" s="132"/>
      <c r="G45" s="132"/>
      <c r="H45" s="132"/>
      <c r="I45" s="132"/>
      <c r="J45" s="133"/>
      <c r="K45" s="133"/>
      <c r="L45" s="133"/>
      <c r="M45" s="133"/>
      <c r="N45" s="133"/>
      <c r="AH45" s="137"/>
    </row>
    <row r="46" spans="1:48" s="3" customFormat="1" ht="19.5" customHeight="1">
      <c r="A46" s="140" t="s">
        <v>222</v>
      </c>
      <c r="B46" s="67"/>
      <c r="C46" s="67"/>
      <c r="D46" s="67"/>
      <c r="E46" s="67"/>
      <c r="F46" s="67"/>
      <c r="G46" s="67"/>
      <c r="H46" s="67"/>
      <c r="I46" s="68"/>
      <c r="J46" s="70"/>
      <c r="K46" s="67"/>
      <c r="L46" s="69"/>
      <c r="M46" s="69"/>
      <c r="N46" s="69"/>
      <c r="O46" s="67"/>
      <c r="P46" s="67"/>
      <c r="Q46" s="67"/>
      <c r="R46" s="67"/>
      <c r="S46" s="67"/>
      <c r="T46" s="78"/>
      <c r="U46" s="78"/>
      <c r="V46" s="78"/>
      <c r="W46" s="78"/>
      <c r="AC46" s="214"/>
      <c r="AD46" s="212" t="s">
        <v>54</v>
      </c>
      <c r="AE46" s="213"/>
      <c r="AF46" s="213"/>
      <c r="AG46" s="213"/>
      <c r="AH46" s="213"/>
      <c r="AI46" s="220" t="s">
        <v>55</v>
      </c>
      <c r="AJ46" s="221"/>
      <c r="AK46" s="221"/>
      <c r="AL46" s="221"/>
      <c r="AM46" s="222"/>
    </row>
    <row r="47" spans="1:48" s="3" customFormat="1" ht="13.5" customHeight="1">
      <c r="A47" s="67"/>
      <c r="B47" s="67"/>
      <c r="C47" s="67"/>
      <c r="D47" s="67"/>
      <c r="E47" s="67"/>
      <c r="F47" s="67"/>
      <c r="G47" s="67"/>
      <c r="H47" s="67"/>
      <c r="I47" s="67"/>
      <c r="J47" s="67"/>
      <c r="K47" s="67"/>
      <c r="L47" s="67"/>
      <c r="M47" s="67"/>
      <c r="N47" s="67"/>
      <c r="O47" s="67"/>
      <c r="P47" s="67"/>
      <c r="Q47" s="67"/>
      <c r="R47" s="67"/>
      <c r="S47" s="67"/>
      <c r="T47" s="67"/>
      <c r="U47" s="67"/>
      <c r="V47" s="67"/>
      <c r="W47" s="67"/>
      <c r="AC47" s="214"/>
      <c r="AD47" s="207" t="str">
        <f>IFERROR(VLOOKUP(L10,リスト!B2:E8,4,FALSE)*AJ10,"")</f>
        <v/>
      </c>
      <c r="AE47" s="208"/>
      <c r="AF47" s="208"/>
      <c r="AG47" s="211" t="s">
        <v>14</v>
      </c>
      <c r="AH47" s="211"/>
      <c r="AI47" s="216" t="str">
        <f>IF(AD47="","",MIN(AD47,ROUNDDOWN(H55/1000,0)))</f>
        <v/>
      </c>
      <c r="AJ47" s="217"/>
      <c r="AK47" s="217"/>
      <c r="AL47" s="211" t="s">
        <v>14</v>
      </c>
      <c r="AM47" s="215"/>
    </row>
    <row r="48" spans="1:48" s="3" customFormat="1" ht="12">
      <c r="A48" s="63"/>
      <c r="B48" s="67"/>
      <c r="C48" s="67"/>
      <c r="D48" s="67"/>
      <c r="E48" s="67"/>
      <c r="F48" s="67"/>
      <c r="G48" s="67"/>
      <c r="H48" s="67"/>
      <c r="I48" s="67"/>
      <c r="J48" s="67"/>
      <c r="K48" s="67"/>
      <c r="L48" s="67"/>
      <c r="M48" s="67"/>
      <c r="N48" s="67"/>
      <c r="O48" s="67"/>
      <c r="P48" s="67"/>
      <c r="Q48" s="67"/>
      <c r="R48" s="67"/>
      <c r="S48" s="67"/>
      <c r="T48" s="67"/>
      <c r="U48" s="67"/>
      <c r="V48" s="67"/>
      <c r="W48" s="67"/>
      <c r="AC48" s="214"/>
      <c r="AD48" s="209"/>
      <c r="AE48" s="210"/>
      <c r="AF48" s="210"/>
      <c r="AG48" s="211"/>
      <c r="AH48" s="211"/>
      <c r="AI48" s="218"/>
      <c r="AJ48" s="219"/>
      <c r="AK48" s="219"/>
      <c r="AL48" s="211"/>
      <c r="AM48" s="215"/>
      <c r="AT48" s="4"/>
    </row>
    <row r="49" spans="1:48" ht="15" customHeight="1">
      <c r="A49" s="198" t="s">
        <v>56</v>
      </c>
      <c r="B49" s="199"/>
      <c r="C49" s="199"/>
      <c r="D49" s="199"/>
      <c r="E49" s="199"/>
      <c r="F49" s="199"/>
      <c r="G49" s="200"/>
      <c r="H49" s="199" t="s">
        <v>57</v>
      </c>
      <c r="I49" s="199"/>
      <c r="J49" s="199"/>
      <c r="K49" s="199"/>
      <c r="L49" s="199"/>
      <c r="M49" s="198" t="s">
        <v>58</v>
      </c>
      <c r="N49" s="199"/>
      <c r="O49" s="199"/>
      <c r="P49" s="199"/>
      <c r="Q49" s="199"/>
      <c r="R49" s="199"/>
      <c r="S49" s="199"/>
      <c r="T49" s="199"/>
      <c r="U49" s="199"/>
      <c r="V49" s="199"/>
      <c r="W49" s="199"/>
      <c r="X49" s="199"/>
      <c r="Y49" s="199"/>
      <c r="Z49" s="199"/>
      <c r="AA49" s="199"/>
      <c r="AB49" s="199"/>
      <c r="AC49" s="199"/>
      <c r="AD49" s="199"/>
      <c r="AE49" s="199"/>
      <c r="AF49" s="199"/>
      <c r="AG49" s="199"/>
      <c r="AH49" s="199"/>
      <c r="AI49" s="199"/>
      <c r="AJ49" s="199"/>
      <c r="AK49" s="199"/>
      <c r="AL49" s="199"/>
      <c r="AM49" s="200"/>
    </row>
    <row r="50" spans="1:48" ht="15" customHeight="1">
      <c r="A50" s="95" t="s">
        <v>234</v>
      </c>
      <c r="B50" s="96"/>
      <c r="C50" s="96"/>
      <c r="D50" s="96"/>
      <c r="E50" s="97"/>
      <c r="F50" s="97"/>
      <c r="G50" s="98"/>
      <c r="H50" s="191"/>
      <c r="I50" s="191"/>
      <c r="J50" s="191"/>
      <c r="K50" s="191"/>
      <c r="L50" s="191"/>
      <c r="M50" s="201" t="s">
        <v>235</v>
      </c>
      <c r="N50" s="202"/>
      <c r="O50" s="202"/>
      <c r="P50" s="202"/>
      <c r="Q50" s="202"/>
      <c r="R50" s="202"/>
      <c r="S50" s="202"/>
      <c r="T50" s="202"/>
      <c r="U50" s="202"/>
      <c r="V50" s="202"/>
      <c r="W50" s="202"/>
      <c r="X50" s="202"/>
      <c r="Y50" s="202"/>
      <c r="Z50" s="202"/>
      <c r="AA50" s="202"/>
      <c r="AB50" s="202"/>
      <c r="AC50" s="202"/>
      <c r="AD50" s="202"/>
      <c r="AE50" s="202"/>
      <c r="AF50" s="202"/>
      <c r="AG50" s="202"/>
      <c r="AH50" s="202"/>
      <c r="AI50" s="202"/>
      <c r="AJ50" s="202"/>
      <c r="AK50" s="202"/>
      <c r="AL50" s="202"/>
      <c r="AM50" s="203"/>
    </row>
    <row r="51" spans="1:48" ht="15" hidden="1" customHeight="1">
      <c r="A51" s="71" t="s">
        <v>60</v>
      </c>
      <c r="B51" s="72"/>
      <c r="C51" s="72"/>
      <c r="D51" s="72"/>
      <c r="E51" s="73"/>
      <c r="F51" s="73"/>
      <c r="G51" s="74"/>
      <c r="H51" s="192"/>
      <c r="I51" s="192"/>
      <c r="J51" s="192"/>
      <c r="K51" s="192"/>
      <c r="L51" s="192"/>
      <c r="M51" s="204"/>
      <c r="N51" s="205"/>
      <c r="O51" s="205"/>
      <c r="P51" s="205"/>
      <c r="Q51" s="205"/>
      <c r="R51" s="205"/>
      <c r="S51" s="205"/>
      <c r="T51" s="205"/>
      <c r="U51" s="205"/>
      <c r="V51" s="205"/>
      <c r="W51" s="205"/>
      <c r="X51" s="205"/>
      <c r="Y51" s="205"/>
      <c r="Z51" s="205"/>
      <c r="AA51" s="205"/>
      <c r="AB51" s="205"/>
      <c r="AC51" s="205"/>
      <c r="AD51" s="205"/>
      <c r="AE51" s="205"/>
      <c r="AF51" s="205"/>
      <c r="AG51" s="205"/>
      <c r="AH51" s="205"/>
      <c r="AI51" s="205"/>
      <c r="AJ51" s="205"/>
      <c r="AK51" s="205"/>
      <c r="AL51" s="205"/>
      <c r="AM51" s="206"/>
    </row>
    <row r="52" spans="1:48" ht="15" hidden="1" customHeight="1">
      <c r="A52" s="71" t="s">
        <v>61</v>
      </c>
      <c r="B52" s="72"/>
      <c r="C52" s="72"/>
      <c r="D52" s="72"/>
      <c r="E52" s="73"/>
      <c r="F52" s="73"/>
      <c r="G52" s="74"/>
      <c r="H52" s="192"/>
      <c r="I52" s="192"/>
      <c r="J52" s="192"/>
      <c r="K52" s="192"/>
      <c r="L52" s="192"/>
      <c r="M52" s="204"/>
      <c r="N52" s="205"/>
      <c r="O52" s="205"/>
      <c r="P52" s="205"/>
      <c r="Q52" s="205"/>
      <c r="R52" s="205"/>
      <c r="S52" s="205"/>
      <c r="T52" s="205"/>
      <c r="U52" s="205"/>
      <c r="V52" s="205"/>
      <c r="W52" s="205"/>
      <c r="X52" s="205"/>
      <c r="Y52" s="205"/>
      <c r="Z52" s="205"/>
      <c r="AA52" s="205"/>
      <c r="AB52" s="205"/>
      <c r="AC52" s="205"/>
      <c r="AD52" s="205"/>
      <c r="AE52" s="205"/>
      <c r="AF52" s="205"/>
      <c r="AG52" s="205"/>
      <c r="AH52" s="205"/>
      <c r="AI52" s="205"/>
      <c r="AJ52" s="205"/>
      <c r="AK52" s="205"/>
      <c r="AL52" s="205"/>
      <c r="AM52" s="206"/>
    </row>
    <row r="53" spans="1:48" ht="15" hidden="1" customHeight="1">
      <c r="A53" s="71" t="s">
        <v>62</v>
      </c>
      <c r="B53" s="72"/>
      <c r="C53" s="72"/>
      <c r="D53" s="72"/>
      <c r="E53" s="73"/>
      <c r="F53" s="73"/>
      <c r="G53" s="74"/>
      <c r="H53" s="192"/>
      <c r="I53" s="192"/>
      <c r="J53" s="192"/>
      <c r="K53" s="192"/>
      <c r="L53" s="192"/>
      <c r="M53" s="204"/>
      <c r="N53" s="205"/>
      <c r="O53" s="205"/>
      <c r="P53" s="205"/>
      <c r="Q53" s="205"/>
      <c r="R53" s="205"/>
      <c r="S53" s="205"/>
      <c r="T53" s="205"/>
      <c r="U53" s="205"/>
      <c r="V53" s="205"/>
      <c r="W53" s="205"/>
      <c r="X53" s="205"/>
      <c r="Y53" s="205"/>
      <c r="Z53" s="205"/>
      <c r="AA53" s="205"/>
      <c r="AB53" s="205"/>
      <c r="AC53" s="205"/>
      <c r="AD53" s="205"/>
      <c r="AE53" s="205"/>
      <c r="AF53" s="205"/>
      <c r="AG53" s="205"/>
      <c r="AH53" s="205"/>
      <c r="AI53" s="205"/>
      <c r="AJ53" s="205"/>
      <c r="AK53" s="205"/>
      <c r="AL53" s="205"/>
      <c r="AM53" s="206"/>
    </row>
    <row r="54" spans="1:48" ht="15" hidden="1" customHeight="1">
      <c r="A54" s="71" t="s">
        <v>63</v>
      </c>
      <c r="B54" s="72"/>
      <c r="C54" s="72"/>
      <c r="D54" s="72"/>
      <c r="E54" s="73"/>
      <c r="F54" s="73"/>
      <c r="G54" s="74"/>
      <c r="H54" s="192"/>
      <c r="I54" s="192"/>
      <c r="J54" s="192"/>
      <c r="K54" s="192"/>
      <c r="L54" s="192"/>
      <c r="M54" s="204"/>
      <c r="N54" s="205"/>
      <c r="O54" s="205"/>
      <c r="P54" s="205"/>
      <c r="Q54" s="205"/>
      <c r="R54" s="205"/>
      <c r="S54" s="205"/>
      <c r="T54" s="205"/>
      <c r="U54" s="205"/>
      <c r="V54" s="205"/>
      <c r="W54" s="205"/>
      <c r="X54" s="205"/>
      <c r="Y54" s="205"/>
      <c r="Z54" s="205"/>
      <c r="AA54" s="205"/>
      <c r="AB54" s="205"/>
      <c r="AC54" s="205"/>
      <c r="AD54" s="205"/>
      <c r="AE54" s="205"/>
      <c r="AF54" s="205"/>
      <c r="AG54" s="205"/>
      <c r="AH54" s="205"/>
      <c r="AI54" s="205"/>
      <c r="AJ54" s="205"/>
      <c r="AK54" s="205"/>
      <c r="AL54" s="205"/>
      <c r="AM54" s="206"/>
    </row>
    <row r="55" spans="1:48" ht="15" customHeight="1">
      <c r="A55" s="75" t="s">
        <v>33</v>
      </c>
      <c r="B55" s="79"/>
      <c r="C55" s="79"/>
      <c r="D55" s="79"/>
      <c r="E55" s="76"/>
      <c r="F55" s="76"/>
      <c r="G55" s="77"/>
      <c r="H55" s="193">
        <f>SUM(H50:L54)</f>
        <v>0</v>
      </c>
      <c r="I55" s="193"/>
      <c r="J55" s="193"/>
      <c r="K55" s="193"/>
      <c r="L55" s="194"/>
      <c r="M55" s="195"/>
      <c r="N55" s="196"/>
      <c r="O55" s="196"/>
      <c r="P55" s="196"/>
      <c r="Q55" s="196"/>
      <c r="R55" s="196"/>
      <c r="S55" s="196"/>
      <c r="T55" s="196"/>
      <c r="U55" s="196"/>
      <c r="V55" s="196"/>
      <c r="W55" s="196"/>
      <c r="X55" s="196"/>
      <c r="Y55" s="196"/>
      <c r="Z55" s="196"/>
      <c r="AA55" s="196"/>
      <c r="AB55" s="196"/>
      <c r="AC55" s="196"/>
      <c r="AD55" s="196"/>
      <c r="AE55" s="196"/>
      <c r="AF55" s="196"/>
      <c r="AG55" s="196"/>
      <c r="AH55" s="196"/>
      <c r="AI55" s="196"/>
      <c r="AJ55" s="196"/>
      <c r="AK55" s="196"/>
      <c r="AL55" s="196"/>
      <c r="AM55" s="197"/>
    </row>
    <row r="56" spans="1:48" s="111" customFormat="1" ht="4.5" customHeight="1">
      <c r="A56" s="131"/>
      <c r="B56" s="131"/>
      <c r="C56" s="131"/>
      <c r="D56" s="131"/>
      <c r="E56" s="134"/>
      <c r="F56" s="134"/>
      <c r="G56" s="134"/>
      <c r="H56" s="134"/>
      <c r="I56" s="134"/>
      <c r="J56" s="135"/>
      <c r="K56" s="135"/>
      <c r="L56" s="135"/>
      <c r="M56" s="135"/>
      <c r="N56" s="135"/>
      <c r="O56" s="134"/>
      <c r="P56" s="134"/>
      <c r="Q56" s="134"/>
      <c r="R56" s="134"/>
      <c r="S56" s="134"/>
      <c r="T56" s="134"/>
      <c r="U56" s="134"/>
      <c r="V56" s="134"/>
      <c r="W56" s="134"/>
      <c r="X56" s="134"/>
      <c r="Y56" s="136"/>
      <c r="Z56" s="136"/>
      <c r="AA56" s="136"/>
      <c r="AB56" s="136"/>
      <c r="AC56" s="136"/>
      <c r="AD56" s="136"/>
      <c r="AE56" s="134"/>
      <c r="AF56" s="134"/>
      <c r="AG56" s="134"/>
      <c r="AH56" s="134"/>
      <c r="AI56" s="134"/>
      <c r="AJ56" s="134"/>
      <c r="AK56" s="134"/>
      <c r="AL56" s="134"/>
      <c r="AM56" s="134"/>
    </row>
    <row r="57" spans="1:48" s="111" customFormat="1">
      <c r="A57" s="109" t="s">
        <v>219</v>
      </c>
    </row>
    <row r="59" spans="1:48">
      <c r="AI59" s="190"/>
      <c r="AJ59" s="190"/>
      <c r="AK59" s="190"/>
      <c r="AL59" s="190"/>
      <c r="AM59" s="190"/>
    </row>
  </sheetData>
  <sheetProtection formatCells="0" formatColumns="0" formatRows="0" insertColumns="0" insertRows="0" autoFilter="0"/>
  <mergeCells count="102">
    <mergeCell ref="A38:G38"/>
    <mergeCell ref="H38:L38"/>
    <mergeCell ref="M38:AM38"/>
    <mergeCell ref="M30:AM30"/>
    <mergeCell ref="M29:AM29"/>
    <mergeCell ref="H30:L30"/>
    <mergeCell ref="H44:L44"/>
    <mergeCell ref="M44:AM44"/>
    <mergeCell ref="AI36:AK36"/>
    <mergeCell ref="AL36:AM36"/>
    <mergeCell ref="H42:L42"/>
    <mergeCell ref="M42:AM42"/>
    <mergeCell ref="H43:L43"/>
    <mergeCell ref="M43:AM43"/>
    <mergeCell ref="H39:L39"/>
    <mergeCell ref="M39:AM39"/>
    <mergeCell ref="H40:L40"/>
    <mergeCell ref="M40:AM40"/>
    <mergeCell ref="H41:L41"/>
    <mergeCell ref="M41:AM41"/>
    <mergeCell ref="AL37:AM37"/>
    <mergeCell ref="H29:L29"/>
    <mergeCell ref="AI37:AK37"/>
    <mergeCell ref="X17:Z17"/>
    <mergeCell ref="A15:W15"/>
    <mergeCell ref="A16:W16"/>
    <mergeCell ref="A17:W17"/>
    <mergeCell ref="A21:W21"/>
    <mergeCell ref="M35:AM35"/>
    <mergeCell ref="M31:AM31"/>
    <mergeCell ref="M32:AM32"/>
    <mergeCell ref="M33:AM33"/>
    <mergeCell ref="H35:L35"/>
    <mergeCell ref="H34:L34"/>
    <mergeCell ref="M34:AM34"/>
    <mergeCell ref="H31:L31"/>
    <mergeCell ref="H32:L32"/>
    <mergeCell ref="H33:L33"/>
    <mergeCell ref="A29:G29"/>
    <mergeCell ref="A3:AM3"/>
    <mergeCell ref="A5:AM5"/>
    <mergeCell ref="O7:S7"/>
    <mergeCell ref="A8:C9"/>
    <mergeCell ref="D8:G8"/>
    <mergeCell ref="D9:G9"/>
    <mergeCell ref="T8:V9"/>
    <mergeCell ref="W8:AF8"/>
    <mergeCell ref="AG8:AM8"/>
    <mergeCell ref="H9:S9"/>
    <mergeCell ref="W9:AF9"/>
    <mergeCell ref="AG9:AM9"/>
    <mergeCell ref="H7:N7"/>
    <mergeCell ref="T7:AM7"/>
    <mergeCell ref="A7:G7"/>
    <mergeCell ref="H8:S8"/>
    <mergeCell ref="AP10:AU10"/>
    <mergeCell ref="AG10:AI10"/>
    <mergeCell ref="AJ10:AK10"/>
    <mergeCell ref="AL10:AM10"/>
    <mergeCell ref="A11:H11"/>
    <mergeCell ref="AD26:AH26"/>
    <mergeCell ref="AC26:AC28"/>
    <mergeCell ref="AD27:AF28"/>
    <mergeCell ref="AG27:AH28"/>
    <mergeCell ref="A13:AM13"/>
    <mergeCell ref="L10:AF10"/>
    <mergeCell ref="A19:AM19"/>
    <mergeCell ref="A22:W22"/>
    <mergeCell ref="X21:Z21"/>
    <mergeCell ref="X22:Z22"/>
    <mergeCell ref="A10:K10"/>
    <mergeCell ref="X16:Z16"/>
    <mergeCell ref="A24:AM24"/>
    <mergeCell ref="X15:Z15"/>
    <mergeCell ref="AA16:AM16"/>
    <mergeCell ref="AA15:AM15"/>
    <mergeCell ref="AL27:AM28"/>
    <mergeCell ref="AI27:AK28"/>
    <mergeCell ref="AI26:AM26"/>
    <mergeCell ref="AD47:AF48"/>
    <mergeCell ref="AG47:AH48"/>
    <mergeCell ref="AD46:AH46"/>
    <mergeCell ref="AC46:AC48"/>
    <mergeCell ref="AL47:AM48"/>
    <mergeCell ref="AI47:AK48"/>
    <mergeCell ref="AI46:AM46"/>
    <mergeCell ref="A49:G49"/>
    <mergeCell ref="H49:L49"/>
    <mergeCell ref="AI59:AM59"/>
    <mergeCell ref="H50:L50"/>
    <mergeCell ref="H51:L51"/>
    <mergeCell ref="H52:L52"/>
    <mergeCell ref="H53:L53"/>
    <mergeCell ref="H55:L55"/>
    <mergeCell ref="M55:AM55"/>
    <mergeCell ref="M49:AM49"/>
    <mergeCell ref="M50:AM50"/>
    <mergeCell ref="M51:AM51"/>
    <mergeCell ref="M52:AM52"/>
    <mergeCell ref="M53:AM53"/>
    <mergeCell ref="H54:L54"/>
    <mergeCell ref="M54:AM54"/>
  </mergeCells>
  <phoneticPr fontId="4"/>
  <dataValidations count="2">
    <dataValidation imeMode="halfAlpha" allowBlank="1" showInputMessage="1" showErrorMessage="1" sqref="S26:V28 J26:N28 S37:V37 J37:N37" xr:uid="{00000000-0002-0000-0300-000000000000}"/>
    <dataValidation type="list" allowBlank="1" showInputMessage="1" showErrorMessage="1" sqref="X15:Z17 X21:Z22" xr:uid="{00000000-0002-0000-0300-000001000000}">
      <formula1>"✔"</formula1>
    </dataValidation>
  </dataValidations>
  <printOptions horizontalCentered="1"/>
  <pageMargins left="0.55118110236220474" right="0.55118110236220474" top="0.82677165354330717" bottom="0.23622047244094491" header="0.51181102362204722" footer="0.35433070866141736"/>
  <pageSetup paperSize="9" scale="9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24635" r:id="rId4" name="Check Box 59">
              <controlPr defaultSize="0" autoFill="0" autoLine="0" autoPict="0">
                <anchor moveWithCells="1">
                  <from>
                    <xdr:col>23</xdr:col>
                    <xdr:colOff>152400</xdr:colOff>
                    <xdr:row>10</xdr:row>
                    <xdr:rowOff>0</xdr:rowOff>
                  </from>
                  <to>
                    <xdr:col>25</xdr:col>
                    <xdr:colOff>47625</xdr:colOff>
                    <xdr:row>11</xdr:row>
                    <xdr:rowOff>28575</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xr:uid="{00000000-0002-0000-0300-000003000000}">
          <x14:formula1>
            <xm:f>リスト!$B$10:$B$56</xm:f>
          </x14:formula1>
          <xm:sqref>D9:G9</xm:sqref>
        </x14:dataValidation>
        <x14:dataValidation type="list" allowBlank="1" xr:uid="{85762360-DB52-4AF9-9CF5-A3799B62ED02}">
          <x14:formula1>
            <xm:f>リスト!$B$2:$B$8</xm:f>
          </x14:formula1>
          <xm:sqref>L10</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B103"/>
  <sheetViews>
    <sheetView topLeftCell="A61" workbookViewId="0">
      <selection activeCell="G69" sqref="G69"/>
    </sheetView>
  </sheetViews>
  <sheetFormatPr defaultColWidth="9" defaultRowHeight="14.25"/>
  <cols>
    <col min="1" max="2" width="3.875" style="8" customWidth="1"/>
    <col min="3" max="3" width="13.875" style="8" customWidth="1"/>
    <col min="4" max="4" width="3.875" style="8" customWidth="1"/>
    <col min="5" max="5" width="35.625" style="8" customWidth="1"/>
    <col min="6" max="6" width="26.125" style="8" customWidth="1"/>
    <col min="7" max="7" width="63.625" style="8" customWidth="1"/>
    <col min="8" max="8" width="26.375" style="8" customWidth="1"/>
    <col min="9" max="9" width="63.625" style="8" customWidth="1"/>
    <col min="10" max="10" width="26.375" style="8" customWidth="1"/>
    <col min="11" max="16384" width="9" style="8"/>
  </cols>
  <sheetData>
    <row r="1" spans="1:15" ht="26.25" customHeight="1">
      <c r="A1" s="6" t="s">
        <v>64</v>
      </c>
      <c r="B1" s="7"/>
      <c r="C1" s="6" t="s">
        <v>65</v>
      </c>
      <c r="I1" s="6"/>
      <c r="J1" s="6"/>
    </row>
    <row r="2" spans="1:15" ht="27" customHeight="1">
      <c r="A2" s="9" t="s">
        <v>66</v>
      </c>
      <c r="B2" s="10"/>
      <c r="C2" s="11"/>
      <c r="D2" s="11"/>
      <c r="E2" s="11"/>
      <c r="F2" s="11"/>
      <c r="G2" s="11"/>
      <c r="H2" s="12"/>
      <c r="I2" s="339" t="s">
        <v>67</v>
      </c>
      <c r="J2" s="340"/>
    </row>
    <row r="3" spans="1:15" ht="30" customHeight="1">
      <c r="A3" s="13"/>
      <c r="B3" s="14"/>
      <c r="C3" s="15"/>
      <c r="D3" s="15"/>
      <c r="E3" s="15"/>
      <c r="F3" s="15"/>
      <c r="G3" s="16" t="s">
        <v>68</v>
      </c>
      <c r="H3" s="17"/>
    </row>
    <row r="4" spans="1:15" ht="71.25" customHeight="1">
      <c r="A4" s="18"/>
      <c r="B4" s="19"/>
      <c r="C4" s="322" t="s">
        <v>69</v>
      </c>
      <c r="D4" s="323"/>
      <c r="E4" s="323"/>
      <c r="F4" s="324"/>
      <c r="G4" s="341" t="s">
        <v>70</v>
      </c>
      <c r="H4" s="342"/>
    </row>
    <row r="5" spans="1:15" ht="18.95" customHeight="1">
      <c r="A5" s="20"/>
      <c r="B5" s="21"/>
      <c r="C5" s="317" t="s">
        <v>71</v>
      </c>
      <c r="D5" s="22">
        <v>1</v>
      </c>
      <c r="E5" s="312" t="s">
        <v>72</v>
      </c>
      <c r="F5" s="22" t="s">
        <v>73</v>
      </c>
      <c r="G5" s="23">
        <v>653</v>
      </c>
      <c r="H5" s="24" t="s">
        <v>74</v>
      </c>
      <c r="K5" s="25"/>
      <c r="L5" s="26"/>
      <c r="M5" s="25"/>
      <c r="N5" s="26"/>
      <c r="O5" s="27"/>
    </row>
    <row r="6" spans="1:15" ht="18.95" customHeight="1">
      <c r="A6" s="20"/>
      <c r="B6" s="21"/>
      <c r="C6" s="317"/>
      <c r="D6" s="22">
        <v>2</v>
      </c>
      <c r="E6" s="312"/>
      <c r="F6" s="22" t="s">
        <v>75</v>
      </c>
      <c r="G6" s="23">
        <v>831</v>
      </c>
      <c r="H6" s="24" t="s">
        <v>74</v>
      </c>
      <c r="K6" s="25"/>
      <c r="L6" s="26"/>
      <c r="M6" s="25"/>
      <c r="N6" s="26"/>
      <c r="O6" s="27"/>
    </row>
    <row r="7" spans="1:15" ht="18.95" customHeight="1">
      <c r="A7" s="20"/>
      <c r="B7" s="21"/>
      <c r="C7" s="317"/>
      <c r="D7" s="22">
        <v>3</v>
      </c>
      <c r="E7" s="312"/>
      <c r="F7" s="22" t="s">
        <v>76</v>
      </c>
      <c r="G7" s="23">
        <v>1075</v>
      </c>
      <c r="H7" s="24" t="s">
        <v>74</v>
      </c>
      <c r="K7" s="25"/>
      <c r="L7" s="26"/>
      <c r="M7" s="25"/>
      <c r="N7" s="26"/>
      <c r="O7" s="27"/>
    </row>
    <row r="8" spans="1:15" ht="18.95" customHeight="1">
      <c r="A8" s="20"/>
      <c r="B8" s="21"/>
      <c r="C8" s="317"/>
      <c r="D8" s="22">
        <v>4</v>
      </c>
      <c r="E8" s="313" t="s">
        <v>77</v>
      </c>
      <c r="F8" s="313"/>
      <c r="G8" s="23">
        <v>305</v>
      </c>
      <c r="H8" s="24" t="s">
        <v>74</v>
      </c>
      <c r="K8" s="25"/>
      <c r="L8" s="26"/>
      <c r="M8" s="25"/>
      <c r="N8" s="26"/>
      <c r="O8" s="27"/>
    </row>
    <row r="9" spans="1:15" ht="18.95" customHeight="1">
      <c r="A9" s="20"/>
      <c r="B9" s="21"/>
      <c r="C9" s="317"/>
      <c r="D9" s="22">
        <v>5</v>
      </c>
      <c r="E9" s="312" t="s">
        <v>78</v>
      </c>
      <c r="F9" s="312"/>
      <c r="G9" s="23">
        <v>340</v>
      </c>
      <c r="H9" s="24" t="s">
        <v>74</v>
      </c>
      <c r="K9" s="25"/>
      <c r="L9" s="26"/>
      <c r="M9" s="25"/>
      <c r="N9" s="26"/>
      <c r="O9" s="27"/>
    </row>
    <row r="10" spans="1:15" ht="18.95" customHeight="1">
      <c r="A10" s="20"/>
      <c r="B10" s="21"/>
      <c r="C10" s="317"/>
      <c r="D10" s="22">
        <v>6</v>
      </c>
      <c r="E10" s="312" t="s">
        <v>79</v>
      </c>
      <c r="F10" s="22" t="s">
        <v>73</v>
      </c>
      <c r="G10" s="23">
        <v>642</v>
      </c>
      <c r="H10" s="24" t="s">
        <v>74</v>
      </c>
      <c r="K10" s="25"/>
      <c r="L10" s="26"/>
      <c r="M10" s="25"/>
      <c r="N10" s="26"/>
      <c r="O10" s="27"/>
    </row>
    <row r="11" spans="1:15" ht="18.95" customHeight="1">
      <c r="A11" s="20"/>
      <c r="B11" s="21"/>
      <c r="C11" s="317"/>
      <c r="D11" s="22">
        <v>7</v>
      </c>
      <c r="E11" s="312"/>
      <c r="F11" s="22" t="s">
        <v>75</v>
      </c>
      <c r="G11" s="23">
        <v>776</v>
      </c>
      <c r="H11" s="24" t="s">
        <v>74</v>
      </c>
      <c r="K11" s="25"/>
      <c r="L11" s="26"/>
      <c r="M11" s="25"/>
      <c r="N11" s="26"/>
      <c r="O11" s="27"/>
    </row>
    <row r="12" spans="1:15" ht="18.95" customHeight="1">
      <c r="A12" s="20"/>
      <c r="B12" s="21"/>
      <c r="C12" s="317"/>
      <c r="D12" s="22">
        <v>8</v>
      </c>
      <c r="E12" s="312"/>
      <c r="F12" s="22" t="s">
        <v>76</v>
      </c>
      <c r="G12" s="23">
        <v>1272</v>
      </c>
      <c r="H12" s="24" t="s">
        <v>74</v>
      </c>
      <c r="K12" s="25"/>
      <c r="L12" s="26"/>
      <c r="M12" s="25"/>
      <c r="N12" s="26"/>
      <c r="O12" s="27"/>
    </row>
    <row r="13" spans="1:15" ht="18.95" customHeight="1">
      <c r="A13" s="20"/>
      <c r="B13" s="21"/>
      <c r="C13" s="28" t="s">
        <v>80</v>
      </c>
      <c r="D13" s="22">
        <v>9</v>
      </c>
      <c r="E13" s="312" t="s">
        <v>81</v>
      </c>
      <c r="F13" s="312"/>
      <c r="G13" s="23">
        <v>44</v>
      </c>
      <c r="H13" s="24" t="s">
        <v>82</v>
      </c>
      <c r="K13" s="25"/>
      <c r="L13" s="27"/>
      <c r="M13" s="27"/>
      <c r="N13" s="26"/>
      <c r="O13" s="25"/>
    </row>
    <row r="14" spans="1:15" ht="18.95" customHeight="1">
      <c r="A14" s="20"/>
      <c r="B14" s="21"/>
      <c r="C14" s="317" t="s">
        <v>83</v>
      </c>
      <c r="D14" s="22">
        <v>10</v>
      </c>
      <c r="E14" s="312" t="s">
        <v>84</v>
      </c>
      <c r="F14" s="312"/>
      <c r="G14" s="23">
        <v>500</v>
      </c>
      <c r="H14" s="24" t="s">
        <v>74</v>
      </c>
      <c r="K14" s="25"/>
      <c r="L14" s="26"/>
      <c r="M14" s="25"/>
      <c r="N14" s="26"/>
      <c r="O14" s="27"/>
    </row>
    <row r="15" spans="1:15" ht="18.95" customHeight="1">
      <c r="A15" s="20"/>
      <c r="B15" s="21"/>
      <c r="C15" s="317"/>
      <c r="D15" s="22">
        <v>11</v>
      </c>
      <c r="E15" s="312" t="s">
        <v>85</v>
      </c>
      <c r="F15" s="312"/>
      <c r="G15" s="23">
        <v>431</v>
      </c>
      <c r="H15" s="24" t="s">
        <v>74</v>
      </c>
      <c r="K15" s="25"/>
      <c r="L15" s="26"/>
      <c r="M15" s="25"/>
      <c r="N15" s="26"/>
      <c r="O15" s="27"/>
    </row>
    <row r="16" spans="1:15" ht="18.95" customHeight="1">
      <c r="A16" s="20"/>
      <c r="B16" s="21"/>
      <c r="C16" s="317"/>
      <c r="D16" s="22">
        <v>12</v>
      </c>
      <c r="E16" s="312" t="s">
        <v>86</v>
      </c>
      <c r="F16" s="312"/>
      <c r="G16" s="23">
        <v>464</v>
      </c>
      <c r="H16" s="24" t="s">
        <v>74</v>
      </c>
      <c r="K16" s="25"/>
      <c r="L16" s="26"/>
      <c r="M16" s="25"/>
      <c r="N16" s="26"/>
      <c r="O16" s="27"/>
    </row>
    <row r="17" spans="1:28" ht="18.95" customHeight="1">
      <c r="A17" s="20"/>
      <c r="B17" s="21"/>
      <c r="C17" s="317"/>
      <c r="D17" s="22">
        <v>13</v>
      </c>
      <c r="E17" s="312" t="s">
        <v>87</v>
      </c>
      <c r="F17" s="312"/>
      <c r="G17" s="23">
        <v>153</v>
      </c>
      <c r="H17" s="24" t="s">
        <v>74</v>
      </c>
      <c r="K17" s="25"/>
      <c r="L17" s="26"/>
      <c r="M17" s="25"/>
      <c r="N17" s="26"/>
      <c r="O17" s="27"/>
    </row>
    <row r="18" spans="1:28" ht="18.95" customHeight="1">
      <c r="A18" s="20"/>
      <c r="B18" s="21"/>
      <c r="C18" s="317"/>
      <c r="D18" s="22">
        <v>14</v>
      </c>
      <c r="E18" s="312" t="s">
        <v>88</v>
      </c>
      <c r="F18" s="312"/>
      <c r="G18" s="23">
        <v>1002</v>
      </c>
      <c r="H18" s="24" t="s">
        <v>74</v>
      </c>
      <c r="K18" s="25"/>
      <c r="L18" s="26"/>
      <c r="M18" s="25"/>
      <c r="N18" s="26"/>
      <c r="O18" s="27"/>
    </row>
    <row r="19" spans="1:28" ht="18.95" customHeight="1">
      <c r="A19" s="20"/>
      <c r="B19" s="21"/>
      <c r="C19" s="317"/>
      <c r="D19" s="22">
        <v>15</v>
      </c>
      <c r="E19" s="312" t="s">
        <v>89</v>
      </c>
      <c r="F19" s="312"/>
      <c r="G19" s="23">
        <v>573</v>
      </c>
      <c r="H19" s="24" t="s">
        <v>74</v>
      </c>
      <c r="K19" s="25"/>
      <c r="L19" s="26"/>
      <c r="M19" s="25"/>
      <c r="N19" s="26"/>
      <c r="O19" s="27"/>
    </row>
    <row r="20" spans="1:28" ht="18.95" customHeight="1">
      <c r="A20" s="20"/>
      <c r="B20" s="21"/>
      <c r="C20" s="317"/>
      <c r="D20" s="22">
        <v>16</v>
      </c>
      <c r="E20" s="312" t="s">
        <v>90</v>
      </c>
      <c r="F20" s="312"/>
      <c r="G20" s="23">
        <v>227</v>
      </c>
      <c r="H20" s="24" t="s">
        <v>74</v>
      </c>
      <c r="K20" s="25"/>
      <c r="L20" s="26"/>
      <c r="M20" s="25"/>
      <c r="N20" s="26"/>
      <c r="O20" s="27"/>
    </row>
    <row r="21" spans="1:28" s="29" customFormat="1" ht="18.95" customHeight="1">
      <c r="A21" s="20"/>
      <c r="B21" s="21"/>
      <c r="C21" s="317"/>
      <c r="D21" s="22">
        <v>17</v>
      </c>
      <c r="E21" s="312" t="s">
        <v>91</v>
      </c>
      <c r="F21" s="312"/>
      <c r="G21" s="23">
        <v>252</v>
      </c>
      <c r="H21" s="24" t="s">
        <v>74</v>
      </c>
      <c r="I21" s="8"/>
      <c r="J21" s="8"/>
      <c r="K21" s="25"/>
      <c r="L21" s="26"/>
      <c r="M21" s="25"/>
      <c r="N21" s="26"/>
      <c r="O21" s="27"/>
      <c r="P21" s="8"/>
      <c r="Q21" s="8"/>
      <c r="R21" s="8"/>
      <c r="S21" s="8"/>
      <c r="T21" s="8"/>
      <c r="U21" s="8"/>
      <c r="V21" s="8"/>
      <c r="W21" s="8"/>
      <c r="X21" s="8"/>
      <c r="Y21" s="8"/>
      <c r="Z21" s="8"/>
      <c r="AA21" s="8"/>
      <c r="AB21" s="8"/>
    </row>
    <row r="22" spans="1:28" ht="18.75" customHeight="1">
      <c r="A22" s="20"/>
      <c r="B22" s="21"/>
      <c r="C22" s="317"/>
      <c r="D22" s="22">
        <v>18</v>
      </c>
      <c r="E22" s="316" t="s">
        <v>92</v>
      </c>
      <c r="F22" s="316"/>
      <c r="G22" s="23">
        <v>82</v>
      </c>
      <c r="H22" s="24" t="s">
        <v>74</v>
      </c>
      <c r="K22" s="25"/>
      <c r="L22" s="26"/>
      <c r="M22" s="25"/>
      <c r="N22" s="26"/>
      <c r="O22" s="27"/>
    </row>
    <row r="23" spans="1:28" ht="18.95" customHeight="1">
      <c r="A23" s="20"/>
      <c r="B23" s="21"/>
      <c r="C23" s="311" t="s">
        <v>93</v>
      </c>
      <c r="D23" s="22">
        <v>19</v>
      </c>
      <c r="E23" s="312" t="s">
        <v>94</v>
      </c>
      <c r="F23" s="312"/>
      <c r="G23" s="23">
        <v>637</v>
      </c>
      <c r="H23" s="24" t="s">
        <v>74</v>
      </c>
      <c r="K23" s="25"/>
      <c r="L23" s="26"/>
      <c r="M23" s="25"/>
      <c r="N23" s="26"/>
      <c r="O23" s="27"/>
    </row>
    <row r="24" spans="1:28" ht="18.95" customHeight="1">
      <c r="A24" s="20"/>
      <c r="B24" s="21"/>
      <c r="C24" s="311"/>
      <c r="D24" s="22">
        <v>20</v>
      </c>
      <c r="E24" s="312" t="s">
        <v>95</v>
      </c>
      <c r="F24" s="312"/>
      <c r="G24" s="23">
        <v>873</v>
      </c>
      <c r="H24" s="24" t="s">
        <v>74</v>
      </c>
      <c r="K24" s="25"/>
      <c r="L24" s="26"/>
      <c r="M24" s="25"/>
      <c r="N24" s="26"/>
      <c r="O24" s="27"/>
    </row>
    <row r="25" spans="1:28" ht="18.95" customHeight="1">
      <c r="A25" s="20"/>
      <c r="B25" s="21"/>
      <c r="C25" s="311" t="s">
        <v>96</v>
      </c>
      <c r="D25" s="22">
        <v>21</v>
      </c>
      <c r="E25" s="312" t="s">
        <v>97</v>
      </c>
      <c r="F25" s="312"/>
      <c r="G25" s="23">
        <v>40</v>
      </c>
      <c r="H25" s="24" t="s">
        <v>82</v>
      </c>
      <c r="K25" s="25"/>
      <c r="L25" s="27"/>
      <c r="M25" s="27"/>
      <c r="N25" s="26"/>
      <c r="O25" s="25"/>
    </row>
    <row r="26" spans="1:28" ht="18.95" customHeight="1">
      <c r="A26" s="20"/>
      <c r="B26" s="21"/>
      <c r="C26" s="311"/>
      <c r="D26" s="22">
        <v>22</v>
      </c>
      <c r="E26" s="312" t="s">
        <v>98</v>
      </c>
      <c r="F26" s="312"/>
      <c r="G26" s="23">
        <v>48</v>
      </c>
      <c r="H26" s="24" t="s">
        <v>82</v>
      </c>
      <c r="K26" s="25"/>
      <c r="L26" s="27"/>
      <c r="M26" s="27"/>
      <c r="N26" s="26"/>
      <c r="O26" s="25"/>
    </row>
    <row r="27" spans="1:28" ht="18.95" customHeight="1">
      <c r="A27" s="20"/>
      <c r="B27" s="21"/>
      <c r="C27" s="311"/>
      <c r="D27" s="22">
        <v>23</v>
      </c>
      <c r="E27" s="312" t="s">
        <v>99</v>
      </c>
      <c r="F27" s="312"/>
      <c r="G27" s="23">
        <v>39</v>
      </c>
      <c r="H27" s="24" t="s">
        <v>82</v>
      </c>
      <c r="K27" s="25"/>
      <c r="L27" s="27"/>
      <c r="M27" s="27"/>
      <c r="N27" s="26"/>
      <c r="O27" s="25"/>
    </row>
    <row r="28" spans="1:28" ht="18.95" customHeight="1">
      <c r="A28" s="20"/>
      <c r="B28" s="21"/>
      <c r="C28" s="311"/>
      <c r="D28" s="22">
        <v>24</v>
      </c>
      <c r="E28" s="312" t="s">
        <v>100</v>
      </c>
      <c r="F28" s="312"/>
      <c r="G28" s="23">
        <v>48</v>
      </c>
      <c r="H28" s="24" t="s">
        <v>82</v>
      </c>
      <c r="K28" s="25"/>
      <c r="L28" s="27"/>
      <c r="M28" s="27"/>
      <c r="N28" s="26"/>
      <c r="O28" s="25"/>
    </row>
    <row r="29" spans="1:28" ht="18.95" customHeight="1">
      <c r="A29" s="20"/>
      <c r="B29" s="21"/>
      <c r="C29" s="311"/>
      <c r="D29" s="22">
        <v>25</v>
      </c>
      <c r="E29" s="312" t="s">
        <v>101</v>
      </c>
      <c r="F29" s="312"/>
      <c r="G29" s="23">
        <v>43</v>
      </c>
      <c r="H29" s="24" t="s">
        <v>82</v>
      </c>
      <c r="K29" s="25"/>
      <c r="L29" s="27"/>
      <c r="M29" s="27"/>
      <c r="N29" s="26"/>
      <c r="O29" s="25"/>
    </row>
    <row r="30" spans="1:28" ht="18.95" customHeight="1">
      <c r="A30" s="20"/>
      <c r="B30" s="21"/>
      <c r="C30" s="311"/>
      <c r="D30" s="22">
        <v>26</v>
      </c>
      <c r="E30" s="312" t="s">
        <v>102</v>
      </c>
      <c r="F30" s="312"/>
      <c r="G30" s="23">
        <v>48</v>
      </c>
      <c r="H30" s="24" t="s">
        <v>82</v>
      </c>
      <c r="K30" s="25"/>
      <c r="L30" s="27"/>
      <c r="M30" s="27"/>
      <c r="N30" s="26"/>
      <c r="O30" s="25"/>
    </row>
    <row r="31" spans="1:28" ht="18.95" customHeight="1">
      <c r="A31" s="20"/>
      <c r="B31" s="21"/>
      <c r="C31" s="311"/>
      <c r="D31" s="22">
        <v>27</v>
      </c>
      <c r="E31" s="313" t="s">
        <v>103</v>
      </c>
      <c r="F31" s="313"/>
      <c r="G31" s="23">
        <v>37</v>
      </c>
      <c r="H31" s="24" t="s">
        <v>82</v>
      </c>
      <c r="K31" s="25"/>
      <c r="L31" s="27"/>
      <c r="M31" s="27"/>
      <c r="N31" s="26"/>
      <c r="O31" s="25"/>
    </row>
    <row r="32" spans="1:28" ht="18.95" customHeight="1">
      <c r="A32" s="30"/>
      <c r="B32" s="31"/>
      <c r="C32" s="311"/>
      <c r="D32" s="22">
        <v>28</v>
      </c>
      <c r="E32" s="313" t="s">
        <v>104</v>
      </c>
      <c r="F32" s="313"/>
      <c r="G32" s="23">
        <v>37</v>
      </c>
      <c r="H32" s="24" t="s">
        <v>82</v>
      </c>
      <c r="K32" s="25"/>
      <c r="L32" s="27"/>
      <c r="M32" s="27"/>
      <c r="N32" s="26"/>
      <c r="O32" s="25"/>
    </row>
    <row r="33" spans="1:10" ht="246.75" customHeight="1">
      <c r="A33" s="32" t="s">
        <v>105</v>
      </c>
      <c r="B33" s="33"/>
      <c r="C33" s="34"/>
      <c r="D33" s="35"/>
      <c r="E33" s="36"/>
      <c r="F33" s="37"/>
      <c r="G33" s="337" t="s">
        <v>106</v>
      </c>
      <c r="H33" s="338"/>
    </row>
    <row r="34" spans="1:10" ht="70.5" customHeight="1">
      <c r="A34" s="38" t="s">
        <v>107</v>
      </c>
      <c r="B34" s="39"/>
      <c r="C34" s="40"/>
      <c r="D34" s="41"/>
      <c r="E34" s="42"/>
      <c r="F34" s="43"/>
      <c r="G34" s="302" t="s">
        <v>108</v>
      </c>
      <c r="H34" s="303"/>
    </row>
    <row r="35" spans="1:10" ht="21" customHeight="1">
      <c r="A35" s="44" t="s">
        <v>109</v>
      </c>
      <c r="B35" s="44"/>
      <c r="C35" s="27"/>
      <c r="D35" s="27"/>
      <c r="E35" s="44"/>
      <c r="F35" s="27"/>
      <c r="G35" s="45"/>
      <c r="H35" s="45"/>
    </row>
    <row r="36" spans="1:10" ht="21" customHeight="1">
      <c r="A36" s="8" t="s">
        <v>110</v>
      </c>
    </row>
    <row r="37" spans="1:10" ht="21" customHeight="1">
      <c r="A37" s="8" t="s">
        <v>111</v>
      </c>
    </row>
    <row r="38" spans="1:10" ht="21" customHeight="1">
      <c r="B38" s="8" t="s">
        <v>112</v>
      </c>
    </row>
    <row r="39" spans="1:10" ht="21" customHeight="1">
      <c r="A39" s="8" t="s">
        <v>113</v>
      </c>
    </row>
    <row r="40" spans="1:10">
      <c r="A40" s="8" t="s">
        <v>114</v>
      </c>
    </row>
    <row r="41" spans="1:10">
      <c r="A41" s="8" t="s">
        <v>115</v>
      </c>
    </row>
    <row r="42" spans="1:10">
      <c r="A42" s="8" t="s">
        <v>116</v>
      </c>
    </row>
    <row r="44" spans="1:10" ht="18.75">
      <c r="I44" s="336" t="s">
        <v>117</v>
      </c>
      <c r="J44" s="336"/>
    </row>
    <row r="45" spans="1:10" ht="21">
      <c r="I45" s="46"/>
      <c r="J45" s="46"/>
    </row>
    <row r="48" spans="1:10" ht="18.75">
      <c r="A48" s="9" t="s">
        <v>118</v>
      </c>
      <c r="B48" s="10"/>
      <c r="C48" s="11"/>
      <c r="D48" s="11"/>
      <c r="E48" s="11"/>
      <c r="F48" s="11"/>
      <c r="G48" s="11"/>
      <c r="H48" s="47"/>
      <c r="I48" s="47"/>
      <c r="J48" s="12"/>
    </row>
    <row r="49" spans="1:10" ht="17.25">
      <c r="A49" s="13"/>
      <c r="B49" s="14"/>
      <c r="C49" s="15"/>
      <c r="D49" s="15"/>
      <c r="E49" s="15"/>
      <c r="F49" s="15"/>
      <c r="G49" s="320" t="s">
        <v>119</v>
      </c>
      <c r="H49" s="321"/>
      <c r="I49" s="320" t="s">
        <v>120</v>
      </c>
      <c r="J49" s="321"/>
    </row>
    <row r="50" spans="1:10" ht="14.25" customHeight="1">
      <c r="A50" s="18"/>
      <c r="B50" s="19"/>
      <c r="C50" s="322" t="s">
        <v>121</v>
      </c>
      <c r="D50" s="323"/>
      <c r="E50" s="323"/>
      <c r="F50" s="324"/>
      <c r="G50" s="328" t="s">
        <v>122</v>
      </c>
      <c r="H50" s="329"/>
      <c r="I50" s="332" t="s">
        <v>123</v>
      </c>
      <c r="J50" s="333"/>
    </row>
    <row r="51" spans="1:10" ht="29.25" customHeight="1">
      <c r="A51" s="48"/>
      <c r="B51" s="49"/>
      <c r="C51" s="325"/>
      <c r="D51" s="326"/>
      <c r="E51" s="326"/>
      <c r="F51" s="327"/>
      <c r="G51" s="330"/>
      <c r="H51" s="331"/>
      <c r="I51" s="334"/>
      <c r="J51" s="335"/>
    </row>
    <row r="52" spans="1:10" ht="21">
      <c r="A52" s="20"/>
      <c r="B52" s="21"/>
      <c r="C52" s="317" t="s">
        <v>71</v>
      </c>
      <c r="D52" s="22">
        <v>1</v>
      </c>
      <c r="E52" s="312" t="s">
        <v>72</v>
      </c>
      <c r="F52" s="22" t="s">
        <v>73</v>
      </c>
      <c r="G52" s="50">
        <v>20</v>
      </c>
      <c r="H52" s="51" t="s">
        <v>124</v>
      </c>
      <c r="I52" s="23">
        <v>200</v>
      </c>
      <c r="J52" s="51" t="s">
        <v>74</v>
      </c>
    </row>
    <row r="53" spans="1:10" ht="21">
      <c r="A53" s="20"/>
      <c r="B53" s="21"/>
      <c r="C53" s="317"/>
      <c r="D53" s="22">
        <v>2</v>
      </c>
      <c r="E53" s="312"/>
      <c r="F53" s="22" t="s">
        <v>75</v>
      </c>
      <c r="G53" s="50">
        <v>20</v>
      </c>
      <c r="H53" s="51" t="s">
        <v>124</v>
      </c>
      <c r="I53" s="23">
        <v>200</v>
      </c>
      <c r="J53" s="51" t="s">
        <v>74</v>
      </c>
    </row>
    <row r="54" spans="1:10" ht="21">
      <c r="A54" s="20"/>
      <c r="B54" s="21"/>
      <c r="C54" s="317"/>
      <c r="D54" s="22">
        <v>3</v>
      </c>
      <c r="E54" s="312"/>
      <c r="F54" s="22" t="s">
        <v>76</v>
      </c>
      <c r="G54" s="50">
        <v>20</v>
      </c>
      <c r="H54" s="51" t="s">
        <v>124</v>
      </c>
      <c r="I54" s="23">
        <v>200</v>
      </c>
      <c r="J54" s="51" t="s">
        <v>74</v>
      </c>
    </row>
    <row r="55" spans="1:10" ht="21">
      <c r="A55" s="20"/>
      <c r="B55" s="21"/>
      <c r="C55" s="317"/>
      <c r="D55" s="22">
        <v>4</v>
      </c>
      <c r="E55" s="313" t="s">
        <v>77</v>
      </c>
      <c r="F55" s="313"/>
      <c r="G55" s="50">
        <v>20</v>
      </c>
      <c r="H55" s="51" t="s">
        <v>124</v>
      </c>
      <c r="I55" s="23">
        <v>200</v>
      </c>
      <c r="J55" s="51" t="s">
        <v>74</v>
      </c>
    </row>
    <row r="56" spans="1:10" ht="21">
      <c r="A56" s="20"/>
      <c r="B56" s="21"/>
      <c r="C56" s="317"/>
      <c r="D56" s="22">
        <v>5</v>
      </c>
      <c r="E56" s="312" t="s">
        <v>78</v>
      </c>
      <c r="F56" s="312"/>
      <c r="G56" s="50">
        <v>20</v>
      </c>
      <c r="H56" s="51" t="s">
        <v>124</v>
      </c>
      <c r="I56" s="23">
        <v>200</v>
      </c>
      <c r="J56" s="51" t="s">
        <v>74</v>
      </c>
    </row>
    <row r="57" spans="1:10" ht="21">
      <c r="A57" s="20"/>
      <c r="B57" s="21"/>
      <c r="C57" s="317"/>
      <c r="D57" s="22">
        <v>6</v>
      </c>
      <c r="E57" s="312" t="s">
        <v>79</v>
      </c>
      <c r="F57" s="22" t="s">
        <v>73</v>
      </c>
      <c r="G57" s="50">
        <v>20</v>
      </c>
      <c r="H57" s="51" t="s">
        <v>124</v>
      </c>
      <c r="I57" s="23">
        <v>200</v>
      </c>
      <c r="J57" s="51" t="s">
        <v>74</v>
      </c>
    </row>
    <row r="58" spans="1:10" ht="21">
      <c r="A58" s="20"/>
      <c r="B58" s="21"/>
      <c r="C58" s="317"/>
      <c r="D58" s="22">
        <v>7</v>
      </c>
      <c r="E58" s="312"/>
      <c r="F58" s="22" t="s">
        <v>75</v>
      </c>
      <c r="G58" s="50">
        <v>20</v>
      </c>
      <c r="H58" s="51" t="s">
        <v>124</v>
      </c>
      <c r="I58" s="23">
        <v>200</v>
      </c>
      <c r="J58" s="51" t="s">
        <v>74</v>
      </c>
    </row>
    <row r="59" spans="1:10" ht="21">
      <c r="A59" s="20"/>
      <c r="B59" s="21"/>
      <c r="C59" s="317"/>
      <c r="D59" s="22">
        <v>8</v>
      </c>
      <c r="E59" s="312"/>
      <c r="F59" s="22" t="s">
        <v>76</v>
      </c>
      <c r="G59" s="50">
        <v>20</v>
      </c>
      <c r="H59" s="51" t="s">
        <v>124</v>
      </c>
      <c r="I59" s="23">
        <v>200</v>
      </c>
      <c r="J59" s="51" t="s">
        <v>74</v>
      </c>
    </row>
    <row r="60" spans="1:10" ht="21">
      <c r="A60" s="20"/>
      <c r="B60" s="21"/>
      <c r="C60" s="28" t="s">
        <v>80</v>
      </c>
      <c r="D60" s="22">
        <v>9</v>
      </c>
      <c r="E60" s="312" t="s">
        <v>81</v>
      </c>
      <c r="F60" s="312"/>
      <c r="G60" s="50">
        <v>20</v>
      </c>
      <c r="H60" s="51" t="s">
        <v>124</v>
      </c>
      <c r="I60" s="23">
        <v>200</v>
      </c>
      <c r="J60" s="51" t="s">
        <v>74</v>
      </c>
    </row>
    <row r="61" spans="1:10" ht="21">
      <c r="A61" s="20"/>
      <c r="B61" s="21"/>
      <c r="C61" s="317" t="s">
        <v>83</v>
      </c>
      <c r="D61" s="22">
        <v>10</v>
      </c>
      <c r="E61" s="312" t="s">
        <v>84</v>
      </c>
      <c r="F61" s="312"/>
      <c r="G61" s="50">
        <v>20</v>
      </c>
      <c r="H61" s="51" t="s">
        <v>124</v>
      </c>
      <c r="I61" s="23">
        <v>200</v>
      </c>
      <c r="J61" s="51" t="s">
        <v>74</v>
      </c>
    </row>
    <row r="62" spans="1:10" ht="21">
      <c r="A62" s="20"/>
      <c r="B62" s="21"/>
      <c r="C62" s="317"/>
      <c r="D62" s="22">
        <v>11</v>
      </c>
      <c r="E62" s="312" t="s">
        <v>85</v>
      </c>
      <c r="F62" s="312"/>
      <c r="G62" s="50">
        <v>20</v>
      </c>
      <c r="H62" s="51" t="s">
        <v>124</v>
      </c>
      <c r="I62" s="23">
        <v>200</v>
      </c>
      <c r="J62" s="51" t="s">
        <v>74</v>
      </c>
    </row>
    <row r="63" spans="1:10" ht="21">
      <c r="A63" s="20"/>
      <c r="B63" s="21"/>
      <c r="C63" s="317"/>
      <c r="D63" s="22">
        <v>12</v>
      </c>
      <c r="E63" s="312" t="s">
        <v>86</v>
      </c>
      <c r="F63" s="312"/>
      <c r="G63" s="50">
        <v>20</v>
      </c>
      <c r="H63" s="51" t="s">
        <v>124</v>
      </c>
      <c r="I63" s="23">
        <v>200</v>
      </c>
      <c r="J63" s="51" t="s">
        <v>74</v>
      </c>
    </row>
    <row r="64" spans="1:10" ht="21">
      <c r="A64" s="20"/>
      <c r="B64" s="21"/>
      <c r="C64" s="317"/>
      <c r="D64" s="22">
        <v>13</v>
      </c>
      <c r="E64" s="312" t="s">
        <v>87</v>
      </c>
      <c r="F64" s="312"/>
      <c r="G64" s="50">
        <v>20</v>
      </c>
      <c r="H64" s="51" t="s">
        <v>124</v>
      </c>
      <c r="I64" s="23">
        <v>200</v>
      </c>
      <c r="J64" s="51" t="s">
        <v>74</v>
      </c>
    </row>
    <row r="65" spans="1:10" ht="21">
      <c r="A65" s="20"/>
      <c r="B65" s="21"/>
      <c r="C65" s="317"/>
      <c r="D65" s="22">
        <v>14</v>
      </c>
      <c r="E65" s="312" t="s">
        <v>88</v>
      </c>
      <c r="F65" s="312"/>
      <c r="G65" s="50">
        <v>20</v>
      </c>
      <c r="H65" s="51" t="s">
        <v>124</v>
      </c>
      <c r="I65" s="23">
        <v>200</v>
      </c>
      <c r="J65" s="51" t="s">
        <v>74</v>
      </c>
    </row>
    <row r="66" spans="1:10" ht="21">
      <c r="A66" s="20"/>
      <c r="B66" s="21"/>
      <c r="C66" s="317"/>
      <c r="D66" s="22">
        <v>15</v>
      </c>
      <c r="E66" s="312" t="s">
        <v>89</v>
      </c>
      <c r="F66" s="312"/>
      <c r="G66" s="50">
        <v>20</v>
      </c>
      <c r="H66" s="51" t="s">
        <v>124</v>
      </c>
      <c r="I66" s="23">
        <v>200</v>
      </c>
      <c r="J66" s="51" t="s">
        <v>74</v>
      </c>
    </row>
    <row r="67" spans="1:10" ht="21">
      <c r="A67" s="20"/>
      <c r="B67" s="21"/>
      <c r="C67" s="317"/>
      <c r="D67" s="52">
        <v>16</v>
      </c>
      <c r="E67" s="318" t="s">
        <v>90</v>
      </c>
      <c r="F67" s="53" t="s">
        <v>125</v>
      </c>
      <c r="G67" s="54" t="s">
        <v>126</v>
      </c>
      <c r="H67" s="51" t="s">
        <v>124</v>
      </c>
      <c r="I67" s="314">
        <v>200</v>
      </c>
      <c r="J67" s="314" t="s">
        <v>74</v>
      </c>
    </row>
    <row r="68" spans="1:10" ht="21">
      <c r="A68" s="20"/>
      <c r="B68" s="21"/>
      <c r="C68" s="317"/>
      <c r="D68" s="52">
        <v>17</v>
      </c>
      <c r="E68" s="319"/>
      <c r="F68" s="53" t="s">
        <v>127</v>
      </c>
      <c r="G68" s="54" t="s">
        <v>128</v>
      </c>
      <c r="H68" s="51" t="s">
        <v>124</v>
      </c>
      <c r="I68" s="315"/>
      <c r="J68" s="315"/>
    </row>
    <row r="69" spans="1:10" ht="21">
      <c r="A69" s="20"/>
      <c r="B69" s="21"/>
      <c r="C69" s="317"/>
      <c r="D69" s="52">
        <v>18</v>
      </c>
      <c r="E69" s="312" t="s">
        <v>91</v>
      </c>
      <c r="F69" s="312"/>
      <c r="G69" s="50">
        <v>20</v>
      </c>
      <c r="H69" s="51" t="s">
        <v>124</v>
      </c>
      <c r="I69" s="23">
        <v>200</v>
      </c>
      <c r="J69" s="51" t="s">
        <v>74</v>
      </c>
    </row>
    <row r="70" spans="1:10" ht="21">
      <c r="A70" s="20"/>
      <c r="B70" s="21"/>
      <c r="C70" s="317"/>
      <c r="D70" s="52">
        <v>19</v>
      </c>
      <c r="E70" s="316" t="s">
        <v>92</v>
      </c>
      <c r="F70" s="316"/>
      <c r="G70" s="50">
        <v>20</v>
      </c>
      <c r="H70" s="51" t="s">
        <v>124</v>
      </c>
      <c r="I70" s="23">
        <v>200</v>
      </c>
      <c r="J70" s="51" t="s">
        <v>74</v>
      </c>
    </row>
    <row r="71" spans="1:10" ht="21">
      <c r="A71" s="20"/>
      <c r="B71" s="21"/>
      <c r="C71" s="311" t="s">
        <v>93</v>
      </c>
      <c r="D71" s="52">
        <v>20</v>
      </c>
      <c r="E71" s="312" t="s">
        <v>94</v>
      </c>
      <c r="F71" s="312"/>
      <c r="G71" s="50">
        <v>20</v>
      </c>
      <c r="H71" s="51" t="s">
        <v>124</v>
      </c>
      <c r="I71" s="23">
        <v>200</v>
      </c>
      <c r="J71" s="51" t="s">
        <v>74</v>
      </c>
    </row>
    <row r="72" spans="1:10" ht="21">
      <c r="A72" s="20"/>
      <c r="B72" s="21"/>
      <c r="C72" s="311"/>
      <c r="D72" s="52">
        <v>21</v>
      </c>
      <c r="E72" s="312" t="s">
        <v>95</v>
      </c>
      <c r="F72" s="312"/>
      <c r="G72" s="50">
        <v>20</v>
      </c>
      <c r="H72" s="51" t="s">
        <v>124</v>
      </c>
      <c r="I72" s="23">
        <v>200</v>
      </c>
      <c r="J72" s="51" t="s">
        <v>74</v>
      </c>
    </row>
    <row r="73" spans="1:10" ht="21">
      <c r="A73" s="20"/>
      <c r="B73" s="21"/>
      <c r="C73" s="311" t="s">
        <v>96</v>
      </c>
      <c r="D73" s="52">
        <v>22</v>
      </c>
      <c r="E73" s="312" t="s">
        <v>97</v>
      </c>
      <c r="F73" s="312"/>
      <c r="G73" s="50" t="s">
        <v>129</v>
      </c>
      <c r="H73" s="51" t="s">
        <v>129</v>
      </c>
      <c r="I73" s="51" t="s">
        <v>129</v>
      </c>
      <c r="J73" s="51" t="s">
        <v>129</v>
      </c>
    </row>
    <row r="74" spans="1:10" ht="21">
      <c r="A74" s="20"/>
      <c r="B74" s="21"/>
      <c r="C74" s="311"/>
      <c r="D74" s="52">
        <v>23</v>
      </c>
      <c r="E74" s="312" t="s">
        <v>98</v>
      </c>
      <c r="F74" s="312"/>
      <c r="G74" s="50" t="s">
        <v>129</v>
      </c>
      <c r="H74" s="51" t="s">
        <v>129</v>
      </c>
      <c r="I74" s="51" t="s">
        <v>129</v>
      </c>
      <c r="J74" s="51" t="s">
        <v>129</v>
      </c>
    </row>
    <row r="75" spans="1:10" ht="21">
      <c r="A75" s="20"/>
      <c r="B75" s="21"/>
      <c r="C75" s="311"/>
      <c r="D75" s="52">
        <v>24</v>
      </c>
      <c r="E75" s="312" t="s">
        <v>99</v>
      </c>
      <c r="F75" s="312"/>
      <c r="G75" s="50" t="s">
        <v>129</v>
      </c>
      <c r="H75" s="51" t="s">
        <v>129</v>
      </c>
      <c r="I75" s="51" t="s">
        <v>129</v>
      </c>
      <c r="J75" s="51" t="s">
        <v>129</v>
      </c>
    </row>
    <row r="76" spans="1:10" ht="21">
      <c r="A76" s="20"/>
      <c r="B76" s="21"/>
      <c r="C76" s="311"/>
      <c r="D76" s="52">
        <v>25</v>
      </c>
      <c r="E76" s="312" t="s">
        <v>100</v>
      </c>
      <c r="F76" s="312"/>
      <c r="G76" s="50" t="s">
        <v>129</v>
      </c>
      <c r="H76" s="51" t="s">
        <v>129</v>
      </c>
      <c r="I76" s="51" t="s">
        <v>129</v>
      </c>
      <c r="J76" s="51" t="s">
        <v>129</v>
      </c>
    </row>
    <row r="77" spans="1:10" ht="21">
      <c r="A77" s="20"/>
      <c r="B77" s="21"/>
      <c r="C77" s="311"/>
      <c r="D77" s="52">
        <v>26</v>
      </c>
      <c r="E77" s="312" t="s">
        <v>101</v>
      </c>
      <c r="F77" s="312"/>
      <c r="G77" s="50" t="s">
        <v>129</v>
      </c>
      <c r="H77" s="51" t="s">
        <v>129</v>
      </c>
      <c r="I77" s="51" t="s">
        <v>129</v>
      </c>
      <c r="J77" s="51" t="s">
        <v>129</v>
      </c>
    </row>
    <row r="78" spans="1:10" ht="21">
      <c r="A78" s="20"/>
      <c r="B78" s="21"/>
      <c r="C78" s="311"/>
      <c r="D78" s="52">
        <v>27</v>
      </c>
      <c r="E78" s="312" t="s">
        <v>102</v>
      </c>
      <c r="F78" s="312"/>
      <c r="G78" s="50" t="s">
        <v>129</v>
      </c>
      <c r="H78" s="51" t="s">
        <v>129</v>
      </c>
      <c r="I78" s="51" t="s">
        <v>129</v>
      </c>
      <c r="J78" s="51" t="s">
        <v>129</v>
      </c>
    </row>
    <row r="79" spans="1:10" ht="21">
      <c r="A79" s="20"/>
      <c r="B79" s="21"/>
      <c r="C79" s="311"/>
      <c r="D79" s="52">
        <v>28</v>
      </c>
      <c r="E79" s="313" t="s">
        <v>103</v>
      </c>
      <c r="F79" s="313"/>
      <c r="G79" s="50" t="s">
        <v>129</v>
      </c>
      <c r="H79" s="51" t="s">
        <v>129</v>
      </c>
      <c r="I79" s="51" t="s">
        <v>129</v>
      </c>
      <c r="J79" s="51" t="s">
        <v>129</v>
      </c>
    </row>
    <row r="80" spans="1:10" ht="21">
      <c r="A80" s="30"/>
      <c r="B80" s="31"/>
      <c r="C80" s="311"/>
      <c r="D80" s="52">
        <v>29</v>
      </c>
      <c r="E80" s="313" t="s">
        <v>104</v>
      </c>
      <c r="F80" s="313"/>
      <c r="G80" s="50" t="s">
        <v>129</v>
      </c>
      <c r="H80" s="51" t="s">
        <v>129</v>
      </c>
      <c r="I80" s="51" t="s">
        <v>129</v>
      </c>
      <c r="J80" s="51" t="s">
        <v>129</v>
      </c>
    </row>
    <row r="81" spans="1:10" ht="123" customHeight="1">
      <c r="A81" s="32" t="s">
        <v>130</v>
      </c>
      <c r="B81" s="33"/>
      <c r="C81" s="34"/>
      <c r="D81" s="35"/>
      <c r="E81" s="36"/>
      <c r="F81" s="37"/>
      <c r="G81" s="300"/>
      <c r="H81" s="301"/>
      <c r="I81" s="55" t="s">
        <v>131</v>
      </c>
      <c r="J81" s="56"/>
    </row>
    <row r="82" spans="1:10" ht="81" customHeight="1">
      <c r="A82" s="38" t="s">
        <v>107</v>
      </c>
      <c r="B82" s="39"/>
      <c r="C82" s="40"/>
      <c r="D82" s="41"/>
      <c r="E82" s="42"/>
      <c r="F82" s="43"/>
      <c r="G82" s="302" t="s">
        <v>132</v>
      </c>
      <c r="H82" s="303"/>
      <c r="I82" s="302" t="s">
        <v>133</v>
      </c>
      <c r="J82" s="303"/>
    </row>
    <row r="83" spans="1:10">
      <c r="A83" s="44" t="s">
        <v>109</v>
      </c>
      <c r="B83" s="44"/>
    </row>
    <row r="84" spans="1:10">
      <c r="A84" s="8" t="s">
        <v>110</v>
      </c>
    </row>
    <row r="85" spans="1:10">
      <c r="A85" s="8" t="s">
        <v>134</v>
      </c>
    </row>
    <row r="86" spans="1:10">
      <c r="B86" s="8" t="s">
        <v>135</v>
      </c>
    </row>
    <row r="87" spans="1:10">
      <c r="A87" s="8" t="s">
        <v>113</v>
      </c>
      <c r="C87" s="57"/>
      <c r="D87" s="57"/>
      <c r="E87" s="57"/>
      <c r="F87" s="57"/>
      <c r="G87" s="57"/>
      <c r="H87" s="57"/>
    </row>
    <row r="88" spans="1:10">
      <c r="A88" s="8" t="s">
        <v>136</v>
      </c>
      <c r="B88" s="44"/>
      <c r="C88" s="57"/>
      <c r="D88" s="57"/>
      <c r="E88" s="57"/>
      <c r="F88" s="57"/>
      <c r="G88" s="57"/>
      <c r="H88" s="57"/>
    </row>
    <row r="89" spans="1:10">
      <c r="A89" s="8" t="s">
        <v>137</v>
      </c>
      <c r="C89" s="57"/>
      <c r="D89" s="57"/>
      <c r="E89" s="57"/>
      <c r="F89" s="57"/>
      <c r="G89" s="57"/>
      <c r="H89" s="57"/>
    </row>
    <row r="90" spans="1:10">
      <c r="A90" s="8" t="s">
        <v>138</v>
      </c>
      <c r="C90" s="57"/>
      <c r="D90" s="57"/>
      <c r="E90" s="57"/>
      <c r="F90" s="57"/>
      <c r="G90" s="57"/>
      <c r="H90" s="57"/>
    </row>
    <row r="91" spans="1:10">
      <c r="A91" s="8" t="s">
        <v>139</v>
      </c>
      <c r="C91" s="57"/>
      <c r="D91" s="57"/>
      <c r="E91" s="57"/>
      <c r="F91" s="57"/>
      <c r="G91" s="57"/>
      <c r="H91" s="57"/>
    </row>
    <row r="92" spans="1:10">
      <c r="A92" s="44" t="s">
        <v>140</v>
      </c>
      <c r="C92" s="57"/>
      <c r="D92" s="57"/>
      <c r="E92" s="57"/>
      <c r="F92" s="57"/>
      <c r="H92" s="57"/>
    </row>
    <row r="93" spans="1:10">
      <c r="A93" s="8" t="s">
        <v>141</v>
      </c>
    </row>
    <row r="94" spans="1:10">
      <c r="A94" s="8" t="s">
        <v>142</v>
      </c>
      <c r="B94" s="44"/>
      <c r="E94" s="58"/>
      <c r="F94" s="58"/>
      <c r="G94" s="58"/>
      <c r="H94" s="58"/>
    </row>
    <row r="95" spans="1:10">
      <c r="A95" s="8" t="s">
        <v>143</v>
      </c>
      <c r="B95" s="44"/>
      <c r="E95" s="58"/>
      <c r="F95" s="58"/>
      <c r="G95" s="58"/>
      <c r="H95" s="58"/>
    </row>
    <row r="96" spans="1:10">
      <c r="A96" s="8" t="s">
        <v>144</v>
      </c>
      <c r="E96" s="58"/>
      <c r="F96" s="58"/>
      <c r="G96" s="58"/>
      <c r="H96" s="58"/>
    </row>
    <row r="97" spans="1:10">
      <c r="A97" s="8" t="s">
        <v>145</v>
      </c>
      <c r="E97" s="58"/>
      <c r="F97" s="58"/>
      <c r="G97" s="58"/>
      <c r="H97" s="58"/>
    </row>
    <row r="99" spans="1:10" ht="18.75">
      <c r="A99" s="9" t="s">
        <v>146</v>
      </c>
      <c r="B99" s="10"/>
      <c r="C99" s="11"/>
      <c r="D99" s="11"/>
      <c r="E99" s="11"/>
      <c r="F99" s="11"/>
      <c r="G99" s="59"/>
      <c r="H99" s="59"/>
      <c r="I99" s="59"/>
      <c r="J99" s="60"/>
    </row>
    <row r="100" spans="1:10" ht="18.75">
      <c r="A100" s="13"/>
      <c r="B100" s="61"/>
      <c r="C100" s="61"/>
      <c r="D100" s="61"/>
      <c r="E100" s="61"/>
      <c r="F100" s="61"/>
      <c r="G100" s="304" t="s">
        <v>147</v>
      </c>
      <c r="H100" s="305"/>
      <c r="I100" s="305"/>
      <c r="J100" s="306"/>
    </row>
    <row r="101" spans="1:10" ht="17.25">
      <c r="A101" s="13"/>
      <c r="B101" s="61"/>
      <c r="C101" s="61"/>
      <c r="D101" s="61"/>
      <c r="E101" s="61"/>
      <c r="F101" s="61"/>
      <c r="G101" s="307" t="s">
        <v>148</v>
      </c>
      <c r="H101" s="308"/>
      <c r="I101" s="308"/>
      <c r="J101" s="309"/>
    </row>
    <row r="102" spans="1:10" ht="44.25" customHeight="1">
      <c r="A102" s="32" t="s">
        <v>149</v>
      </c>
      <c r="B102" s="33"/>
      <c r="C102" s="35"/>
      <c r="D102" s="35"/>
      <c r="E102" s="36"/>
      <c r="F102" s="37"/>
      <c r="G102" s="302" t="s">
        <v>150</v>
      </c>
      <c r="H102" s="310"/>
      <c r="I102" s="310"/>
      <c r="J102" s="303"/>
    </row>
    <row r="103" spans="1:10" ht="52.5" customHeight="1">
      <c r="A103" s="38" t="s">
        <v>107</v>
      </c>
      <c r="B103" s="39"/>
      <c r="C103" s="41"/>
      <c r="D103" s="41"/>
      <c r="E103" s="42"/>
      <c r="F103" s="43"/>
      <c r="G103" s="297" t="s">
        <v>151</v>
      </c>
      <c r="H103" s="298"/>
      <c r="I103" s="298"/>
      <c r="J103" s="299"/>
    </row>
  </sheetData>
  <mergeCells count="76">
    <mergeCell ref="I2:J2"/>
    <mergeCell ref="C4:F4"/>
    <mergeCell ref="G4:H4"/>
    <mergeCell ref="C5:C12"/>
    <mergeCell ref="E5:E7"/>
    <mergeCell ref="E8:F8"/>
    <mergeCell ref="E9:F9"/>
    <mergeCell ref="E10:E12"/>
    <mergeCell ref="E13:F13"/>
    <mergeCell ref="C14:C22"/>
    <mergeCell ref="E14:F14"/>
    <mergeCell ref="E15:F15"/>
    <mergeCell ref="E16:F16"/>
    <mergeCell ref="E17:F17"/>
    <mergeCell ref="E18:F18"/>
    <mergeCell ref="E19:F19"/>
    <mergeCell ref="E20:F20"/>
    <mergeCell ref="E21:F21"/>
    <mergeCell ref="I44:J44"/>
    <mergeCell ref="E22:F22"/>
    <mergeCell ref="C23:C24"/>
    <mergeCell ref="E23:F23"/>
    <mergeCell ref="E24:F24"/>
    <mergeCell ref="C25:C32"/>
    <mergeCell ref="E25:F25"/>
    <mergeCell ref="E26:F26"/>
    <mergeCell ref="E27:F27"/>
    <mergeCell ref="E28:F28"/>
    <mergeCell ref="E29:F29"/>
    <mergeCell ref="E30:F30"/>
    <mergeCell ref="E31:F31"/>
    <mergeCell ref="E32:F32"/>
    <mergeCell ref="G33:H33"/>
    <mergeCell ref="G34:H34"/>
    <mergeCell ref="C52:C59"/>
    <mergeCell ref="E52:E54"/>
    <mergeCell ref="E55:F55"/>
    <mergeCell ref="E56:F56"/>
    <mergeCell ref="E57:E59"/>
    <mergeCell ref="G49:H49"/>
    <mergeCell ref="I49:J49"/>
    <mergeCell ref="C50:F51"/>
    <mergeCell ref="G50:H51"/>
    <mergeCell ref="I50:J51"/>
    <mergeCell ref="E60:F60"/>
    <mergeCell ref="C61:C70"/>
    <mergeCell ref="E61:F61"/>
    <mergeCell ref="E62:F62"/>
    <mergeCell ref="E63:F63"/>
    <mergeCell ref="E64:F64"/>
    <mergeCell ref="E65:F65"/>
    <mergeCell ref="E66:F66"/>
    <mergeCell ref="E67:E68"/>
    <mergeCell ref="I67:I68"/>
    <mergeCell ref="J67:J68"/>
    <mergeCell ref="E69:F69"/>
    <mergeCell ref="E70:F70"/>
    <mergeCell ref="C71:C72"/>
    <mergeCell ref="E71:F71"/>
    <mergeCell ref="E72:F72"/>
    <mergeCell ref="C73:C80"/>
    <mergeCell ref="E73:F73"/>
    <mergeCell ref="E74:F74"/>
    <mergeCell ref="E75:F75"/>
    <mergeCell ref="E76:F76"/>
    <mergeCell ref="E77:F77"/>
    <mergeCell ref="E78:F78"/>
    <mergeCell ref="E79:F79"/>
    <mergeCell ref="E80:F80"/>
    <mergeCell ref="G103:J103"/>
    <mergeCell ref="G81:H81"/>
    <mergeCell ref="G82:H82"/>
    <mergeCell ref="I82:J82"/>
    <mergeCell ref="G100:J100"/>
    <mergeCell ref="G101:J101"/>
    <mergeCell ref="G102:J102"/>
  </mergeCells>
  <phoneticPr fontId="4"/>
  <printOptions horizontalCentered="1"/>
  <pageMargins left="0.70866141732283472" right="0.70866141732283472" top="0.35433070866141736" bottom="0.35433070866141736" header="0.11811023622047245" footer="0.11811023622047245"/>
  <pageSetup paperSize="8" scale="70" fitToHeight="0" orientation="landscape" r:id="rId1"/>
  <rowBreaks count="1" manualBreakCount="1">
    <brk id="47" max="10"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4462D-866D-446E-B323-421E11227F7A}">
  <dimension ref="A1:F56"/>
  <sheetViews>
    <sheetView workbookViewId="0">
      <selection activeCell="B35" sqref="B35"/>
    </sheetView>
  </sheetViews>
  <sheetFormatPr defaultRowHeight="13.5"/>
  <cols>
    <col min="2" max="2" width="39.125" bestFit="1" customWidth="1"/>
  </cols>
  <sheetData>
    <row r="1" spans="1:6">
      <c r="B1" t="s">
        <v>184</v>
      </c>
    </row>
    <row r="2" spans="1:6">
      <c r="A2">
        <v>23</v>
      </c>
      <c r="B2" t="s">
        <v>154</v>
      </c>
      <c r="C2">
        <v>6</v>
      </c>
      <c r="D2" t="s">
        <v>153</v>
      </c>
      <c r="E2">
        <v>18</v>
      </c>
      <c r="F2" t="s">
        <v>195</v>
      </c>
    </row>
    <row r="3" spans="1:6">
      <c r="A3">
        <v>24</v>
      </c>
      <c r="B3" t="s">
        <v>156</v>
      </c>
      <c r="C3">
        <v>6</v>
      </c>
      <c r="D3" t="s">
        <v>153</v>
      </c>
      <c r="E3">
        <v>18</v>
      </c>
      <c r="F3" t="s">
        <v>195</v>
      </c>
    </row>
    <row r="4" spans="1:6">
      <c r="A4">
        <v>25</v>
      </c>
      <c r="B4" t="s">
        <v>157</v>
      </c>
      <c r="C4">
        <v>6</v>
      </c>
      <c r="D4" t="s">
        <v>153</v>
      </c>
      <c r="E4">
        <v>18</v>
      </c>
      <c r="F4" t="s">
        <v>195</v>
      </c>
    </row>
    <row r="5" spans="1:6">
      <c r="A5">
        <v>26</v>
      </c>
      <c r="B5" t="s">
        <v>155</v>
      </c>
      <c r="C5">
        <v>6</v>
      </c>
      <c r="D5" t="s">
        <v>153</v>
      </c>
      <c r="E5">
        <v>18</v>
      </c>
      <c r="F5" t="s">
        <v>195</v>
      </c>
    </row>
    <row r="6" spans="1:6">
      <c r="A6">
        <v>27</v>
      </c>
      <c r="B6" t="s">
        <v>152</v>
      </c>
      <c r="C6">
        <v>6</v>
      </c>
      <c r="D6" t="s">
        <v>153</v>
      </c>
      <c r="E6">
        <v>18</v>
      </c>
      <c r="F6" t="s">
        <v>195</v>
      </c>
    </row>
    <row r="7" spans="1:6">
      <c r="A7">
        <v>28</v>
      </c>
      <c r="B7" t="s">
        <v>185</v>
      </c>
      <c r="C7">
        <v>6</v>
      </c>
      <c r="D7" t="s">
        <v>153</v>
      </c>
      <c r="E7">
        <v>18</v>
      </c>
      <c r="F7" t="s">
        <v>195</v>
      </c>
    </row>
    <row r="8" spans="1:6">
      <c r="A8">
        <v>29</v>
      </c>
      <c r="B8" t="s">
        <v>186</v>
      </c>
      <c r="C8">
        <v>6</v>
      </c>
      <c r="D8" t="s">
        <v>153</v>
      </c>
      <c r="E8">
        <v>18</v>
      </c>
      <c r="F8" t="s">
        <v>195</v>
      </c>
    </row>
    <row r="10" spans="1:6">
      <c r="B10" t="s">
        <v>196</v>
      </c>
    </row>
    <row r="11" spans="1:6">
      <c r="B11" t="s">
        <v>197</v>
      </c>
    </row>
    <row r="12" spans="1:6">
      <c r="B12" t="s">
        <v>198</v>
      </c>
    </row>
    <row r="13" spans="1:6">
      <c r="B13" t="s">
        <v>199</v>
      </c>
    </row>
    <row r="14" spans="1:6">
      <c r="B14" t="s">
        <v>200</v>
      </c>
    </row>
    <row r="15" spans="1:6">
      <c r="B15" t="s">
        <v>201</v>
      </c>
    </row>
    <row r="16" spans="1:6">
      <c r="B16" t="s">
        <v>202</v>
      </c>
    </row>
    <row r="17" spans="2:2">
      <c r="B17" t="s">
        <v>203</v>
      </c>
    </row>
    <row r="18" spans="2:2">
      <c r="B18" t="s">
        <v>204</v>
      </c>
    </row>
    <row r="19" spans="2:2">
      <c r="B19" t="s">
        <v>205</v>
      </c>
    </row>
    <row r="20" spans="2:2">
      <c r="B20" t="s">
        <v>206</v>
      </c>
    </row>
    <row r="21" spans="2:2">
      <c r="B21" t="s">
        <v>207</v>
      </c>
    </row>
    <row r="22" spans="2:2">
      <c r="B22" t="s">
        <v>46</v>
      </c>
    </row>
    <row r="23" spans="2:2">
      <c r="B23" t="s">
        <v>208</v>
      </c>
    </row>
    <row r="24" spans="2:2">
      <c r="B24" t="s">
        <v>209</v>
      </c>
    </row>
    <row r="25" spans="2:2">
      <c r="B25" t="s">
        <v>210</v>
      </c>
    </row>
    <row r="26" spans="2:2">
      <c r="B26" t="s">
        <v>211</v>
      </c>
    </row>
    <row r="27" spans="2:2">
      <c r="B27" t="s">
        <v>212</v>
      </c>
    </row>
    <row r="28" spans="2:2">
      <c r="B28" t="s">
        <v>213</v>
      </c>
    </row>
    <row r="29" spans="2:2">
      <c r="B29" t="s">
        <v>214</v>
      </c>
    </row>
    <row r="30" spans="2:2">
      <c r="B30" t="s">
        <v>158</v>
      </c>
    </row>
    <row r="31" spans="2:2">
      <c r="B31" t="s">
        <v>159</v>
      </c>
    </row>
    <row r="32" spans="2:2">
      <c r="B32" t="s">
        <v>160</v>
      </c>
    </row>
    <row r="33" spans="2:2">
      <c r="B33" t="s">
        <v>161</v>
      </c>
    </row>
    <row r="34" spans="2:2">
      <c r="B34" t="s">
        <v>162</v>
      </c>
    </row>
    <row r="35" spans="2:2">
      <c r="B35" t="s">
        <v>163</v>
      </c>
    </row>
    <row r="36" spans="2:2">
      <c r="B36" t="s">
        <v>164</v>
      </c>
    </row>
    <row r="37" spans="2:2">
      <c r="B37" t="s">
        <v>165</v>
      </c>
    </row>
    <row r="38" spans="2:2">
      <c r="B38" t="s">
        <v>166</v>
      </c>
    </row>
    <row r="39" spans="2:2">
      <c r="B39" t="s">
        <v>167</v>
      </c>
    </row>
    <row r="40" spans="2:2">
      <c r="B40" t="s">
        <v>168</v>
      </c>
    </row>
    <row r="41" spans="2:2">
      <c r="B41" t="s">
        <v>169</v>
      </c>
    </row>
    <row r="42" spans="2:2">
      <c r="B42" t="s">
        <v>170</v>
      </c>
    </row>
    <row r="43" spans="2:2">
      <c r="B43" t="s">
        <v>171</v>
      </c>
    </row>
    <row r="44" spans="2:2">
      <c r="B44" t="s">
        <v>172</v>
      </c>
    </row>
    <row r="45" spans="2:2">
      <c r="B45" t="s">
        <v>173</v>
      </c>
    </row>
    <row r="46" spans="2:2">
      <c r="B46" t="s">
        <v>174</v>
      </c>
    </row>
    <row r="47" spans="2:2">
      <c r="B47" t="s">
        <v>175</v>
      </c>
    </row>
    <row r="48" spans="2:2">
      <c r="B48" t="s">
        <v>176</v>
      </c>
    </row>
    <row r="49" spans="2:2">
      <c r="B49" t="s">
        <v>177</v>
      </c>
    </row>
    <row r="50" spans="2:2">
      <c r="B50" t="s">
        <v>178</v>
      </c>
    </row>
    <row r="51" spans="2:2">
      <c r="B51" t="s">
        <v>179</v>
      </c>
    </row>
    <row r="52" spans="2:2">
      <c r="B52" t="s">
        <v>180</v>
      </c>
    </row>
    <row r="53" spans="2:2">
      <c r="B53" t="s">
        <v>181</v>
      </c>
    </row>
    <row r="54" spans="2:2">
      <c r="B54" t="s">
        <v>182</v>
      </c>
    </row>
    <row r="55" spans="2:2">
      <c r="B55" t="s">
        <v>183</v>
      </c>
    </row>
    <row r="56" spans="2:2">
      <c r="B56" t="s">
        <v>215</v>
      </c>
    </row>
  </sheetData>
  <phoneticPr fontId="4"/>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422F5EC90DFC53498729E8108C0DF5DC" ma:contentTypeVersion="15" ma:contentTypeDescription="新しいドキュメントを作成します。" ma:contentTypeScope="" ma:versionID="42c2413e2ed9e2793a3c4c17ced0f367">
  <xsd:schema xmlns:xsd="http://www.w3.org/2001/XMLSchema" xmlns:xs="http://www.w3.org/2001/XMLSchema" xmlns:p="http://schemas.microsoft.com/office/2006/metadata/properties" xmlns:ns2="7c629b65-7d30-4138-96d4-6ad76f7e9986" xmlns:ns3="263dbbe5-076b-4606-a03b-9598f5f2f35a" targetNamespace="http://schemas.microsoft.com/office/2006/metadata/properties" ma:root="true" ma:fieldsID="fc1c017b55c75bb5e2215c2603063517" ns2:_="" ns3:_="">
    <xsd:import namespace="7c629b65-7d30-4138-96d4-6ad76f7e9986"/>
    <xsd:import namespace="263dbbe5-076b-4606-a03b-9598f5f2f35a"/>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GenerationTime" minOccurs="0"/>
                <xsd:element ref="ns2:MediaServiceEventHashCode" minOccurs="0"/>
                <xsd:element ref="ns2:MediaServiceOCR"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629b65-7d30-4138-96d4-6ad76f7e9986"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Location" ma:index="20" nillable="true" ma:displayName="Location" ma:indexed="true"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63dbbe5-076b-4606-a03b-9598f5f2f35a"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6bc4f55e-2538-4bee-b3a7-7172d5b3cc7a}" ma:internalName="TaxCatchAll" ma:showField="CatchAllData" ma:web="263dbbe5-076b-4606-a03b-9598f5f2f3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263dbbe5-076b-4606-a03b-9598f5f2f35a" xsi:nil="true"/>
    <Owner xmlns="7c629b65-7d30-4138-96d4-6ad76f7e9986">
      <UserInfo>
        <DisplayName/>
        <AccountId xsi:nil="true"/>
        <AccountType/>
      </UserInfo>
    </Owner>
    <lcf76f155ced4ddcb4097134ff3c332f xmlns="7c629b65-7d30-4138-96d4-6ad76f7e9986">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2AC66BDD-C568-4E2B-881A-D1669F7DFF9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629b65-7d30-4138-96d4-6ad76f7e9986"/>
    <ds:schemaRef ds:uri="263dbbe5-076b-4606-a03b-9598f5f2f3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268B72C-C7C8-4BA0-9743-9C9E3D299F34}">
  <ds:schemaRefs>
    <ds:schemaRef ds:uri="http://schemas.microsoft.com/sharepoint/v3/contenttype/forms"/>
  </ds:schemaRefs>
</ds:datastoreItem>
</file>

<file path=customXml/itemProps3.xml><?xml version="1.0" encoding="utf-8"?>
<ds:datastoreItem xmlns:ds="http://schemas.openxmlformats.org/officeDocument/2006/customXml" ds:itemID="{06116862-F8D7-47FC-8917-98C64F3C53D5}">
  <ds:schemaRefs>
    <ds:schemaRef ds:uri="http://schemas.openxmlformats.org/package/2006/metadata/core-properties"/>
    <ds:schemaRef ds:uri="http://purl.org/dc/dcmitype/"/>
    <ds:schemaRef ds:uri="http://www.w3.org/XML/1998/namespace"/>
    <ds:schemaRef ds:uri="http://schemas.microsoft.com/office/infopath/2007/PartnerControls"/>
    <ds:schemaRef ds:uri="http://schemas.microsoft.com/office/2006/documentManagement/types"/>
    <ds:schemaRef ds:uri="http://purl.org/dc/elements/1.1/"/>
    <ds:schemaRef ds:uri="http://schemas.microsoft.com/office/2006/metadata/properties"/>
    <ds:schemaRef ds:uri="http://purl.org/dc/terms/"/>
    <ds:schemaRef ds:uri="2ea94b1b-0416-417c-a68e-6b349799839f"/>
    <ds:schemaRef ds:uri="263dbbe5-076b-4606-a03b-9598f5f2f35a"/>
    <ds:schemaRef ds:uri="7c629b65-7d30-4138-96d4-6ad76f7e9986"/>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4</vt:i4>
      </vt:variant>
    </vt:vector>
  </HeadingPairs>
  <TitlesOfParts>
    <vt:vector size="10" baseType="lpstr">
      <vt:lpstr>(はじめにお読み下さい)申請書の使い方</vt:lpstr>
      <vt:lpstr>申請書</vt:lpstr>
      <vt:lpstr>申請額一覧</vt:lpstr>
      <vt:lpstr>個票1</vt:lpstr>
      <vt:lpstr>単価表</vt:lpstr>
      <vt:lpstr>リスト</vt:lpstr>
      <vt:lpstr>個票1!Print_Area</vt:lpstr>
      <vt:lpstr>申請額一覧!Print_Area</vt:lpstr>
      <vt:lpstr>申請書!Print_Area</vt:lpstr>
      <vt:lpstr>単価表!Print_Area</vt:lpstr>
    </vt:vector>
  </TitlesOfParts>
  <Manager/>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重富　啓太</dc:creator>
  <cp:keywords/>
  <dc:description/>
  <cp:lastModifiedBy>w</cp:lastModifiedBy>
  <cp:revision/>
  <cp:lastPrinted>2026-01-13T05:29:47Z</cp:lastPrinted>
  <dcterms:created xsi:type="dcterms:W3CDTF">2018-06-19T01:27:02Z</dcterms:created>
  <dcterms:modified xsi:type="dcterms:W3CDTF">2026-01-23T02:26:25Z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0x010100422F5EC90DFC53498729E8108C0DF5DC</vt:lpwstr>
  </property>
  <property fmtid="{D5CDD505-2E9C-101B-9397-08002B2CF9AE}" pid="3" name="MediaServiceImageTags">
    <vt:lpwstr/>
  </property>
  <property fmtid="{D5CDD505-2E9C-101B-9397-08002B2CF9AE}" pid="4" name="ComplianceAssetId">
    <vt:lpwstr/>
  </property>
  <property fmtid="{D5CDD505-2E9C-101B-9397-08002B2CF9AE}" pid="5" name="TriggerFlowInfo">
    <vt:lpwstr/>
  </property>
</Properties>
</file>