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F00$\03医療整備係\☆医療整備係\26_物価高騰対策支援金\R8\01 賃上げ・物価支援(医療・介護等支援パッケージ)\05申請様式\賃上げ様式\第1案\"/>
    </mc:Choice>
  </mc:AlternateContent>
  <xr:revisionPtr revIDLastSave="0" documentId="13_ncr:1_{65A23E3A-7C18-4084-A8FB-1E78A2673EBB}" xr6:coauthVersionLast="47" xr6:coauthVersionMax="47" xr10:uidLastSave="{00000000-0000-0000-0000-000000000000}"/>
  <bookViews>
    <workbookView xWindow="-110" yWindow="-110" windowWidth="19420" windowHeight="11500" firstSheet="1" activeTab="1" xr2:uid="{119510EB-79C7-4187-9A16-C7DAEA2222DE}"/>
  </bookViews>
  <sheets>
    <sheet name="【様式第１号】支給申請書兼請求書兼口座振込依頼書" sheetId="3" r:id="rId1"/>
    <sheet name="【別紙様式１】薬局" sheetId="12" r:id="rId2"/>
    <sheet name="対象施設報告シート（法人単位）" sheetId="15" r:id="rId3"/>
    <sheet name="【別紙様式２】実績報告書" sheetId="14" r:id="rId4"/>
    <sheet name="このシートは触らない" sheetId="4" r:id="rId5"/>
  </sheets>
  <definedNames>
    <definedName name="_xlnm._FilterDatabase" localSheetId="3" hidden="1">【別紙様式２】実績報告書!$A$9:$AC$25</definedName>
    <definedName name="_xlnm.Print_Area" localSheetId="1">【別紙様式１】薬局!$A$1:$J$44</definedName>
    <definedName name="_xlnm.Print_Area" localSheetId="3">【別紙様式２】実績報告書!$A$1:$I$34</definedName>
    <definedName name="_xlnm.Print_Area" localSheetId="0">【様式第１号】支給申請書兼請求書兼口座振込依頼書!$A$1:$BZ$144</definedName>
    <definedName name="_xlnm.Print_Area" localSheetId="2">#REF!</definedName>
    <definedName name="_xlnm.Print_Area">#REF!</definedName>
    <definedName name="_xlnm.Print_Titles" localSheetId="3">【別紙様式２】実績報告書!$1:$7</definedName>
    <definedName name="ブロック" localSheetId="1">#REF!</definedName>
    <definedName name="ブロック">#REF!</definedName>
    <definedName name="医療提供体制施設整備交付金" localSheetId="1">#REF!</definedName>
    <definedName name="医療提供体制施設整備交付金" localSheetId="2">#REF!</definedName>
    <definedName name="医療提供体制施設整備交付金">#REF!</definedName>
    <definedName name="医療提供体制施設整備補助金" localSheetId="1">#REF!</definedName>
    <definedName name="医療提供体制施設整備補助金" localSheetId="2">#REF!</definedName>
    <definedName name="医療提供体制施設整備補助金">#REF!</definedName>
    <definedName name="地域医療介護総合確保基金" localSheetId="1">#REF!</definedName>
    <definedName name="地域医療介護総合確保基金" localSheetId="2">#REF!</definedName>
    <definedName name="地域医療介護総合確保基金">#REF!</definedName>
    <definedName name="鉄筋コンクリート" localSheetId="1">#REF!</definedName>
    <definedName name="鉄筋コンクリート" localSheetId="2">#REF!</definedName>
    <definedName name="鉄筋コンクリート">#REF!</definedName>
    <definedName name="病床確保料" localSheetId="1">#REF!</definedName>
    <definedName name="病床確保料" localSheetId="2">#REF!</definedName>
    <definedName name="病床確保料">#REF!</definedName>
    <definedName name="木造" localSheetId="1">#REF!</definedName>
    <definedName name="木造" localSheetId="2">#REF!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2" l="1"/>
  <c r="G33" i="12" l="1"/>
  <c r="I33" i="12" s="1"/>
  <c r="C2" i="15"/>
  <c r="B2" i="15"/>
  <c r="I39" i="12"/>
  <c r="I36" i="12"/>
  <c r="G39" i="12"/>
  <c r="G36" i="12"/>
  <c r="E42" i="12" l="1"/>
  <c r="I5" i="14"/>
  <c r="I3" i="14"/>
  <c r="A2" i="15"/>
  <c r="E4" i="14" s="1"/>
  <c r="I2" i="12" l="1"/>
  <c r="E31" i="14"/>
  <c r="E30" i="14"/>
  <c r="D31" i="14"/>
  <c r="D30" i="14"/>
  <c r="E3" i="14" l="1"/>
  <c r="AM3" i="4" l="1"/>
  <c r="AL3" i="4"/>
  <c r="AK3" i="4"/>
  <c r="I31" i="14"/>
  <c r="I30" i="14"/>
  <c r="I25" i="14"/>
  <c r="I24" i="14"/>
  <c r="I23" i="14"/>
  <c r="I22" i="14"/>
  <c r="I20" i="14"/>
  <c r="I19" i="14"/>
  <c r="I18" i="14"/>
  <c r="I17" i="14"/>
  <c r="I13" i="14"/>
  <c r="I12" i="14"/>
  <c r="I11" i="14"/>
  <c r="I10" i="14"/>
  <c r="I14" i="14" l="1"/>
  <c r="C42" i="12" l="1"/>
  <c r="I42" i="12" l="1"/>
  <c r="I6" i="14"/>
  <c r="AF3" i="4"/>
  <c r="AE3" i="4"/>
  <c r="AD3" i="4"/>
  <c r="AC3" i="4"/>
  <c r="AB3" i="4"/>
  <c r="AA3" i="4"/>
  <c r="Y3" i="4"/>
  <c r="X3" i="4"/>
  <c r="W3" i="4"/>
  <c r="Z3" i="4" s="1"/>
  <c r="V3" i="4"/>
  <c r="S3" i="4"/>
  <c r="O3" i="4"/>
  <c r="Q3" i="4" s="1"/>
  <c r="N3" i="4"/>
  <c r="M3" i="4"/>
  <c r="L3" i="4"/>
  <c r="K3" i="4"/>
  <c r="J3" i="4"/>
  <c r="I3" i="4"/>
  <c r="H3" i="4"/>
  <c r="G3" i="4"/>
  <c r="F3" i="4"/>
  <c r="E3" i="4"/>
  <c r="D3" i="4"/>
  <c r="C3" i="4"/>
  <c r="B3" i="4"/>
  <c r="A3" i="4"/>
  <c r="I7" i="14" l="1"/>
  <c r="E7" i="14" s="1"/>
  <c r="N40" i="3" s="1"/>
  <c r="E6" i="14"/>
  <c r="P3" i="4"/>
  <c r="N42" i="3" l="1" a="1"/>
  <c r="N42" i="3" s="1"/>
  <c r="T3" i="4" s="1"/>
  <c r="R3" i="4"/>
  <c r="U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<sst xmlns="http://schemas.openxmlformats.org/spreadsheetml/2006/main" count="208" uniqueCount="162">
  <si>
    <t>滋賀県知事　殿</t>
    <rPh sb="0" eb="2">
      <t>シガ</t>
    </rPh>
    <rPh sb="2" eb="5">
      <t>ケンチジ</t>
    </rPh>
    <rPh sb="3" eb="5">
      <t>チジ</t>
    </rPh>
    <phoneticPr fontId="11"/>
  </si>
  <si>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</si>
  <si>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１．申請者の情報</t>
    <rPh sb="2" eb="4">
      <t>シンセイ</t>
    </rPh>
    <rPh sb="4" eb="5">
      <t>シャ</t>
    </rPh>
    <rPh sb="6" eb="8">
      <t>ジョウホウ</t>
    </rPh>
    <phoneticPr fontId="5"/>
  </si>
  <si>
    <t>↓申請年月日を入力してください</t>
  </si>
  <si>
    <t>申請年月日</t>
    <rPh sb="0" eb="2">
      <t>シンセイ</t>
    </rPh>
    <rPh sb="2" eb="3">
      <t>ネン</t>
    </rPh>
    <rPh sb="3" eb="5">
      <t>ネンガッピ</t>
    </rPh>
    <phoneticPr fontId="11"/>
  </si>
  <si>
    <t>年</t>
    <phoneticPr fontId="5"/>
  </si>
  <si>
    <t>月</t>
    <rPh sb="0" eb="1">
      <t>ガツ</t>
    </rPh>
    <phoneticPr fontId="5"/>
  </si>
  <si>
    <t>日</t>
    <rPh sb="0" eb="1">
      <t>ニチ</t>
    </rPh>
    <phoneticPr fontId="5"/>
  </si>
  <si>
    <t>フリガナ</t>
    <phoneticPr fontId="5"/>
  </si>
  <si>
    <t>〒</t>
    <phoneticPr fontId="5"/>
  </si>
  <si>
    <t>－</t>
    <phoneticPr fontId="5"/>
  </si>
  <si>
    <t>保険医療機関コード：</t>
    <rPh sb="0" eb="2">
      <t>ホケン</t>
    </rPh>
    <rPh sb="2" eb="4">
      <t>イリョウ</t>
    </rPh>
    <rPh sb="4" eb="6">
      <t>キカン</t>
    </rPh>
    <phoneticPr fontId="5"/>
  </si>
  <si>
    <t>事務担当者</t>
    <rPh sb="0" eb="2">
      <t>ジム</t>
    </rPh>
    <rPh sb="2" eb="5">
      <t>タントウシャ</t>
    </rPh>
    <phoneticPr fontId="5"/>
  </si>
  <si>
    <t>氏名</t>
    <rPh sb="0" eb="2">
      <t>シメイ</t>
    </rPh>
    <phoneticPr fontId="5"/>
  </si>
  <si>
    <t>電話番号</t>
    <rPh sb="0" eb="2">
      <t>デンワ</t>
    </rPh>
    <rPh sb="2" eb="4">
      <t>バンゴウ</t>
    </rPh>
    <phoneticPr fontId="5"/>
  </si>
  <si>
    <t>ファクシミリ</t>
    <phoneticPr fontId="5"/>
  </si>
  <si>
    <t>代表者職</t>
    <rPh sb="0" eb="3">
      <t>ダイヒョウシャ</t>
    </rPh>
    <rPh sb="3" eb="4">
      <t>ショク</t>
    </rPh>
    <phoneticPr fontId="5"/>
  </si>
  <si>
    <t>電子メール</t>
    <rPh sb="0" eb="2">
      <t>デンシ</t>
    </rPh>
    <phoneticPr fontId="5"/>
  </si>
  <si>
    <t>２．支給申請額</t>
    <rPh sb="2" eb="4">
      <t>シキュウ</t>
    </rPh>
    <rPh sb="4" eb="7">
      <t>シンセイガク</t>
    </rPh>
    <phoneticPr fontId="5"/>
  </si>
  <si>
    <t>診療所等賃上げ支援事業</t>
    <phoneticPr fontId="6"/>
  </si>
  <si>
    <t>支給申請額(円)</t>
    <rPh sb="0" eb="2">
      <t>シキュウ</t>
    </rPh>
    <rPh sb="2" eb="4">
      <t>シンセイ</t>
    </rPh>
    <rPh sb="4" eb="5">
      <t>ガク</t>
    </rPh>
    <rPh sb="6" eb="7">
      <t>エン</t>
    </rPh>
    <phoneticPr fontId="5"/>
  </si>
  <si>
    <t>診療所等物価支援事業</t>
    <phoneticPr fontId="6"/>
  </si>
  <si>
    <t>合計</t>
    <rPh sb="0" eb="2">
      <t>ゴウケイ</t>
    </rPh>
    <phoneticPr fontId="6"/>
  </si>
  <si>
    <t>３．振込口座</t>
    <rPh sb="2" eb="4">
      <t>フリコミ</t>
    </rPh>
    <rPh sb="4" eb="6">
      <t>コウザ</t>
    </rPh>
    <phoneticPr fontId="5"/>
  </si>
  <si>
    <t>金融機関名</t>
    <rPh sb="0" eb="2">
      <t>キンユウ</t>
    </rPh>
    <rPh sb="2" eb="5">
      <t>キカンメイ</t>
    </rPh>
    <phoneticPr fontId="5"/>
  </si>
  <si>
    <t>金融機関
コード</t>
    <rPh sb="0" eb="2">
      <t>キンユウ</t>
    </rPh>
    <rPh sb="2" eb="4">
      <t>キカン</t>
    </rPh>
    <phoneticPr fontId="5"/>
  </si>
  <si>
    <t>支店名</t>
    <rPh sb="0" eb="3">
      <t>シテンメイ</t>
    </rPh>
    <phoneticPr fontId="5"/>
  </si>
  <si>
    <t>支店
コード</t>
    <rPh sb="0" eb="2">
      <t>シテン</t>
    </rPh>
    <phoneticPr fontId="5"/>
  </si>
  <si>
    <t>口座番号
（右詰め）</t>
    <rPh sb="0" eb="2">
      <t>コウザ</t>
    </rPh>
    <rPh sb="2" eb="4">
      <t>バンゴウ</t>
    </rPh>
    <rPh sb="6" eb="8">
      <t>ミギヅメ</t>
    </rPh>
    <phoneticPr fontId="5"/>
  </si>
  <si>
    <t>預金種別</t>
    <rPh sb="0" eb="2">
      <t>ヨキン</t>
    </rPh>
    <rPh sb="2" eb="4">
      <t>シュベツ</t>
    </rPh>
    <phoneticPr fontId="5"/>
  </si>
  <si>
    <t>口座名義人</t>
    <rPh sb="0" eb="2">
      <t>コウザ</t>
    </rPh>
    <rPh sb="2" eb="5">
      <t>メイギニン</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</si>
  <si>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</si>
  <si>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４．支給申請に関する誓約事項</t>
    <rPh sb="2" eb="4">
      <t>シキュウ</t>
    </rPh>
    <rPh sb="4" eb="6">
      <t>シンセイ</t>
    </rPh>
    <rPh sb="7" eb="8">
      <t>カン</t>
    </rPh>
    <rPh sb="10" eb="12">
      <t>セイヤク</t>
    </rPh>
    <rPh sb="12" eb="14">
      <t>ジコウ</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</si>
  <si>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</si>
  <si>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※下記に通帳の写しを貼付してください。</t>
    <rPh sb="1" eb="3">
      <t>カキ</t>
    </rPh>
    <rPh sb="4" eb="6">
      <t>ツウチョウ</t>
    </rPh>
    <rPh sb="7" eb="8">
      <t>ウツ</t>
    </rPh>
    <rPh sb="10" eb="12">
      <t>チョウフ</t>
    </rPh>
    <phoneticPr fontId="5"/>
  </si>
  <si>
    <t>保険医療機関コード</t>
    <rPh sb="0" eb="2">
      <t>ホケン</t>
    </rPh>
    <rPh sb="2" eb="6">
      <t>イリョウキカン</t>
    </rPh>
    <phoneticPr fontId="5"/>
  </si>
  <si>
    <t>医療機関名</t>
    <rPh sb="0" eb="4">
      <t>イリョウキカン</t>
    </rPh>
    <rPh sb="4" eb="5">
      <t>メイ</t>
    </rPh>
    <phoneticPr fontId="5"/>
  </si>
  <si>
    <t>法人名</t>
    <rPh sb="0" eb="2">
      <t>ホウジン</t>
    </rPh>
    <rPh sb="2" eb="3">
      <t>メイ</t>
    </rPh>
    <phoneticPr fontId="5"/>
  </si>
  <si>
    <t>郵便番号</t>
    <rPh sb="0" eb="4">
      <t>ユウビンバンゴウ</t>
    </rPh>
    <phoneticPr fontId="5"/>
  </si>
  <si>
    <t>申請年月日</t>
    <rPh sb="0" eb="2">
      <t>シンセイ</t>
    </rPh>
    <rPh sb="2" eb="5">
      <t>ネンガッピ</t>
    </rPh>
    <phoneticPr fontId="5"/>
  </si>
  <si>
    <t>支給申請額(円)</t>
    <phoneticPr fontId="5"/>
  </si>
  <si>
    <t>振込口座</t>
    <rPh sb="0" eb="2">
      <t>フリコミ</t>
    </rPh>
    <rPh sb="2" eb="4">
      <t>コウザ</t>
    </rPh>
    <phoneticPr fontId="5"/>
  </si>
  <si>
    <t>委任状の有無</t>
    <rPh sb="0" eb="3">
      <t>イニンジョウ</t>
    </rPh>
    <rPh sb="4" eb="6">
      <t>ウム</t>
    </rPh>
    <phoneticPr fontId="6"/>
  </si>
  <si>
    <t>管理者</t>
    <rPh sb="0" eb="3">
      <t>カンリシャ</t>
    </rPh>
    <phoneticPr fontId="5"/>
  </si>
  <si>
    <t>ヨミガナ</t>
    <phoneticPr fontId="5"/>
  </si>
  <si>
    <t>氏名</t>
    <phoneticPr fontId="5"/>
  </si>
  <si>
    <t>文字列</t>
    <rPh sb="0" eb="3">
      <t>モジレツ</t>
    </rPh>
    <phoneticPr fontId="5"/>
  </si>
  <si>
    <t>数値</t>
    <rPh sb="0" eb="2">
      <t>スウチ</t>
    </rPh>
    <phoneticPr fontId="5"/>
  </si>
  <si>
    <t>住所</t>
    <rPh sb="0" eb="2">
      <t>ジュウショ</t>
    </rPh>
    <phoneticPr fontId="5"/>
  </si>
  <si>
    <t>ファクシミリ</t>
  </si>
  <si>
    <t>西暦</t>
    <rPh sb="0" eb="2">
      <t>セイレキ</t>
    </rPh>
    <phoneticPr fontId="5"/>
  </si>
  <si>
    <t>合計</t>
    <rPh sb="0" eb="2">
      <t>ゴウケイ</t>
    </rPh>
    <phoneticPr fontId="5"/>
  </si>
  <si>
    <t>金融機関名</t>
    <rPh sb="0" eb="2">
      <t>キンユウ</t>
    </rPh>
    <rPh sb="2" eb="4">
      <t>キカン</t>
    </rPh>
    <rPh sb="4" eb="5">
      <t>メイ</t>
    </rPh>
    <phoneticPr fontId="5"/>
  </si>
  <si>
    <t>金融機関コード</t>
    <rPh sb="0" eb="2">
      <t>キンユウ</t>
    </rPh>
    <rPh sb="2" eb="4">
      <t>キカン</t>
    </rPh>
    <phoneticPr fontId="5"/>
  </si>
  <si>
    <t>支店コード</t>
    <rPh sb="0" eb="2">
      <t>シテン</t>
    </rPh>
    <phoneticPr fontId="5"/>
  </si>
  <si>
    <t>口座番号</t>
    <rPh sb="0" eb="2">
      <t>コウザ</t>
    </rPh>
    <rPh sb="2" eb="4">
      <t>バンゴウ</t>
    </rPh>
    <phoneticPr fontId="5"/>
  </si>
  <si>
    <t>口座振替名義人</t>
    <rPh sb="0" eb="2">
      <t>コウザ</t>
    </rPh>
    <rPh sb="2" eb="4">
      <t>フリカエ</t>
    </rPh>
    <rPh sb="4" eb="7">
      <t>メイギニン</t>
    </rPh>
    <phoneticPr fontId="5"/>
  </si>
  <si>
    <t>開設者：</t>
    <rPh sb="0" eb="3">
      <t>カイセツシャ</t>
    </rPh>
    <phoneticPr fontId="5"/>
  </si>
  <si>
    <t>医療機関</t>
    <rPh sb="0" eb="2">
      <t>イリョウ</t>
    </rPh>
    <rPh sb="2" eb="4">
      <t>キカン</t>
    </rPh>
    <phoneticPr fontId="5"/>
  </si>
  <si>
    <t>無床</t>
    <rPh sb="0" eb="2">
      <t>ムショウ</t>
    </rPh>
    <phoneticPr fontId="5"/>
  </si>
  <si>
    <t>ｓ</t>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</si>
  <si>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</si>
  <si>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</si>
  <si>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</si>
  <si>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床数</t>
    <rPh sb="0" eb="1">
      <t>ユカ</t>
    </rPh>
    <rPh sb="1" eb="2">
      <t>スウ</t>
    </rPh>
    <phoneticPr fontId="5"/>
  </si>
  <si>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5"/>
  </si>
  <si>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6"/>
  </si>
  <si>
    <t>○</t>
    <phoneticPr fontId="6"/>
  </si>
  <si>
    <t>×</t>
    <phoneticPr fontId="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</si>
  <si>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6"/>
  </si>
  <si>
    <r>
      <t>入力欄　（職員・職種・役職によって異なる場合は、</t>
    </r>
    <r>
      <rPr>
        <b/>
        <sz val="11"/>
        <color rgb="FFFF0000"/>
        <rFont val="游ゴシック"/>
        <family val="3"/>
        <charset val="128"/>
        <scheme val="minor"/>
      </rPr>
      <t>総額を変えずに、かつ対象職員全員が同じ金額だけ改善された場合に計算しなおして入力してください</t>
    </r>
    <r>
      <rPr>
        <b/>
        <sz val="11"/>
        <color theme="1"/>
        <rFont val="游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6"/>
  </si>
  <si>
    <t>賃金改善の総額</t>
    <phoneticPr fontId="6"/>
  </si>
  <si>
    <t>賃金改善（全体）の内容</t>
    <rPh sb="0" eb="2">
      <t>チンギン</t>
    </rPh>
    <rPh sb="2" eb="4">
      <t>カイゼン</t>
    </rPh>
    <rPh sb="5" eb="7">
      <t>ゼンタイ</t>
    </rPh>
    <rPh sb="9" eb="11">
      <t>ナイヨウ</t>
    </rPh>
    <phoneticPr fontId="6"/>
  </si>
  <si>
    <t>①対象人数
（常勤換算数）</t>
    <rPh sb="1" eb="3">
      <t>タイショウ</t>
    </rPh>
    <rPh sb="3" eb="5">
      <t>ニンズウ</t>
    </rPh>
    <rPh sb="7" eb="9">
      <t>ジョウキン</t>
    </rPh>
    <rPh sb="9" eb="11">
      <t>カンサン</t>
    </rPh>
    <rPh sb="11" eb="12">
      <t>スウ</t>
    </rPh>
    <phoneticPr fontId="6"/>
  </si>
  <si>
    <t>③月数</t>
    <rPh sb="1" eb="3">
      <t>ゲッスウ</t>
    </rPh>
    <phoneticPr fontId="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</si>
  <si>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6"/>
  </si>
  <si>
    <t>賃金改善の総額
（自動計算）</t>
    <rPh sb="9" eb="11">
      <t>ジドウ</t>
    </rPh>
    <rPh sb="11" eb="13">
      <t>ケイサン</t>
    </rPh>
    <phoneticPr fontId="6"/>
  </si>
  <si>
    <t>　基本給の引き上げ</t>
    <rPh sb="1" eb="4">
      <t>キホンキュウ</t>
    </rPh>
    <rPh sb="5" eb="6">
      <t>ヒ</t>
    </rPh>
    <rPh sb="7" eb="8">
      <t>ア</t>
    </rPh>
    <phoneticPr fontId="5"/>
  </si>
  <si>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5"/>
  </si>
  <si>
    <r>
      <rPr>
        <b/>
        <sz val="11"/>
        <color rgb="FFFF0000"/>
        <rFont val="游ゴシック"/>
        <family val="3"/>
        <charset val="128"/>
        <scheme val="minor"/>
      </rPr>
      <t xml:space="preserve">（給付金を充て、算出可能な場合のみ記載）
</t>
    </r>
    <r>
      <rPr>
        <b/>
        <sz val="11"/>
        <color theme="1"/>
        <rFont val="游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5"/>
  </si>
  <si>
    <t>　一時金または特別手当</t>
    <rPh sb="1" eb="4">
      <t>イチジキン</t>
    </rPh>
    <rPh sb="7" eb="9">
      <t>トクベツ</t>
    </rPh>
    <rPh sb="9" eb="11">
      <t>テアテ</t>
    </rPh>
    <phoneticPr fontId="5"/>
  </si>
  <si>
    <r>
      <rPr>
        <b/>
        <sz val="14"/>
        <color theme="1"/>
        <rFont val="游ゴシック"/>
        <family val="3"/>
        <charset val="128"/>
        <scheme val="minor"/>
      </rPr>
      <t>以下、給付金を活用した、個別職種の賃金改善の内容について記載してください。</t>
    </r>
    <r>
      <rPr>
        <b/>
        <sz val="14"/>
        <color rgb="FFFF0000"/>
        <rFont val="游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6"/>
  </si>
  <si>
    <t>②月額または
月額換算額</t>
    <rPh sb="1" eb="3">
      <t>ゲツガク</t>
    </rPh>
    <phoneticPr fontId="6"/>
  </si>
  <si>
    <t>事務職員の賃金改善の内容</t>
    <rPh sb="0" eb="2">
      <t>ジム</t>
    </rPh>
    <rPh sb="2" eb="4">
      <t>ショクイン</t>
    </rPh>
    <rPh sb="5" eb="7">
      <t>チンギン</t>
    </rPh>
    <rPh sb="7" eb="9">
      <t>カイゼン</t>
    </rPh>
    <rPh sb="10" eb="12">
      <t>ナイヨウ</t>
    </rPh>
    <phoneticPr fontId="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</si>
  <si>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5"/>
  </si>
  <si>
    <t>Ⅳ　本事業の支給額を充てられる上限月額</t>
    <rPh sb="2" eb="3">
      <t>ホン</t>
    </rPh>
    <rPh sb="3" eb="5">
      <t>ジギョウ</t>
    </rPh>
    <rPh sb="6" eb="9">
      <t>シキュウガク</t>
    </rPh>
    <rPh sb="10" eb="11">
      <t>ア</t>
    </rPh>
    <rPh sb="15" eb="17">
      <t>ジョウゲン</t>
    </rPh>
    <rPh sb="17" eb="19">
      <t>ゲツガク</t>
    </rPh>
    <phoneticPr fontId="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</si>
  <si>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</si>
  <si>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6"/>
  </si>
  <si>
    <t>Ⅶ　対象人数
（常勤換算数）</t>
    <rPh sb="2" eb="4">
      <t>タイショウ</t>
    </rPh>
    <rPh sb="4" eb="6">
      <t>ニンズウ</t>
    </rPh>
    <rPh sb="8" eb="10">
      <t>ジョウキン</t>
    </rPh>
    <rPh sb="10" eb="12">
      <t>カンサン</t>
    </rPh>
    <rPh sb="12" eb="13">
      <t>スウ</t>
    </rPh>
    <phoneticPr fontId="6"/>
  </si>
  <si>
    <r>
      <t>　令和７年度の対象職員の</t>
    </r>
    <r>
      <rPr>
        <b/>
        <sz val="11"/>
        <color rgb="FFFF0000"/>
        <rFont val="游ゴシック"/>
        <family val="3"/>
        <charset val="128"/>
        <scheme val="minor"/>
      </rPr>
      <t>基本給の引き上げ分について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6"/>
  </si>
  <si>
    <r>
      <t>　令和７年度の対象職員の</t>
    </r>
    <r>
      <rPr>
        <b/>
        <sz val="11"/>
        <color rgb="FFFF0000"/>
        <rFont val="游ゴシック"/>
        <family val="3"/>
        <charset val="128"/>
        <scheme val="minor"/>
      </rPr>
      <t>毎月決まって支払われる手当の引き上げ分について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</si>
  <si>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6"/>
  </si>
  <si>
    <t>↓個人・法人の口座番号を記載してください。</t>
    <rPh sb="1" eb="3">
      <t>コジン</t>
    </rPh>
    <rPh sb="4" eb="6">
      <t>ホウジン</t>
    </rPh>
    <rPh sb="7" eb="11">
      <t>コウザバンゴウ</t>
    </rPh>
    <rPh sb="12" eb="14">
      <t>キサイ</t>
    </rPh>
    <phoneticPr fontId="5"/>
  </si>
  <si>
    <t>別紙様式１（薬局）</t>
    <rPh sb="6" eb="8">
      <t>ヤッキョク</t>
    </rPh>
    <phoneticPr fontId="5"/>
  </si>
  <si>
    <t>滋賀県知事　殿</t>
    <rPh sb="0" eb="3">
      <t>シガケン</t>
    </rPh>
    <rPh sb="3" eb="5">
      <t>チジ</t>
    </rPh>
    <rPh sb="6" eb="7">
      <t>ドノ</t>
    </rPh>
    <phoneticPr fontId="5"/>
  </si>
  <si>
    <t>　診療所等賃上げ支援事業について、次のとおり申請します。</t>
    <rPh sb="27" eb="28">
      <t>ツギシンセイ</t>
    </rPh>
    <phoneticPr fontId="5"/>
  </si>
  <si>
    <t>【その他要件を満たすことの確認・誓約等】</t>
    <rPh sb="3" eb="4">
      <t>ホカ</t>
    </rPh>
    <rPh sb="4" eb="6">
      <t>ヨウケン</t>
    </rPh>
    <rPh sb="7" eb="8">
      <t>ミ</t>
    </rPh>
    <rPh sb="13" eb="15">
      <t>カクニン</t>
    </rPh>
    <rPh sb="16" eb="18">
      <t>セイヤク</t>
    </rPh>
    <rPh sb="18" eb="19">
      <t>トウ</t>
    </rPh>
    <phoneticPr fontId="5"/>
  </si>
  <si>
    <t>②：本事業の給付額を活用してベースアップを実施し、令和８年６月１日から当該ベースアップの水準を維持又は拡大する。</t>
    <phoneticPr fontId="5"/>
  </si>
  <si>
    <t>（②、③、④の重複可）</t>
    <rPh sb="7" eb="9">
      <t>チョウフク</t>
    </rPh>
    <rPh sb="9" eb="10">
      <t>カ</t>
    </rPh>
    <phoneticPr fontId="6"/>
  </si>
  <si>
    <t>③：賃金表等や給与規程等の変更に時間を要するため、本事業の給付額を活用して一時金又は特別手当を支給し、</t>
    <rPh sb="37" eb="40">
      <t>イチジキン</t>
    </rPh>
    <phoneticPr fontId="6"/>
  </si>
  <si>
    <t>　　令和８年６月１日から支給した対象職員のベースアップを実施する。</t>
    <rPh sb="16" eb="18">
      <t>タイショウ</t>
    </rPh>
    <phoneticPr fontId="6"/>
  </si>
  <si>
    <t>④：令和７年度の対象職員のベースアップが令和７年３月31日時点の賃金水準と比較して2.0％を上回って実施しており、</t>
    <phoneticPr fontId="6"/>
  </si>
  <si>
    <t>　　令和７年12月から令和８年５月までの間の当該2.0％を上回る部分に充てる。</t>
    <phoneticPr fontId="6"/>
  </si>
  <si>
    <t>⑤：本事業の給付額は②～④のために支出する。</t>
    <rPh sb="17" eb="19">
      <t>シシュツ</t>
    </rPh>
    <phoneticPr fontId="6"/>
  </si>
  <si>
    <t>⑥：本事業により賃金改善を行う時点から令和８年５月までの間、賃金項目（業績等に応じて変動するものを除く。）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6"/>
  </si>
  <si>
    <t>　　の水準を低下させていない。</t>
    <phoneticPr fontId="6"/>
  </si>
  <si>
    <t>⑦：著しく偏った配分は行っていない。</t>
    <rPh sb="2" eb="3">
      <t>イチジル</t>
    </rPh>
    <rPh sb="5" eb="6">
      <t>カタヨ</t>
    </rPh>
    <rPh sb="8" eb="10">
      <t>ハイブン</t>
    </rPh>
    <rPh sb="11" eb="12">
      <t>オコナ</t>
    </rPh>
    <phoneticPr fontId="6"/>
  </si>
  <si>
    <t>⑧：労働基準法、労働災害補償保険法、最低賃金法、労働安全衛生法、雇用保険法その他の労働に関する法令に違反し、</t>
    <phoneticPr fontId="6"/>
  </si>
  <si>
    <t>　　罰金以上の刑に処せられていない。</t>
    <phoneticPr fontId="6"/>
  </si>
  <si>
    <t>⑨：労働保険料の納付が適正に行われている。</t>
    <phoneticPr fontId="6"/>
  </si>
  <si>
    <t>【申請額】</t>
    <rPh sb="1" eb="3">
      <t>シンセイ</t>
    </rPh>
    <rPh sb="3" eb="4">
      <t>ガク</t>
    </rPh>
    <phoneticPr fontId="5"/>
  </si>
  <si>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5"/>
  </si>
  <si>
    <t>給付額</t>
    <rPh sb="0" eb="3">
      <t>キュウフガク</t>
    </rPh>
    <phoneticPr fontId="5"/>
  </si>
  <si>
    <t>算定額</t>
    <rPh sb="0" eb="2">
      <t>サンテイ</t>
    </rPh>
    <rPh sb="2" eb="3">
      <t>ガク</t>
    </rPh>
    <phoneticPr fontId="5"/>
  </si>
  <si>
    <t>×</t>
    <phoneticPr fontId="5"/>
  </si>
  <si>
    <t>＝</t>
    <phoneticPr fontId="5"/>
  </si>
  <si>
    <t>所属する同一グループ内の保険薬局の数として６店舗以上19店舗以下（当該保険薬局を含む）である保険薬局に該当（R7.4.30時点）
※該当する場合は○を記載</t>
    <phoneticPr fontId="5"/>
  </si>
  <si>
    <t>所属する同一グループ内の保険薬局の数として20店舗以上（当該保険薬局を含む）である保険薬局に該当（R7.4.30時点）
※該当する場合は○を記載</t>
    <phoneticPr fontId="5"/>
  </si>
  <si>
    <t>交付額上限</t>
    <rPh sb="0" eb="2">
      <t>コウフ</t>
    </rPh>
    <rPh sb="2" eb="3">
      <t>ガク</t>
    </rPh>
    <rPh sb="3" eb="5">
      <t>ジョウゲン</t>
    </rPh>
    <phoneticPr fontId="5"/>
  </si>
  <si>
    <t>賃金改善実績額</t>
    <rPh sb="0" eb="2">
      <t>チンギン</t>
    </rPh>
    <rPh sb="2" eb="4">
      <t>カイゼン</t>
    </rPh>
    <rPh sb="4" eb="6">
      <t>ジッセキ</t>
    </rPh>
    <rPh sb="6" eb="7">
      <t>ガク</t>
    </rPh>
    <phoneticPr fontId="5"/>
  </si>
  <si>
    <t>申請額</t>
    <rPh sb="0" eb="3">
      <t>シンセイガク</t>
    </rPh>
    <phoneticPr fontId="5"/>
  </si>
  <si>
    <t>（必ず、口座番号および口座名義（カナ）が印字されている面）</t>
    <phoneticPr fontId="5"/>
  </si>
  <si>
    <t>交付確定額（自動計算）</t>
    <rPh sb="0" eb="2">
      <t>コウフ</t>
    </rPh>
    <rPh sb="2" eb="5">
      <t>カクテイガク</t>
    </rPh>
    <rPh sb="6" eb="8">
      <t>ジドウ</t>
    </rPh>
    <rPh sb="8" eb="10">
      <t>ケイサン</t>
    </rPh>
    <phoneticPr fontId="6"/>
  </si>
  <si>
    <r>
      <t xml:space="preserve">【2.0超部分に充てる場合の算定シート】
</t>
    </r>
    <r>
      <rPr>
        <b/>
        <sz val="11"/>
        <color rgb="FFFF0000"/>
        <rFont val="游ゴシック"/>
        <family val="3"/>
        <charset val="128"/>
        <scheme val="minor"/>
      </rPr>
      <t>（注）以下算定シートは実施要綱で定めている「令和７年度の対象職員のベースアップについて、令和７年３月31日時点の賃金水準と比較して2.0％を上回って実施している場合は、
令和７年12月から令和８年５月までの間の当該2.0％を上回る部分に本事業の支給額を充てることができる。」という例外的な運用を行った場合のみ作成してください。</t>
    </r>
    <rPh sb="8" eb="9">
      <t>ア</t>
    </rPh>
    <rPh sb="11" eb="13">
      <t>バアイ</t>
    </rPh>
    <rPh sb="24" eb="26">
      <t>イカ</t>
    </rPh>
    <rPh sb="26" eb="28">
      <t>サンテイ</t>
    </rPh>
    <rPh sb="32" eb="34">
      <t>ジッシ</t>
    </rPh>
    <rPh sb="34" eb="36">
      <t>ヨウコウ</t>
    </rPh>
    <rPh sb="37" eb="38">
      <t>サダ</t>
    </rPh>
    <rPh sb="161" eb="164">
      <t>レイガイテキ</t>
    </rPh>
    <rPh sb="165" eb="167">
      <t>ウンヨウ</t>
    </rPh>
    <rPh sb="168" eb="169">
      <t>オコナ</t>
    </rPh>
    <rPh sb="171" eb="173">
      <t>バアイ</t>
    </rPh>
    <rPh sb="175" eb="177">
      <t>サクセイ</t>
    </rPh>
    <phoneticPr fontId="6"/>
  </si>
  <si>
    <t>有床（３床以上）</t>
    <rPh sb="0" eb="2">
      <t>ユウショウ</t>
    </rPh>
    <rPh sb="4" eb="5">
      <t>ショウ</t>
    </rPh>
    <rPh sb="5" eb="7">
      <t>イジョウ</t>
    </rPh>
    <phoneticPr fontId="5"/>
  </si>
  <si>
    <t>有床（２床以下）</t>
    <rPh sb="0" eb="2">
      <t>ユウショウ</t>
    </rPh>
    <rPh sb="4" eb="7">
      <t>ショウイカ</t>
    </rPh>
    <phoneticPr fontId="5"/>
  </si>
  <si>
    <t>診療所物価支援事業</t>
    <rPh sb="0" eb="3">
      <t>シンリョウジョ</t>
    </rPh>
    <phoneticPr fontId="6"/>
  </si>
  <si>
    <t>診療所賃上げ支援事業</t>
    <rPh sb="0" eb="3">
      <t>シンリョウジョ</t>
    </rPh>
    <phoneticPr fontId="6"/>
  </si>
  <si>
    <t>賃金改善に他の補助金等を受けた場合は、その額（直接入力）</t>
    <rPh sb="23" eb="25">
      <t>チョクセツ</t>
    </rPh>
    <rPh sb="25" eb="27">
      <t>ニュウリョク</t>
    </rPh>
    <phoneticPr fontId="6"/>
  </si>
  <si>
    <t>①：賃金改善の総額（自動計算）</t>
    <rPh sb="2" eb="4">
      <t>チンギン</t>
    </rPh>
    <rPh sb="4" eb="6">
      <t>カイゼン</t>
    </rPh>
    <rPh sb="7" eb="9">
      <t>ソウガク</t>
    </rPh>
    <rPh sb="10" eb="12">
      <t>ジドウ</t>
    </rPh>
    <rPh sb="12" eb="14">
      <t>ケイサン</t>
    </rPh>
    <phoneticPr fontId="6"/>
  </si>
  <si>
    <t>②：補助対象経費（自動計算）（千円未満切り捨て）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6"/>
  </si>
  <si>
    <t xml:space="preserve">
</t>
    <phoneticPr fontId="6"/>
  </si>
  <si>
    <t>③：賃上げ支援事業の支給上限額（自動計算）</t>
    <rPh sb="2" eb="4">
      <t>チンア</t>
    </rPh>
    <rPh sb="5" eb="7">
      <t>シエン</t>
    </rPh>
    <rPh sb="7" eb="9">
      <t>ジギョウ</t>
    </rPh>
    <rPh sb="10" eb="12">
      <t>シキュウ</t>
    </rPh>
    <rPh sb="12" eb="14">
      <t>ジョウゲン</t>
    </rPh>
    <rPh sb="14" eb="15">
      <t>ガク</t>
    </rPh>
    <rPh sb="16" eb="18">
      <t>ジドウ</t>
    </rPh>
    <rPh sb="18" eb="20">
      <t>ケイサン</t>
    </rPh>
    <phoneticPr fontId="6"/>
  </si>
  <si>
    <t>③－②：減額分（千円未満切り捨て）</t>
    <rPh sb="4" eb="7">
      <t>ゲンガクブン</t>
    </rPh>
    <rPh sb="8" eb="10">
      <t>センエン</t>
    </rPh>
    <rPh sb="10" eb="12">
      <t>ミマン</t>
    </rPh>
    <rPh sb="12" eb="13">
      <t>キ</t>
    </rPh>
    <rPh sb="14" eb="15">
      <t>ス</t>
    </rPh>
    <phoneticPr fontId="6"/>
  </si>
  <si>
    <r>
      <t>令和７年度に2.0％を上回るベースアップをすでに実施していた場合で、</t>
    </r>
    <r>
      <rPr>
        <b/>
        <sz val="11"/>
        <color rgb="FFFF0000"/>
        <rFont val="游ゴシック"/>
        <family val="3"/>
        <charset val="128"/>
        <scheme val="minor"/>
      </rPr>
      <t>令和７年12月から令和８年５月までの間の当該2.0％を上回る部分の補てんに本給付金を充てる場合</t>
    </r>
    <r>
      <rPr>
        <b/>
        <sz val="11"/>
        <color theme="1"/>
        <rFont val="游ゴシック"/>
        <family val="3"/>
        <charset val="128"/>
        <scheme val="minor"/>
      </rPr>
      <t>は、下部のシート（2.0％超部分に充てる場合の算定シート）で金額を算定してください。（右欄は自動計算されます。）</t>
    </r>
    <rPh sb="11" eb="13">
      <t>ウワマワ</t>
    </rPh>
    <rPh sb="24" eb="26">
      <t>ジッシ</t>
    </rPh>
    <rPh sb="30" eb="32">
      <t>バアイ</t>
    </rPh>
    <rPh sb="67" eb="68">
      <t>ホ</t>
    </rPh>
    <rPh sb="71" eb="72">
      <t>ホン</t>
    </rPh>
    <rPh sb="72" eb="75">
      <t>キュウフキン</t>
    </rPh>
    <rPh sb="76" eb="77">
      <t>ア</t>
    </rPh>
    <rPh sb="79" eb="81">
      <t>バアイ</t>
    </rPh>
    <rPh sb="84" eb="85">
      <t>ブ</t>
    </rPh>
    <rPh sb="111" eb="113">
      <t>キンガク</t>
    </rPh>
    <rPh sb="114" eb="116">
      <t>サンテイ</t>
    </rPh>
    <rPh sb="124" eb="125">
      <t>ミギ</t>
    </rPh>
    <rPh sb="125" eb="126">
      <t>ラン</t>
    </rPh>
    <rPh sb="127" eb="129">
      <t>ジドウ</t>
    </rPh>
    <rPh sb="129" eb="131">
      <t>ケイサン</t>
    </rPh>
    <phoneticPr fontId="6"/>
  </si>
  <si>
    <t>②≧③の判定（自動計算）</t>
    <rPh sb="4" eb="6">
      <t>ハンテイ</t>
    </rPh>
    <rPh sb="7" eb="9">
      <t>ジドウ</t>
    </rPh>
    <rPh sb="9" eb="11">
      <t>ケイサン</t>
    </rPh>
    <phoneticPr fontId="6"/>
  </si>
  <si>
    <t>①対象人数※１
（常勤換算数）</t>
    <rPh sb="1" eb="3">
      <t>タイショウ</t>
    </rPh>
    <rPh sb="3" eb="5">
      <t>ニンズウ</t>
    </rPh>
    <rPh sb="9" eb="11">
      <t>ジョウキン</t>
    </rPh>
    <rPh sb="11" eb="13">
      <t>カンサン</t>
    </rPh>
    <rPh sb="13" eb="14">
      <t>スウ</t>
    </rPh>
    <phoneticPr fontId="6"/>
  </si>
  <si>
    <t>②月額または
月額換算額※２</t>
    <rPh sb="1" eb="3">
      <t>ゲツガク</t>
    </rPh>
    <rPh sb="7" eb="9">
      <t>ゲツガク</t>
    </rPh>
    <rPh sb="9" eb="11">
      <t>カンサン</t>
    </rPh>
    <rPh sb="11" eb="12">
      <t>ガク</t>
    </rPh>
    <phoneticPr fontId="6"/>
  </si>
  <si>
    <t>委任状の有無</t>
    <rPh sb="0" eb="3">
      <t>イニンジョウ</t>
    </rPh>
    <rPh sb="4" eb="6">
      <t>ウム</t>
    </rPh>
    <phoneticPr fontId="5"/>
  </si>
  <si>
    <t>①：令和８年６月１日時点で令和８年度診療報酬改定による見直し後のベースアップ評価料を届け出ている。</t>
    <rPh sb="2" eb="4">
      <t>レイワ</t>
    </rPh>
    <rPh sb="5" eb="6">
      <t>ネン</t>
    </rPh>
    <rPh sb="7" eb="8">
      <t>ガツ</t>
    </rPh>
    <rPh sb="9" eb="10">
      <t>ニチ</t>
    </rPh>
    <rPh sb="10" eb="12">
      <t>ジテン</t>
    </rPh>
    <rPh sb="13" eb="15">
      <t>レイワ</t>
    </rPh>
    <rPh sb="16" eb="18">
      <t>ネンド</t>
    </rPh>
    <rPh sb="18" eb="20">
      <t>シンリョウ</t>
    </rPh>
    <rPh sb="20" eb="22">
      <t>ホウシュウ</t>
    </rPh>
    <rPh sb="22" eb="24">
      <t>カイテイ</t>
    </rPh>
    <rPh sb="27" eb="29">
      <t>ミナオ</t>
    </rPh>
    <rPh sb="30" eb="31">
      <t>ゴ</t>
    </rPh>
    <rPh sb="38" eb="40">
      <t>ヒョウカ</t>
    </rPh>
    <rPh sb="40" eb="41">
      <t>リョウ</t>
    </rPh>
    <rPh sb="42" eb="43">
      <t>トド</t>
    </rPh>
    <rPh sb="44" eb="45">
      <t>デ</t>
    </rPh>
    <phoneticPr fontId="5"/>
  </si>
  <si>
    <t>（法人の場合は、代表者の職・氏名）</t>
    <rPh sb="1" eb="3">
      <t>ホウジン</t>
    </rPh>
    <rPh sb="4" eb="6">
      <t>バアイ</t>
    </rPh>
    <phoneticPr fontId="5"/>
  </si>
  <si>
    <t>開設者氏名</t>
    <rPh sb="0" eb="3">
      <t>カイセツシャ</t>
    </rPh>
    <rPh sb="3" eb="5">
      <t>シメイ</t>
    </rPh>
    <phoneticPr fontId="5"/>
  </si>
  <si>
    <t>←　【別紙様式２】に必要事項を入力すると、自動計算されます。</t>
    <rPh sb="3" eb="5">
      <t>ベッシ</t>
    </rPh>
    <rPh sb="5" eb="7">
      <t>ヨウシキ</t>
    </rPh>
    <rPh sb="10" eb="12">
      <t>ヒツヨウ</t>
    </rPh>
    <rPh sb="12" eb="14">
      <t>ジコウ</t>
    </rPh>
    <rPh sb="15" eb="17">
      <t>ニュウリョク</t>
    </rPh>
    <rPh sb="21" eb="23">
      <t>ジドウ</t>
    </rPh>
    <rPh sb="23" eb="25">
      <t>ケイサン</t>
    </rPh>
    <phoneticPr fontId="5"/>
  </si>
  <si>
    <t>開設者の氏名（自動入力）</t>
    <rPh sb="0" eb="3">
      <t>カイセツシャ</t>
    </rPh>
    <rPh sb="4" eb="6">
      <t>シメイ</t>
    </rPh>
    <rPh sb="7" eb="9">
      <t>ジドウ</t>
    </rPh>
    <rPh sb="9" eb="11">
      <t>ニュウリョク</t>
    </rPh>
    <phoneticPr fontId="5"/>
  </si>
  <si>
    <t>賃金改善の内容（※３）</t>
    <rPh sb="0" eb="2">
      <t>チンギン</t>
    </rPh>
    <rPh sb="2" eb="4">
      <t>カイゼン</t>
    </rPh>
    <rPh sb="5" eb="7">
      <t>ナイヨウ</t>
    </rPh>
    <phoneticPr fontId="6"/>
  </si>
  <si>
    <t>Ⅰ　令和７年３月31日時点の賃金水準（月額）
※４</t>
    <rPh sb="2" eb="4">
      <t>レイワ</t>
    </rPh>
    <rPh sb="5" eb="6">
      <t>ネン</t>
    </rPh>
    <rPh sb="7" eb="8">
      <t>ガツ</t>
    </rPh>
    <rPh sb="10" eb="11">
      <t>ニチ</t>
    </rPh>
    <rPh sb="11" eb="13">
      <t>ジテン</t>
    </rPh>
    <rPh sb="14" eb="16">
      <t>チンギン</t>
    </rPh>
    <rPh sb="16" eb="18">
      <t>スイジュン</t>
    </rPh>
    <rPh sb="19" eb="21">
      <t>ゲツガク</t>
    </rPh>
    <phoneticPr fontId="6"/>
  </si>
  <si>
    <t>Ⅱ　対象期間（R7.12~R8.5）の賃金改善額（月額）
※５</t>
    <rPh sb="2" eb="4">
      <t>タイショウ</t>
    </rPh>
    <rPh sb="4" eb="6">
      <t>キカン</t>
    </rPh>
    <rPh sb="19" eb="21">
      <t>チンギン</t>
    </rPh>
    <rPh sb="21" eb="23">
      <t>カイゼン</t>
    </rPh>
    <rPh sb="23" eb="24">
      <t>ガク</t>
    </rPh>
    <rPh sb="25" eb="27">
      <t>ゲツガク</t>
    </rPh>
    <phoneticPr fontId="6"/>
  </si>
  <si>
    <t>Ⅲ　対象期間の賃金改善割合</t>
    <rPh sb="2" eb="4">
      <t>タイショウ</t>
    </rPh>
    <rPh sb="4" eb="6">
      <t>キカン</t>
    </rPh>
    <rPh sb="7" eb="9">
      <t>チンギン</t>
    </rPh>
    <rPh sb="9" eb="11">
      <t>カイゼン</t>
    </rPh>
    <rPh sb="11" eb="13">
      <t>ワリアイ</t>
    </rPh>
    <phoneticPr fontId="6"/>
  </si>
  <si>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6"/>
  </si>
  <si>
    <t>様式第１号（薬局）</t>
    <rPh sb="0" eb="2">
      <t>ヨウシキ</t>
    </rPh>
    <rPh sb="2" eb="3">
      <t>ダイ</t>
    </rPh>
    <rPh sb="4" eb="5">
      <t>ゴウ</t>
    </rPh>
    <rPh sb="6" eb="8">
      <t>ヤッキョク</t>
    </rPh>
    <phoneticPr fontId="6"/>
  </si>
  <si>
    <t>施設数（自動計算）</t>
    <rPh sb="0" eb="3">
      <t>シセツスウ</t>
    </rPh>
    <rPh sb="4" eb="6">
      <t>ジドウ</t>
    </rPh>
    <rPh sb="6" eb="8">
      <t>ケイサン</t>
    </rPh>
    <phoneticPr fontId="6"/>
  </si>
  <si>
    <t>集約施設数（同一都道府県内に限る）（自動入力）</t>
    <rPh sb="0" eb="2">
      <t>シュウヤク</t>
    </rPh>
    <rPh sb="2" eb="4">
      <t>シセツ</t>
    </rPh>
    <rPh sb="4" eb="5">
      <t>スウ</t>
    </rPh>
    <rPh sb="6" eb="8">
      <t>ドウイツ</t>
    </rPh>
    <rPh sb="8" eb="12">
      <t>トドウフケン</t>
    </rPh>
    <rPh sb="12" eb="13">
      <t>ナイ</t>
    </rPh>
    <rPh sb="14" eb="15">
      <t>カギ</t>
    </rPh>
    <rPh sb="18" eb="20">
      <t>ジドウ</t>
    </rPh>
    <rPh sb="20" eb="22">
      <t>ニュウリョク</t>
    </rPh>
    <phoneticPr fontId="6"/>
  </si>
  <si>
    <t>保険医療機関コード</t>
    <rPh sb="0" eb="2">
      <t>ホケン</t>
    </rPh>
    <rPh sb="2" eb="4">
      <t>イリョウ</t>
    </rPh>
    <rPh sb="4" eb="6">
      <t>キカン</t>
    </rPh>
    <phoneticPr fontId="5"/>
  </si>
  <si>
    <t>施設数</t>
    <rPh sb="0" eb="3">
      <t>シセツスウ</t>
    </rPh>
    <phoneticPr fontId="5"/>
  </si>
  <si>
    <r>
      <t>（別紙様式２）</t>
    </r>
    <r>
      <rPr>
        <b/>
        <sz val="14"/>
        <color rgb="FFFF0000"/>
        <rFont val="游ゴシック"/>
        <family val="3"/>
        <charset val="128"/>
        <scheme val="minor"/>
      </rPr>
      <t>※薬局（法人単位）の報告</t>
    </r>
    <rPh sb="1" eb="3">
      <t>ベッシ</t>
    </rPh>
    <rPh sb="3" eb="5">
      <t>ヨウシキ</t>
    </rPh>
    <rPh sb="8" eb="10">
      <t>ヤッキョク</t>
    </rPh>
    <rPh sb="11" eb="13">
      <t>ホウジン</t>
    </rPh>
    <rPh sb="13" eb="15">
      <t>タンイ</t>
    </rPh>
    <rPh sb="17" eb="19">
      <t>ホウコク</t>
    </rPh>
    <phoneticPr fontId="5"/>
  </si>
  <si>
    <t>　　　　　　　　　　　　　　　　支給申請書兼請求書兼口座振込依頼書</t>
    <rPh sb="16" eb="18">
      <t>シキュウ</t>
    </rPh>
    <rPh sb="18" eb="21">
      <t>シンセイショ</t>
    </rPh>
    <rPh sb="21" eb="22">
      <t>カ</t>
    </rPh>
    <rPh sb="22" eb="25">
      <t>セイキュウショ</t>
    </rPh>
    <rPh sb="25" eb="26">
      <t>ケン</t>
    </rPh>
    <rPh sb="26" eb="28">
      <t>コウザ</t>
    </rPh>
    <rPh sb="28" eb="30">
      <t>フリコミ</t>
    </rPh>
    <rPh sb="30" eb="33">
      <t>イライショ</t>
    </rPh>
    <phoneticPr fontId="11"/>
  </si>
  <si>
    <t>給付対象の施設名</t>
    <rPh sb="0" eb="2">
      <t>キュウフ</t>
    </rPh>
    <rPh sb="2" eb="4">
      <t>タイショウ</t>
    </rPh>
    <rPh sb="5" eb="7">
      <t>シセツ</t>
    </rPh>
    <rPh sb="7" eb="8">
      <t>メイ</t>
    </rPh>
    <phoneticPr fontId="6"/>
  </si>
  <si>
    <t>薬局の名称（1薬局目）
※2薬局目以降は「対象施設報告シート」に記載</t>
    <rPh sb="0" eb="2">
      <t>ヤッキョク</t>
    </rPh>
    <rPh sb="3" eb="5">
      <t>メイショウ</t>
    </rPh>
    <rPh sb="7" eb="9">
      <t>ヤッキョク</t>
    </rPh>
    <rPh sb="9" eb="10">
      <t>メ</t>
    </rPh>
    <rPh sb="14" eb="16">
      <t>ヤッキョク</t>
    </rPh>
    <rPh sb="16" eb="17">
      <t>メ</t>
    </rPh>
    <rPh sb="17" eb="19">
      <t>イコウ</t>
    </rPh>
    <rPh sb="21" eb="23">
      <t>タイショウ</t>
    </rPh>
    <rPh sb="23" eb="25">
      <t>シセツ</t>
    </rPh>
    <rPh sb="25" eb="27">
      <t>ホウコク</t>
    </rPh>
    <rPh sb="32" eb="34">
      <t>キサイ</t>
    </rPh>
    <phoneticPr fontId="5"/>
  </si>
  <si>
    <r>
      <t>　　　　　　　　　　　　　　　　診療所等賃上げ支援事業申請書　　　　</t>
    </r>
    <r>
      <rPr>
        <b/>
        <sz val="11"/>
        <color theme="1"/>
        <rFont val="ＭＳ ゴシック"/>
        <family val="3"/>
        <charset val="128"/>
      </rPr>
      <t>※</t>
    </r>
    <r>
      <rPr>
        <sz val="11"/>
        <color theme="1"/>
        <rFont val="ＭＳ ゴシック"/>
        <family val="3"/>
        <charset val="128"/>
      </rPr>
      <t>他の施設の名称は「対象施設報告シート」のとおり</t>
    </r>
    <rPh sb="16" eb="20">
      <t>シンリョウジョナド</t>
    </rPh>
    <rPh sb="20" eb="22">
      <t>チンア</t>
    </rPh>
    <rPh sb="23" eb="25">
      <t>シエン</t>
    </rPh>
    <rPh sb="25" eb="27">
      <t>ジギョウ</t>
    </rPh>
    <rPh sb="27" eb="30">
      <t>シンセイショ</t>
    </rPh>
    <rPh sb="35" eb="36">
      <t>タ</t>
    </rPh>
    <rPh sb="37" eb="39">
      <t>シセツ</t>
    </rPh>
    <rPh sb="40" eb="42">
      <t>メイショウ</t>
    </rPh>
    <rPh sb="44" eb="46">
      <t>タイショウ</t>
    </rPh>
    <rPh sb="46" eb="48">
      <t>シセツ</t>
    </rPh>
    <rPh sb="48" eb="50">
      <t>ホウコク</t>
    </rPh>
    <phoneticPr fontId="5"/>
  </si>
  <si>
    <t>薬局の名称※：</t>
    <rPh sb="0" eb="2">
      <t>ヤッキョク</t>
    </rPh>
    <rPh sb="3" eb="5">
      <t>メイショウ</t>
    </rPh>
    <phoneticPr fontId="5"/>
  </si>
  <si>
    <t>開設者住所・所在地</t>
    <rPh sb="0" eb="2">
      <t>カイセツ</t>
    </rPh>
    <rPh sb="2" eb="3">
      <t>シャ</t>
    </rPh>
    <rPh sb="3" eb="5">
      <t>ジュウショ</t>
    </rPh>
    <rPh sb="6" eb="9">
      <t>ショザイチ</t>
    </rPh>
    <phoneticPr fontId="5"/>
  </si>
  <si>
    <t>【対象施設であることの申出】※該当有無を○×で選択すること</t>
    <rPh sb="1" eb="3">
      <t>タイショウ</t>
    </rPh>
    <rPh sb="3" eb="5">
      <t>シセツ</t>
    </rPh>
    <rPh sb="11" eb="13">
      <t>モウシデ</t>
    </rPh>
    <rPh sb="15" eb="17">
      <t>ガイトウ</t>
    </rPh>
    <rPh sb="17" eb="19">
      <t>ウム</t>
    </rPh>
    <rPh sb="23" eb="25">
      <t>センタク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</si>
</sst>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quot;年&quot;m&quot;月&quot;d&quot;日&quot;;@"/>
    <numFmt numFmtId="177" formatCode="[$]ggge&quot;年&quot;m&quot;月&quot;d&quot;日&quot;;@" x16r2:formatCode16="[$-ja-JP-x-gannen]ggge&quot;年&quot;m&quot;月&quot;d&quot;日&quot;;@"/>
    <numFmt numFmtId="178" formatCode="#,##0&quot;円&quot;"/>
    <numFmt numFmtId="179" formatCode="#,##0&quot;ヶ月&quot;"/>
    <numFmt numFmtId="180" formatCode="#,##0&quot;ヶ月分&quot;"/>
    <numFmt numFmtId="181" formatCode="0.0%"/>
    <numFmt numFmtId="182" formatCode="#,##0&quot;床&quot;"/>
    <numFmt numFmtId="183" formatCode="General&quot;人&quot;"/>
  </numFmts>
  <fonts count="44"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11"/>
      <color theme="0"/>
      <name val="游ゴシック"/>
      <family val="3"/>
      <charset val="128"/>
      <scheme val="minor"/>
    </font>
    <font>
      <u/>
      <sz val="12"/>
      <color theme="1"/>
      <name val="ＭＳ ゴシック"/>
      <family val="3"/>
      <charset val="128"/>
    </font>
    <font>
      <sz val="10"/>
      <color theme="1"/>
      <name val="游ゴシック"/>
      <family val="2"/>
      <charset val="128"/>
      <scheme val="minor"/>
    </font>
    <font>
      <b/>
      <sz val="14"/>
      <color theme="1"/>
      <name val="游ゴシック"/>
      <family val="3"/>
      <charset val="128"/>
      <scheme val="minor"/>
    </font>
    <font>
      <b/>
      <sz val="14"/>
      <color rgb="FFFF0000"/>
      <name val="游ゴシック"/>
      <family val="3"/>
      <charset val="128"/>
      <scheme val="minor"/>
    </font>
    <font>
      <b/>
      <u/>
      <sz val="12"/>
      <color theme="1"/>
      <name val="ＭＳ ゴシック"/>
      <family val="3"/>
      <charset val="128"/>
    </font>
    <font>
      <b/>
      <sz val="11"/>
      <color theme="1"/>
      <name val="游ゴシック"/>
      <family val="3"/>
      <charset val="128"/>
      <scheme val="minor"/>
    </font>
    <font>
      <b/>
      <sz val="11"/>
      <color rgb="FFFF0000"/>
      <name val="游ゴシック"/>
      <family val="3"/>
      <charset val="128"/>
      <scheme val="minor"/>
    </font>
    <font>
      <b/>
      <sz val="18"/>
      <color theme="1"/>
      <name val="游ゴシック"/>
      <family val="3"/>
      <charset val="128"/>
      <scheme val="minor"/>
    </font>
    <font>
      <sz val="12"/>
      <color theme="1"/>
      <name val="ＭＳ ゴシック"/>
      <family val="3"/>
      <charset val="128"/>
    </font>
    <font>
      <b/>
      <sz val="14"/>
      <color theme="1"/>
      <name val="ＭＳ ゴシック"/>
      <family val="3"/>
      <charset val="128"/>
    </font>
    <font>
      <b/>
      <sz val="12"/>
      <color theme="1"/>
      <name val="ＭＳ ゴシック"/>
      <family val="3"/>
      <charset val="128"/>
    </font>
    <font>
      <sz val="14"/>
      <name val="ＭＳ Ｐゴシック"/>
      <family val="3"/>
      <charset val="128"/>
    </font>
    <font>
      <b/>
      <sz val="11"/>
      <name val="游ゴシック"/>
      <family val="3"/>
      <charset val="128"/>
      <scheme val="minor"/>
    </font>
    <font>
      <sz val="12"/>
      <color theme="1"/>
      <name val="游ゴシック"/>
      <family val="3"/>
      <charset val="128"/>
      <scheme val="minor"/>
    </font>
    <font>
      <sz val="11"/>
      <color rgb="FFFF0000"/>
      <name val="游ゴシック"/>
      <family val="2"/>
      <charset val="128"/>
      <scheme val="minor"/>
    </font>
    <font>
      <sz val="12"/>
      <color rgb="FFFF0000"/>
      <name val="游ゴシック"/>
      <family val="3"/>
      <charset val="128"/>
      <scheme val="minor"/>
    </font>
    <font>
      <sz val="12"/>
      <color rgb="FFFF0000"/>
      <name val="ＭＳ ゴシック"/>
      <family val="3"/>
      <charset val="128"/>
    </font>
    <font>
      <sz val="12"/>
      <name val="游ゴシック"/>
      <family val="3"/>
      <charset val="128"/>
      <scheme val="minor"/>
    </font>
    <font>
      <sz val="12"/>
      <name val="ＭＳ ゴシック"/>
      <family val="3"/>
      <charset val="128"/>
    </font>
    <font>
      <b/>
      <sz val="11"/>
      <color theme="1"/>
      <name val="ＭＳ ゴシック"/>
      <family val="3"/>
      <charset val="128"/>
    </font>
    <font>
      <sz val="11"/>
      <color theme="1"/>
      <name val="ＭＳ ゴシック"/>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79998168889431442"/>
        <bgColor indexed="64"/>
      </patternFill>
    </fill>
  </fills>
  <borders count="6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auto="1"/>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indexed="64"/>
      </left>
      <right/>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diagonalDown="1">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s>
  <cellStyleXfs count="14">
    <xf numFmtId="0" fontId="0" fillId="0" borderId="0">
      <alignment vertical="center"/>
    </xf>
    <xf numFmtId="0" fontId="3" fillId="0" borderId="0">
      <alignment vertical="center"/>
    </xf>
    <xf numFmtId="0" fontId="7" fillId="0" borderId="0">
      <alignment vertical="center"/>
    </xf>
    <xf numFmtId="0" fontId="3"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410">
    <xf numFmtId="0" fontId="0" fillId="0" borderId="0" xfId="0">
      <alignment vertical="center"/>
    </xf>
    <xf numFmtId="0" fontId="4" fillId="0" borderId="0" xfId="1" applyFont="1">
      <alignment vertical="center"/>
    </xf>
    <xf numFmtId="0" fontId="8" fillId="0" borderId="0" xfId="2" applyFont="1">
      <alignment vertical="center"/>
    </xf>
    <xf numFmtId="0" fontId="4" fillId="0" borderId="0" xfId="1" applyFont="1" applyAlignment="1">
      <alignment horizontal="left" vertical="center"/>
    </xf>
    <xf numFmtId="0" fontId="3" fillId="0" borderId="0" xfId="2" applyFont="1">
      <alignment vertical="center"/>
    </xf>
    <xf numFmtId="0" fontId="9" fillId="0" borderId="0" xfId="1" applyFont="1">
      <alignment vertical="center"/>
    </xf>
    <xf numFmtId="0" fontId="9" fillId="0" borderId="0" xfId="3" applyFont="1">
      <alignment vertical="center"/>
    </xf>
    <xf numFmtId="0" fontId="4" fillId="0" borderId="0" xfId="4" applyFont="1">
      <alignment vertical="center"/>
    </xf>
    <xf numFmtId="0" fontId="9" fillId="0" borderId="0" xfId="5" quotePrefix="1" applyFont="1">
      <alignment vertical="center"/>
    </xf>
    <xf numFmtId="0" fontId="9" fillId="0" borderId="0" xfId="5" applyFont="1">
      <alignment vertical="center"/>
    </xf>
    <xf numFmtId="0" fontId="4" fillId="0" borderId="0" xfId="5" applyFont="1">
      <alignment vertical="center"/>
    </xf>
    <xf numFmtId="0" fontId="12" fillId="0" borderId="0" xfId="5" applyFont="1" applyAlignment="1">
      <alignment horizontal="center" vertical="center"/>
    </xf>
    <xf numFmtId="0" fontId="13" fillId="0" borderId="0" xfId="5" applyFont="1" applyAlignment="1">
      <alignment vertical="top" wrapText="1"/>
    </xf>
    <xf numFmtId="0" fontId="15" fillId="0" borderId="0" xfId="5" applyFont="1" applyAlignment="1">
      <alignment vertical="center" wrapText="1"/>
    </xf>
    <xf numFmtId="0" fontId="4" fillId="4" borderId="0" xfId="5" applyFont="1" applyFill="1" applyAlignment="1">
      <alignment vertical="center" textRotation="255"/>
    </xf>
    <xf numFmtId="0" fontId="4" fillId="4" borderId="6" xfId="5" applyFont="1" applyFill="1" applyBorder="1" applyAlignment="1">
      <alignment vertical="center" textRotation="255"/>
    </xf>
    <xf numFmtId="0" fontId="4" fillId="0" borderId="0" xfId="5" applyFont="1" applyAlignment="1">
      <alignment horizontal="center" vertical="center"/>
    </xf>
    <xf numFmtId="0" fontId="4" fillId="4" borderId="0" xfId="5" applyFont="1" applyFill="1" applyAlignment="1">
      <alignment horizontal="center" vertical="center"/>
    </xf>
    <xf numFmtId="0" fontId="4" fillId="0" borderId="0" xfId="5" applyFont="1" applyAlignment="1">
      <alignment vertical="center" wrapText="1"/>
    </xf>
    <xf numFmtId="0" fontId="4" fillId="4" borderId="0" xfId="5" applyFont="1" applyFill="1">
      <alignment vertical="center"/>
    </xf>
    <xf numFmtId="0" fontId="19" fillId="0" borderId="0" xfId="5" applyFont="1" applyAlignment="1">
      <alignment vertical="center" wrapText="1"/>
    </xf>
    <xf numFmtId="0" fontId="4" fillId="4" borderId="0" xfId="5" applyFont="1" applyFill="1" applyAlignment="1">
      <alignment vertical="center" wrapText="1"/>
    </xf>
    <xf numFmtId="0" fontId="4" fillId="4" borderId="0" xfId="5" applyFont="1" applyFill="1" applyAlignment="1">
      <alignment vertical="center" shrinkToFit="1"/>
    </xf>
    <xf numFmtId="0" fontId="18" fillId="4" borderId="0" xfId="5" applyFont="1" applyFill="1" applyAlignment="1">
      <alignment vertical="center" shrinkToFit="1"/>
    </xf>
    <xf numFmtId="0" fontId="18" fillId="4" borderId="0" xfId="5" applyFont="1" applyFill="1" applyAlignment="1">
      <alignment horizontal="center" vertical="center" shrinkToFit="1"/>
    </xf>
    <xf numFmtId="0" fontId="21" fillId="4" borderId="0" xfId="5" applyFont="1" applyFill="1" applyAlignment="1">
      <alignment vertical="center" wrapText="1"/>
    </xf>
    <xf numFmtId="0" fontId="4" fillId="4" borderId="0" xfId="6" applyFill="1">
      <alignment vertical="center"/>
    </xf>
    <xf numFmtId="0" fontId="8" fillId="0" borderId="0" xfId="2" applyFont="1" applyAlignment="1">
      <alignment horizontal="left" vertical="center"/>
    </xf>
    <xf numFmtId="0" fontId="2" fillId="6" borderId="33" xfId="7" applyFont="1" applyFill="1" applyBorder="1">
      <alignment vertical="center"/>
    </xf>
    <xf numFmtId="0" fontId="2" fillId="6" borderId="34" xfId="7" applyFont="1" applyFill="1" applyBorder="1">
      <alignment vertical="center"/>
    </xf>
    <xf numFmtId="0" fontId="22" fillId="6" borderId="35" xfId="7" applyFont="1" applyFill="1" applyBorder="1">
      <alignment vertical="center"/>
    </xf>
    <xf numFmtId="0" fontId="1" fillId="7" borderId="33" xfId="7" applyFill="1" applyBorder="1">
      <alignment vertical="center"/>
    </xf>
    <xf numFmtId="0" fontId="1" fillId="7" borderId="34" xfId="7" applyFill="1" applyBorder="1">
      <alignment vertical="center"/>
    </xf>
    <xf numFmtId="0" fontId="1" fillId="8" borderId="34" xfId="7" applyFill="1" applyBorder="1">
      <alignment vertical="center"/>
    </xf>
    <xf numFmtId="0" fontId="1" fillId="2" borderId="34" xfId="7" applyFill="1" applyBorder="1">
      <alignment vertical="center"/>
    </xf>
    <xf numFmtId="0" fontId="1" fillId="2" borderId="35" xfId="7" applyFill="1" applyBorder="1">
      <alignment vertical="center"/>
    </xf>
    <xf numFmtId="0" fontId="1" fillId="0" borderId="0" xfId="7">
      <alignment vertical="center"/>
    </xf>
    <xf numFmtId="0" fontId="22" fillId="6" borderId="36" xfId="7" applyFont="1" applyFill="1" applyBorder="1">
      <alignment vertical="center"/>
    </xf>
    <xf numFmtId="0" fontId="22" fillId="6" borderId="37" xfId="7" applyFont="1" applyFill="1" applyBorder="1">
      <alignment vertical="center"/>
    </xf>
    <xf numFmtId="0" fontId="22" fillId="6" borderId="38" xfId="7" applyFont="1" applyFill="1" applyBorder="1">
      <alignment vertical="center"/>
    </xf>
    <xf numFmtId="0" fontId="1" fillId="7" borderId="36" xfId="7" applyFill="1" applyBorder="1">
      <alignment vertical="center"/>
    </xf>
    <xf numFmtId="0" fontId="1" fillId="7" borderId="37" xfId="7" applyFill="1" applyBorder="1">
      <alignment vertical="center"/>
    </xf>
    <xf numFmtId="0" fontId="1" fillId="8" borderId="37" xfId="7" applyFill="1" applyBorder="1">
      <alignment vertical="center"/>
    </xf>
    <xf numFmtId="0" fontId="1" fillId="2" borderId="37" xfId="7" applyFill="1" applyBorder="1">
      <alignment vertical="center"/>
    </xf>
    <xf numFmtId="0" fontId="1" fillId="2" borderId="38" xfId="7" applyFill="1" applyBorder="1">
      <alignment vertical="center"/>
    </xf>
    <xf numFmtId="0" fontId="1" fillId="0" borderId="39" xfId="7" applyBorder="1">
      <alignment vertical="center"/>
    </xf>
    <xf numFmtId="0" fontId="1" fillId="0" borderId="40" xfId="7" applyBorder="1">
      <alignment vertical="center"/>
    </xf>
    <xf numFmtId="0" fontId="1" fillId="0" borderId="41" xfId="7" applyBorder="1">
      <alignment vertical="center"/>
    </xf>
    <xf numFmtId="0" fontId="1" fillId="0" borderId="42" xfId="7" applyBorder="1">
      <alignment vertical="center"/>
    </xf>
    <xf numFmtId="0" fontId="1" fillId="0" borderId="40" xfId="7" applyBorder="1" applyAlignment="1">
      <alignment horizontal="right" vertical="center"/>
    </xf>
    <xf numFmtId="176" fontId="1" fillId="0" borderId="40" xfId="7" applyNumberFormat="1" applyBorder="1" applyAlignment="1">
      <alignment horizontal="right" vertical="center"/>
    </xf>
    <xf numFmtId="177" fontId="1" fillId="0" borderId="40" xfId="7" applyNumberFormat="1" applyBorder="1">
      <alignment vertical="center"/>
    </xf>
    <xf numFmtId="38" fontId="1" fillId="0" borderId="40" xfId="7" applyNumberFormat="1" applyBorder="1">
      <alignment vertical="center"/>
    </xf>
    <xf numFmtId="0" fontId="1" fillId="0" borderId="25" xfId="7" applyBorder="1">
      <alignment vertical="center"/>
    </xf>
    <xf numFmtId="14" fontId="1" fillId="0" borderId="0" xfId="7" applyNumberFormat="1">
      <alignment vertical="center"/>
    </xf>
    <xf numFmtId="0" fontId="0" fillId="0" borderId="9" xfId="7" applyFont="1" applyBorder="1">
      <alignment vertical="center"/>
    </xf>
    <xf numFmtId="0" fontId="1" fillId="0" borderId="9" xfId="7" applyBorder="1">
      <alignment vertical="center"/>
    </xf>
    <xf numFmtId="0" fontId="0" fillId="7" borderId="37" xfId="7" applyFont="1" applyFill="1" applyBorder="1">
      <alignment vertical="center"/>
    </xf>
    <xf numFmtId="0" fontId="1" fillId="0" borderId="32" xfId="7" applyBorder="1">
      <alignment vertical="center"/>
    </xf>
    <xf numFmtId="0" fontId="22" fillId="0" borderId="4" xfId="7" applyFont="1" applyFill="1" applyBorder="1">
      <alignment vertical="center"/>
    </xf>
    <xf numFmtId="0" fontId="7" fillId="0" borderId="6" xfId="7" applyFont="1" applyFill="1" applyBorder="1">
      <alignment vertical="center"/>
    </xf>
    <xf numFmtId="0" fontId="25" fillId="0" borderId="0" xfId="8" applyFont="1">
      <alignment vertical="center"/>
    </xf>
    <xf numFmtId="0" fontId="23" fillId="0" borderId="0" xfId="8" applyFont="1" applyAlignment="1" applyProtection="1">
      <alignment horizontal="right" vertical="center"/>
      <protection locked="0"/>
    </xf>
    <xf numFmtId="0" fontId="1" fillId="0" borderId="0" xfId="8" applyAlignment="1">
      <alignment vertical="center" wrapText="1"/>
    </xf>
    <xf numFmtId="0" fontId="1" fillId="0" borderId="0" xfId="8">
      <alignment vertical="center"/>
    </xf>
    <xf numFmtId="0" fontId="27" fillId="0" borderId="0" xfId="8" applyFont="1" applyProtection="1">
      <alignment vertical="center"/>
      <protection locked="0"/>
    </xf>
    <xf numFmtId="0" fontId="27" fillId="0" borderId="0" xfId="8" applyFont="1" applyAlignment="1" applyProtection="1">
      <alignment horizontal="center" vertical="center"/>
      <protection locked="0"/>
    </xf>
    <xf numFmtId="0" fontId="27" fillId="0" borderId="0" xfId="8" applyFont="1">
      <alignment vertical="center"/>
    </xf>
    <xf numFmtId="0" fontId="28" fillId="0" borderId="9" xfId="8" applyFont="1" applyBorder="1" applyAlignment="1">
      <alignment horizontal="center" vertical="center" wrapText="1"/>
    </xf>
    <xf numFmtId="0" fontId="7" fillId="0" borderId="0" xfId="8" applyFont="1" applyAlignment="1">
      <alignment vertical="center" wrapText="1"/>
    </xf>
    <xf numFmtId="0" fontId="28" fillId="9" borderId="9" xfId="11" applyFont="1" applyFill="1" applyBorder="1" applyAlignment="1">
      <alignment vertical="center" wrapText="1"/>
    </xf>
    <xf numFmtId="0" fontId="28" fillId="9" borderId="9" xfId="11" applyFont="1" applyFill="1" applyBorder="1" applyAlignment="1">
      <alignment horizontal="center" vertical="center" wrapText="1"/>
    </xf>
    <xf numFmtId="0" fontId="0" fillId="0" borderId="0" xfId="11" applyFont="1" applyAlignment="1">
      <alignment vertical="center" wrapText="1"/>
    </xf>
    <xf numFmtId="0" fontId="1" fillId="0" borderId="0" xfId="11">
      <alignment vertical="center"/>
    </xf>
    <xf numFmtId="0" fontId="28" fillId="0" borderId="9" xfId="8" applyFont="1" applyBorder="1" applyAlignment="1">
      <alignment vertical="center" wrapText="1"/>
    </xf>
    <xf numFmtId="0" fontId="0" fillId="0" borderId="0" xfId="8" applyFont="1" applyAlignment="1">
      <alignment vertical="center" wrapText="1"/>
    </xf>
    <xf numFmtId="0" fontId="1" fillId="0" borderId="0" xfId="8" applyAlignment="1">
      <alignment horizontal="center" vertical="center"/>
    </xf>
    <xf numFmtId="0" fontId="28" fillId="9" borderId="9" xfId="8" applyFont="1" applyFill="1" applyBorder="1" applyAlignment="1">
      <alignment vertical="center" wrapText="1"/>
    </xf>
    <xf numFmtId="0" fontId="28" fillId="9" borderId="9" xfId="8" applyFont="1" applyFill="1" applyBorder="1" applyAlignment="1">
      <alignment horizontal="center" vertical="center" wrapText="1"/>
    </xf>
    <xf numFmtId="0" fontId="25" fillId="0" borderId="0" xfId="8" applyFont="1" applyAlignment="1">
      <alignment horizontal="center" vertical="center"/>
    </xf>
    <xf numFmtId="0" fontId="28" fillId="9" borderId="46" xfId="8" applyFont="1" applyFill="1" applyBorder="1" applyAlignment="1">
      <alignment horizontal="center" vertical="center" wrapText="1"/>
    </xf>
    <xf numFmtId="0" fontId="23" fillId="0" borderId="0" xfId="8" applyFont="1" applyProtection="1">
      <alignment vertical="center"/>
      <protection locked="0"/>
    </xf>
    <xf numFmtId="0" fontId="31" fillId="0" borderId="0" xfId="8" applyFont="1" applyProtection="1">
      <alignment vertical="center"/>
      <protection locked="0"/>
    </xf>
    <xf numFmtId="0" fontId="32" fillId="0" borderId="0" xfId="8" applyFont="1" applyProtection="1">
      <alignment vertical="center"/>
      <protection locked="0"/>
    </xf>
    <xf numFmtId="0" fontId="33" fillId="0" borderId="0" xfId="8" applyFont="1" applyProtection="1">
      <alignment vertical="center"/>
      <protection locked="0"/>
    </xf>
    <xf numFmtId="0" fontId="31" fillId="0" borderId="9" xfId="8" applyFont="1" applyBorder="1" applyAlignment="1" applyProtection="1">
      <alignment horizontal="left" vertical="center" wrapText="1"/>
      <protection locked="0"/>
    </xf>
    <xf numFmtId="0" fontId="31" fillId="0" borderId="0" xfId="8" applyFont="1" applyAlignment="1" applyProtection="1">
      <alignment horizontal="center" vertical="center"/>
      <protection locked="0"/>
    </xf>
    <xf numFmtId="0" fontId="31" fillId="0" borderId="9" xfId="8" applyFont="1" applyBorder="1" applyAlignment="1" applyProtection="1">
      <alignment horizontal="center" vertical="center" wrapText="1"/>
      <protection locked="0"/>
    </xf>
    <xf numFmtId="0" fontId="31" fillId="0" borderId="9" xfId="8" applyFont="1" applyBorder="1" applyAlignment="1" applyProtection="1">
      <alignment horizontal="center" vertical="center"/>
      <protection locked="0"/>
    </xf>
    <xf numFmtId="178" fontId="31" fillId="0" borderId="9" xfId="8" applyNumberFormat="1" applyFont="1" applyBorder="1">
      <alignment vertical="center"/>
    </xf>
    <xf numFmtId="182" fontId="31" fillId="0" borderId="0" xfId="8" applyNumberFormat="1" applyFont="1" applyProtection="1">
      <alignment vertical="center"/>
      <protection locked="0"/>
    </xf>
    <xf numFmtId="178" fontId="31" fillId="0" borderId="0" xfId="8" applyNumberFormat="1" applyFont="1">
      <alignment vertical="center"/>
    </xf>
    <xf numFmtId="178" fontId="31" fillId="0" borderId="0" xfId="8" applyNumberFormat="1" applyFont="1" applyProtection="1">
      <alignment vertical="center"/>
      <protection locked="0"/>
    </xf>
    <xf numFmtId="182" fontId="31" fillId="0" borderId="0" xfId="8" applyNumberFormat="1" applyFont="1" applyAlignment="1" applyProtection="1">
      <alignment horizontal="center" vertical="center"/>
      <protection locked="0"/>
    </xf>
    <xf numFmtId="182" fontId="31" fillId="0" borderId="9" xfId="8" applyNumberFormat="1" applyFont="1" applyBorder="1" applyAlignment="1" applyProtection="1">
      <alignment horizontal="center" vertical="center"/>
      <protection locked="0"/>
    </xf>
    <xf numFmtId="178" fontId="31" fillId="0" borderId="9" xfId="8" applyNumberFormat="1" applyFont="1" applyBorder="1" applyAlignment="1">
      <alignment horizontal="center" vertical="center"/>
    </xf>
    <xf numFmtId="0" fontId="30" fillId="0" borderId="3" xfId="8" applyFont="1" applyBorder="1" applyAlignment="1">
      <alignment vertical="center" wrapText="1"/>
    </xf>
    <xf numFmtId="0" fontId="28" fillId="0" borderId="0" xfId="8" applyFont="1" applyAlignment="1">
      <alignment vertical="center" wrapText="1"/>
    </xf>
    <xf numFmtId="0" fontId="1" fillId="0" borderId="0" xfId="8" applyAlignment="1">
      <alignment horizontal="left" vertical="center" wrapText="1"/>
    </xf>
    <xf numFmtId="38" fontId="31" fillId="0" borderId="0" xfId="13" applyFont="1" applyProtection="1">
      <alignment vertical="center"/>
      <protection locked="0"/>
    </xf>
    <xf numFmtId="0" fontId="0" fillId="8" borderId="37" xfId="7" applyFont="1" applyFill="1" applyBorder="1">
      <alignment vertical="center"/>
    </xf>
    <xf numFmtId="0" fontId="35" fillId="0" borderId="43" xfId="8" applyFont="1" applyBorder="1" applyAlignment="1">
      <alignment vertical="center" wrapText="1"/>
    </xf>
    <xf numFmtId="178" fontId="35" fillId="0" borderId="44" xfId="8" applyNumberFormat="1" applyFont="1" applyBorder="1" applyAlignment="1">
      <alignment horizontal="center" vertical="center" wrapText="1"/>
    </xf>
    <xf numFmtId="0" fontId="35" fillId="9" borderId="9" xfId="11" applyFont="1" applyFill="1" applyBorder="1" applyAlignment="1">
      <alignment horizontal="center" vertical="center" wrapText="1"/>
    </xf>
    <xf numFmtId="0" fontId="25" fillId="0" borderId="0" xfId="8" applyFont="1" applyAlignment="1">
      <alignment horizontal="left" vertical="center"/>
    </xf>
    <xf numFmtId="178" fontId="35" fillId="8" borderId="9" xfId="8" applyNumberFormat="1" applyFont="1" applyFill="1" applyBorder="1" applyAlignment="1">
      <alignment horizontal="right" vertical="center" wrapText="1"/>
    </xf>
    <xf numFmtId="0" fontId="31" fillId="3" borderId="0" xfId="8" applyFont="1" applyFill="1" applyProtection="1">
      <alignment vertical="center"/>
      <protection locked="0"/>
    </xf>
    <xf numFmtId="182" fontId="31" fillId="3" borderId="9" xfId="8" applyNumberFormat="1" applyFont="1" applyFill="1" applyBorder="1" applyAlignment="1" applyProtection="1">
      <alignment horizontal="center" vertical="center"/>
      <protection locked="0"/>
    </xf>
    <xf numFmtId="183" fontId="35" fillId="3" borderId="9" xfId="8" applyNumberFormat="1" applyFont="1" applyFill="1" applyBorder="1" applyAlignment="1">
      <alignment horizontal="center" vertical="center" wrapText="1"/>
    </xf>
    <xf numFmtId="178" fontId="35" fillId="3" borderId="9" xfId="8" applyNumberFormat="1" applyFont="1" applyFill="1" applyBorder="1" applyAlignment="1">
      <alignment horizontal="center" vertical="center" wrapText="1"/>
    </xf>
    <xf numFmtId="179" fontId="35" fillId="3" borderId="9" xfId="8" applyNumberFormat="1" applyFont="1" applyFill="1" applyBorder="1" applyAlignment="1">
      <alignment horizontal="center" vertical="center" wrapText="1"/>
    </xf>
    <xf numFmtId="180" fontId="35" fillId="3" borderId="9" xfId="8" applyNumberFormat="1" applyFont="1" applyFill="1" applyBorder="1" applyAlignment="1">
      <alignment horizontal="center" vertical="center" wrapText="1"/>
    </xf>
    <xf numFmtId="178" fontId="35" fillId="3" borderId="9" xfId="12" applyNumberFormat="1" applyFont="1" applyFill="1" applyBorder="1" applyAlignment="1">
      <alignment horizontal="center" vertical="center" wrapText="1"/>
    </xf>
    <xf numFmtId="179" fontId="35" fillId="3" borderId="9" xfId="12" applyNumberFormat="1" applyFont="1" applyFill="1" applyBorder="1" applyAlignment="1">
      <alignment horizontal="center" vertical="center" wrapText="1"/>
    </xf>
    <xf numFmtId="0" fontId="23" fillId="0" borderId="0" xfId="8" applyFont="1" applyFill="1" applyProtection="1">
      <alignment vertical="center"/>
      <protection locked="0"/>
    </xf>
    <xf numFmtId="0" fontId="23" fillId="0" borderId="0" xfId="8" applyFont="1" applyFill="1" applyBorder="1" applyAlignment="1" applyProtection="1">
      <alignment horizontal="right" vertical="center"/>
      <protection locked="0"/>
    </xf>
    <xf numFmtId="0" fontId="31" fillId="10" borderId="9" xfId="8" applyFont="1" applyFill="1" applyBorder="1" applyAlignment="1" applyProtection="1">
      <alignment horizontal="left" vertical="center" wrapText="1"/>
      <protection locked="0"/>
    </xf>
    <xf numFmtId="0" fontId="20" fillId="4" borderId="0" xfId="5" applyFont="1" applyFill="1">
      <alignment vertical="center"/>
    </xf>
    <xf numFmtId="178" fontId="33" fillId="8" borderId="9" xfId="10" applyNumberFormat="1" applyFont="1" applyFill="1" applyBorder="1" applyAlignment="1" applyProtection="1">
      <alignment horizontal="right" vertical="center"/>
      <protection locked="0"/>
    </xf>
    <xf numFmtId="178" fontId="33" fillId="8" borderId="9" xfId="8" applyNumberFormat="1" applyFont="1" applyFill="1" applyBorder="1" applyAlignment="1" applyProtection="1">
      <alignment horizontal="right" vertical="center"/>
      <protection locked="0"/>
    </xf>
    <xf numFmtId="0" fontId="33" fillId="3" borderId="9" xfId="8" applyFont="1" applyFill="1" applyBorder="1" applyAlignment="1" applyProtection="1">
      <alignment horizontal="center" vertical="center"/>
      <protection locked="0"/>
    </xf>
    <xf numFmtId="178" fontId="33" fillId="3" borderId="9" xfId="10" applyNumberFormat="1" applyFont="1" applyFill="1" applyBorder="1" applyAlignment="1" applyProtection="1">
      <alignment horizontal="right" vertical="center"/>
      <protection locked="0"/>
    </xf>
    <xf numFmtId="178" fontId="28" fillId="8" borderId="9" xfId="8" applyNumberFormat="1" applyFont="1" applyFill="1" applyBorder="1" applyAlignment="1">
      <alignment horizontal="right" vertical="center" wrapText="1"/>
    </xf>
    <xf numFmtId="178" fontId="28" fillId="3" borderId="9" xfId="8" applyNumberFormat="1" applyFont="1" applyFill="1" applyBorder="1" applyAlignment="1">
      <alignment horizontal="right" vertical="center" wrapText="1"/>
    </xf>
    <xf numFmtId="178" fontId="31" fillId="2" borderId="9" xfId="8" applyNumberFormat="1" applyFont="1" applyFill="1" applyBorder="1" applyProtection="1">
      <alignment vertical="center"/>
      <protection locked="0"/>
    </xf>
    <xf numFmtId="178" fontId="31" fillId="2" borderId="9" xfId="8" applyNumberFormat="1" applyFont="1" applyFill="1" applyBorder="1" applyAlignment="1" applyProtection="1">
      <alignment horizontal="right" vertical="center"/>
      <protection locked="0"/>
    </xf>
    <xf numFmtId="178" fontId="31" fillId="2" borderId="9" xfId="13" applyNumberFormat="1" applyFont="1" applyFill="1" applyBorder="1" applyAlignment="1" applyProtection="1">
      <alignment horizontal="right" vertical="center"/>
      <protection locked="0"/>
    </xf>
    <xf numFmtId="178" fontId="31" fillId="2" borderId="9" xfId="9" applyNumberFormat="1" applyFont="1" applyFill="1" applyBorder="1" applyProtection="1">
      <alignment vertical="center"/>
      <protection locked="0"/>
    </xf>
    <xf numFmtId="0" fontId="33" fillId="8" borderId="9" xfId="8" applyFont="1" applyFill="1" applyBorder="1" applyAlignment="1" applyProtection="1">
      <alignment horizontal="left" vertical="center" wrapText="1"/>
      <protection locked="0"/>
    </xf>
    <xf numFmtId="181" fontId="28" fillId="8" borderId="9" xfId="12" applyNumberFormat="1" applyFont="1" applyFill="1" applyBorder="1" applyAlignment="1">
      <alignment horizontal="center" vertical="center" wrapText="1"/>
    </xf>
    <xf numFmtId="178" fontId="28" fillId="8" borderId="9" xfId="12" applyNumberFormat="1" applyFont="1" applyFill="1" applyBorder="1" applyAlignment="1">
      <alignment horizontal="center" vertical="center" wrapText="1"/>
    </xf>
    <xf numFmtId="0" fontId="31" fillId="0" borderId="0" xfId="8" applyFont="1" applyAlignment="1" applyProtection="1">
      <alignment horizontal="left" vertical="center"/>
      <protection locked="0"/>
    </xf>
    <xf numFmtId="0" fontId="36" fillId="0" borderId="0" xfId="2" applyFont="1">
      <alignment vertical="center"/>
    </xf>
    <xf numFmtId="0" fontId="36" fillId="0" borderId="9" xfId="2" applyFont="1" applyBorder="1" applyAlignment="1">
      <alignment horizontal="center" vertical="center"/>
    </xf>
    <xf numFmtId="0" fontId="36" fillId="0" borderId="9" xfId="2" applyFont="1" applyBorder="1" applyAlignment="1">
      <alignment horizontal="center" vertical="center" wrapText="1"/>
    </xf>
    <xf numFmtId="0" fontId="31" fillId="2" borderId="9" xfId="8" applyFont="1" applyFill="1" applyBorder="1" applyAlignment="1" applyProtection="1">
      <alignment horizontal="center" vertical="center"/>
      <protection locked="0"/>
    </xf>
    <xf numFmtId="0" fontId="36" fillId="2" borderId="9" xfId="2" applyFont="1" applyFill="1" applyBorder="1" applyAlignment="1">
      <alignment horizontal="right" vertical="center"/>
    </xf>
    <xf numFmtId="0" fontId="36" fillId="2" borderId="30" xfId="2" applyFont="1" applyFill="1" applyBorder="1">
      <alignment vertical="center"/>
    </xf>
    <xf numFmtId="0" fontId="36" fillId="3" borderId="9" xfId="2" applyFont="1" applyFill="1" applyBorder="1" applyAlignment="1">
      <alignment horizontal="right" vertical="center"/>
    </xf>
    <xf numFmtId="0" fontId="39" fillId="0" borderId="0" xfId="8" applyFont="1" applyProtection="1">
      <alignment vertical="center"/>
      <protection locked="0"/>
    </xf>
    <xf numFmtId="0" fontId="37" fillId="0" borderId="0" xfId="8" applyFont="1" applyAlignment="1">
      <alignment vertical="center" wrapText="1"/>
    </xf>
    <xf numFmtId="0" fontId="38" fillId="0" borderId="0" xfId="2" applyFont="1">
      <alignment vertical="center"/>
    </xf>
    <xf numFmtId="0" fontId="40" fillId="0" borderId="9" xfId="2" applyFont="1" applyBorder="1" applyAlignment="1">
      <alignment horizontal="center" vertical="center" wrapText="1"/>
    </xf>
    <xf numFmtId="0" fontId="41" fillId="10" borderId="9" xfId="8" applyNumberFormat="1" applyFont="1" applyFill="1" applyBorder="1" applyAlignment="1" applyProtection="1">
      <alignment horizontal="center" vertical="center" wrapText="1"/>
      <protection locked="0"/>
    </xf>
    <xf numFmtId="0" fontId="33" fillId="8" borderId="9" xfId="8" applyFont="1" applyFill="1" applyBorder="1" applyAlignment="1" applyProtection="1">
      <alignment horizontal="right" vertical="center" wrapText="1"/>
      <protection locked="0"/>
    </xf>
    <xf numFmtId="0" fontId="20" fillId="0" borderId="0" xfId="5" applyFont="1" applyAlignment="1">
      <alignment horizontal="center" vertical="center"/>
    </xf>
    <xf numFmtId="0" fontId="4" fillId="0" borderId="0" xfId="5" applyFont="1" applyAlignment="1">
      <alignment vertical="center" wrapText="1"/>
    </xf>
    <xf numFmtId="0" fontId="0" fillId="0" borderId="0" xfId="0" applyAlignment="1">
      <alignment vertical="center" wrapText="1"/>
    </xf>
    <xf numFmtId="0" fontId="16" fillId="0" borderId="0" xfId="5" applyFont="1" applyAlignment="1">
      <alignment horizontal="left" vertical="center" wrapText="1" shrinkToFit="1"/>
    </xf>
    <xf numFmtId="0" fontId="16" fillId="0" borderId="0" xfId="5" applyFont="1" applyAlignment="1">
      <alignment horizontal="left" vertical="center" shrinkToFit="1"/>
    </xf>
    <xf numFmtId="0" fontId="24" fillId="0" borderId="0" xfId="0" applyFont="1" applyAlignment="1">
      <alignment vertical="center"/>
    </xf>
    <xf numFmtId="0" fontId="18" fillId="4" borderId="3" xfId="5" applyFont="1" applyFill="1" applyBorder="1" applyAlignment="1">
      <alignment horizontal="left" vertical="top" wrapText="1"/>
    </xf>
    <xf numFmtId="0" fontId="4" fillId="4" borderId="0" xfId="5" applyFont="1" applyFill="1" applyAlignment="1">
      <alignment horizontal="left" vertical="center" wrapText="1"/>
    </xf>
    <xf numFmtId="0" fontId="4" fillId="2" borderId="10" xfId="5" applyFont="1" applyFill="1" applyBorder="1" applyAlignment="1">
      <alignment horizontal="center" vertical="center" shrinkToFit="1"/>
    </xf>
    <xf numFmtId="0" fontId="4" fillId="2" borderId="11" xfId="5" applyFont="1" applyFill="1" applyBorder="1" applyAlignment="1">
      <alignment horizontal="center" vertical="center" shrinkToFit="1"/>
    </xf>
    <xf numFmtId="0" fontId="4" fillId="2" borderId="12" xfId="5" applyFont="1" applyFill="1" applyBorder="1" applyAlignment="1">
      <alignment horizontal="center" vertical="center" shrinkToFit="1"/>
    </xf>
    <xf numFmtId="38" fontId="4" fillId="4" borderId="13" xfId="5" applyNumberFormat="1" applyFont="1" applyFill="1" applyBorder="1" applyAlignment="1">
      <alignment horizontal="right" vertical="center"/>
    </xf>
    <xf numFmtId="0" fontId="4" fillId="4" borderId="13" xfId="5" applyFont="1" applyFill="1" applyBorder="1" applyAlignment="1">
      <alignment horizontal="right" vertical="center"/>
    </xf>
    <xf numFmtId="0" fontId="4" fillId="4" borderId="14" xfId="5" applyFont="1" applyFill="1" applyBorder="1" applyAlignment="1">
      <alignment horizontal="right" vertical="center"/>
    </xf>
    <xf numFmtId="0" fontId="4" fillId="4" borderId="1" xfId="5" applyFont="1" applyFill="1" applyBorder="1" applyAlignment="1">
      <alignment horizontal="left" vertical="center" wrapText="1"/>
    </xf>
    <xf numFmtId="0" fontId="20" fillId="4" borderId="0" xfId="5" applyFont="1" applyFill="1" applyAlignment="1">
      <alignment horizontal="center" vertical="center"/>
    </xf>
    <xf numFmtId="0" fontId="20" fillId="4" borderId="1" xfId="5" applyFont="1" applyFill="1" applyBorder="1" applyAlignment="1">
      <alignment horizontal="center" vertical="center"/>
    </xf>
    <xf numFmtId="0" fontId="18" fillId="0" borderId="3" xfId="5" applyFont="1" applyBorder="1" applyAlignment="1">
      <alignment horizontal="center" vertical="center"/>
    </xf>
    <xf numFmtId="0" fontId="18" fillId="0" borderId="0" xfId="5" applyFont="1" applyAlignment="1">
      <alignment horizontal="center" vertical="center"/>
    </xf>
    <xf numFmtId="0" fontId="4" fillId="0" borderId="3" xfId="5" applyFont="1" applyBorder="1" applyAlignment="1">
      <alignment horizontal="center" vertical="center" shrinkToFit="1"/>
    </xf>
    <xf numFmtId="0" fontId="4" fillId="0" borderId="0" xfId="5" applyFont="1" applyAlignment="1">
      <alignment horizontal="center" vertical="center" shrinkToFit="1"/>
    </xf>
    <xf numFmtId="38" fontId="4" fillId="5" borderId="13" xfId="5" applyNumberFormat="1" applyFont="1" applyFill="1" applyBorder="1" applyAlignment="1">
      <alignment horizontal="right" vertical="center"/>
    </xf>
    <xf numFmtId="0" fontId="4" fillId="5" borderId="13" xfId="5" applyFont="1" applyFill="1" applyBorder="1" applyAlignment="1">
      <alignment horizontal="right" vertical="center"/>
    </xf>
    <xf numFmtId="0" fontId="4" fillId="5" borderId="14" xfId="5" applyFont="1" applyFill="1" applyBorder="1" applyAlignment="1">
      <alignment horizontal="right" vertical="center"/>
    </xf>
    <xf numFmtId="0" fontId="4" fillId="4" borderId="0" xfId="5" applyFont="1" applyFill="1" applyAlignment="1">
      <alignment horizontal="left" vertical="center"/>
    </xf>
    <xf numFmtId="0" fontId="4" fillId="4" borderId="2" xfId="5" applyFont="1" applyFill="1" applyBorder="1" applyAlignment="1">
      <alignment horizontal="left" vertical="top" wrapText="1"/>
    </xf>
    <xf numFmtId="0" fontId="4" fillId="4" borderId="3" xfId="5" applyFont="1" applyFill="1" applyBorder="1" applyAlignment="1">
      <alignment horizontal="left" vertical="top" wrapText="1"/>
    </xf>
    <xf numFmtId="0" fontId="4" fillId="4" borderId="4" xfId="5" applyFont="1" applyFill="1" applyBorder="1" applyAlignment="1">
      <alignment horizontal="left" vertical="top" wrapText="1"/>
    </xf>
    <xf numFmtId="0" fontId="4" fillId="4" borderId="5" xfId="5" applyFont="1" applyFill="1" applyBorder="1" applyAlignment="1">
      <alignment horizontal="left" vertical="top" wrapText="1"/>
    </xf>
    <xf numFmtId="0" fontId="4" fillId="4" borderId="0" xfId="5" applyFont="1" applyFill="1" applyAlignment="1">
      <alignment horizontal="left" vertical="top" wrapText="1"/>
    </xf>
    <xf numFmtId="0" fontId="4" fillId="4" borderId="6" xfId="5" applyFont="1" applyFill="1" applyBorder="1" applyAlignment="1">
      <alignment horizontal="left" vertical="top" wrapText="1"/>
    </xf>
    <xf numFmtId="0" fontId="4" fillId="4" borderId="7" xfId="5" applyFont="1" applyFill="1" applyBorder="1" applyAlignment="1">
      <alignment horizontal="left" vertical="top" wrapText="1"/>
    </xf>
    <xf numFmtId="0" fontId="4" fillId="4" borderId="1" xfId="5" applyFont="1" applyFill="1" applyBorder="1" applyAlignment="1">
      <alignment horizontal="left" vertical="top" wrapText="1"/>
    </xf>
    <xf numFmtId="0" fontId="4" fillId="4" borderId="8" xfId="5" applyFont="1" applyFill="1" applyBorder="1" applyAlignment="1">
      <alignment horizontal="left" vertical="top" wrapText="1"/>
    </xf>
    <xf numFmtId="0" fontId="16" fillId="3" borderId="16" xfId="5" applyFont="1" applyFill="1" applyBorder="1" applyAlignment="1" applyProtection="1">
      <alignment horizontal="center" vertical="center"/>
      <protection locked="0"/>
    </xf>
    <xf numFmtId="0" fontId="16" fillId="3" borderId="21" xfId="5" applyFont="1" applyFill="1" applyBorder="1" applyAlignment="1" applyProtection="1">
      <alignment horizontal="center" vertical="center"/>
      <protection locked="0"/>
    </xf>
    <xf numFmtId="0" fontId="16" fillId="3" borderId="26" xfId="5" applyFont="1" applyFill="1" applyBorder="1" applyAlignment="1" applyProtection="1">
      <alignment horizontal="center" vertical="center"/>
      <protection locked="0"/>
    </xf>
    <xf numFmtId="0" fontId="16" fillId="3" borderId="19" xfId="5" applyFont="1" applyFill="1" applyBorder="1" applyAlignment="1" applyProtection="1">
      <alignment horizontal="center" vertical="center"/>
      <protection locked="0"/>
    </xf>
    <xf numFmtId="0" fontId="16" fillId="3" borderId="24" xfId="5" applyFont="1" applyFill="1" applyBorder="1" applyAlignment="1" applyProtection="1">
      <alignment horizontal="center" vertical="center"/>
      <protection locked="0"/>
    </xf>
    <xf numFmtId="0" fontId="16" fillId="3" borderId="29" xfId="5" applyFont="1" applyFill="1" applyBorder="1" applyAlignment="1" applyProtection="1">
      <alignment horizontal="center" vertical="center"/>
      <protection locked="0"/>
    </xf>
    <xf numFmtId="0" fontId="16" fillId="3" borderId="17" xfId="5" applyFont="1" applyFill="1" applyBorder="1" applyAlignment="1" applyProtection="1">
      <alignment horizontal="center" vertical="center"/>
      <protection locked="0"/>
    </xf>
    <xf numFmtId="0" fontId="16" fillId="3" borderId="18" xfId="5" applyFont="1" applyFill="1" applyBorder="1" applyAlignment="1" applyProtection="1">
      <alignment horizontal="center" vertical="center"/>
      <protection locked="0"/>
    </xf>
    <xf numFmtId="0" fontId="16" fillId="3" borderId="22" xfId="5" applyFont="1" applyFill="1" applyBorder="1" applyAlignment="1" applyProtection="1">
      <alignment horizontal="center" vertical="center"/>
      <protection locked="0"/>
    </xf>
    <xf numFmtId="0" fontId="16" fillId="3" borderId="23" xfId="5" applyFont="1" applyFill="1" applyBorder="1" applyAlignment="1" applyProtection="1">
      <alignment horizontal="center" vertical="center"/>
      <protection locked="0"/>
    </xf>
    <xf numFmtId="0" fontId="16" fillId="3" borderId="27" xfId="5" applyFont="1" applyFill="1" applyBorder="1" applyAlignment="1" applyProtection="1">
      <alignment horizontal="center" vertical="center"/>
      <protection locked="0"/>
    </xf>
    <xf numFmtId="0" fontId="16" fillId="3" borderId="28" xfId="5" applyFont="1" applyFill="1" applyBorder="1" applyAlignment="1" applyProtection="1">
      <alignment horizontal="center" vertical="center"/>
      <protection locked="0"/>
    </xf>
    <xf numFmtId="0" fontId="4" fillId="2" borderId="2" xfId="5" applyFont="1" applyFill="1" applyBorder="1" applyAlignment="1">
      <alignment horizontal="center" vertical="center"/>
    </xf>
    <xf numFmtId="0" fontId="4" fillId="2" borderId="3" xfId="5" applyFont="1" applyFill="1" applyBorder="1" applyAlignment="1">
      <alignment horizontal="center" vertical="center"/>
    </xf>
    <xf numFmtId="0" fontId="4" fillId="2" borderId="4" xfId="5" applyFont="1" applyFill="1" applyBorder="1" applyAlignment="1">
      <alignment horizontal="center" vertical="center"/>
    </xf>
    <xf numFmtId="0" fontId="4" fillId="2" borderId="5" xfId="5" applyFont="1" applyFill="1" applyBorder="1" applyAlignment="1">
      <alignment horizontal="center" vertical="center"/>
    </xf>
    <xf numFmtId="0" fontId="4" fillId="2" borderId="0" xfId="5" applyFont="1" applyFill="1" applyAlignment="1">
      <alignment horizontal="center" vertical="center"/>
    </xf>
    <xf numFmtId="0" fontId="4" fillId="2" borderId="6" xfId="5" applyFont="1" applyFill="1" applyBorder="1" applyAlignment="1">
      <alignment horizontal="center" vertical="center"/>
    </xf>
    <xf numFmtId="0" fontId="4" fillId="2" borderId="7" xfId="5" applyFont="1" applyFill="1" applyBorder="1" applyAlignment="1">
      <alignment horizontal="center"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16" fillId="3" borderId="2" xfId="5" applyFont="1" applyFill="1" applyBorder="1" applyAlignment="1" applyProtection="1">
      <alignment horizontal="center" vertical="center"/>
      <protection locked="0"/>
    </xf>
    <xf numFmtId="0" fontId="16" fillId="3" borderId="3" xfId="5" applyFont="1" applyFill="1" applyBorder="1" applyAlignment="1" applyProtection="1">
      <alignment horizontal="center" vertical="center"/>
      <protection locked="0"/>
    </xf>
    <xf numFmtId="0" fontId="16" fillId="3" borderId="4" xfId="5" applyFont="1" applyFill="1" applyBorder="1" applyAlignment="1" applyProtection="1">
      <alignment horizontal="center" vertical="center"/>
      <protection locked="0"/>
    </xf>
    <xf numFmtId="0" fontId="16" fillId="3" borderId="5" xfId="5" applyFont="1" applyFill="1" applyBorder="1" applyAlignment="1" applyProtection="1">
      <alignment horizontal="center" vertical="center"/>
      <protection locked="0"/>
    </xf>
    <xf numFmtId="0" fontId="16" fillId="3" borderId="0" xfId="5" applyFont="1" applyFill="1" applyAlignment="1" applyProtection="1">
      <alignment horizontal="center" vertical="center"/>
      <protection locked="0"/>
    </xf>
    <xf numFmtId="0" fontId="16" fillId="3" borderId="6" xfId="5" applyFont="1" applyFill="1" applyBorder="1" applyAlignment="1" applyProtection="1">
      <alignment horizontal="center" vertical="center"/>
      <protection locked="0"/>
    </xf>
    <xf numFmtId="0" fontId="16" fillId="3" borderId="7" xfId="5" applyFont="1" applyFill="1" applyBorder="1" applyAlignment="1" applyProtection="1">
      <alignment horizontal="center" vertical="center"/>
      <protection locked="0"/>
    </xf>
    <xf numFmtId="0" fontId="16" fillId="3" borderId="1" xfId="5" applyFont="1" applyFill="1" applyBorder="1" applyAlignment="1" applyProtection="1">
      <alignment horizontal="center" vertical="center"/>
      <protection locked="0"/>
    </xf>
    <xf numFmtId="0" fontId="16" fillId="3" borderId="8" xfId="5" applyFont="1" applyFill="1" applyBorder="1" applyAlignment="1" applyProtection="1">
      <alignment horizontal="center" vertical="center"/>
      <protection locked="0"/>
    </xf>
    <xf numFmtId="0" fontId="16" fillId="2" borderId="2" xfId="5" applyFont="1" applyFill="1" applyBorder="1" applyAlignment="1">
      <alignment horizontal="center" vertical="center" wrapText="1"/>
    </xf>
    <xf numFmtId="0" fontId="16" fillId="2" borderId="3" xfId="5" applyFont="1" applyFill="1" applyBorder="1" applyAlignment="1">
      <alignment horizontal="center" vertical="center"/>
    </xf>
    <xf numFmtId="0" fontId="16" fillId="2" borderId="4" xfId="5" applyFont="1" applyFill="1" applyBorder="1" applyAlignment="1">
      <alignment horizontal="center" vertical="center"/>
    </xf>
    <xf numFmtId="0" fontId="16" fillId="2" borderId="5" xfId="5" applyFont="1" applyFill="1" applyBorder="1" applyAlignment="1">
      <alignment horizontal="center" vertical="center"/>
    </xf>
    <xf numFmtId="0" fontId="16" fillId="2" borderId="0" xfId="5" applyFont="1" applyFill="1" applyAlignment="1">
      <alignment horizontal="center" vertical="center"/>
    </xf>
    <xf numFmtId="0" fontId="16" fillId="2" borderId="6" xfId="5" applyFont="1" applyFill="1" applyBorder="1" applyAlignment="1">
      <alignment horizontal="center" vertical="center"/>
    </xf>
    <xf numFmtId="0" fontId="16" fillId="2" borderId="7" xfId="5" applyFont="1" applyFill="1" applyBorder="1" applyAlignment="1">
      <alignment horizontal="center" vertical="center"/>
    </xf>
    <xf numFmtId="0" fontId="16" fillId="2" borderId="1" xfId="5" applyFont="1" applyFill="1" applyBorder="1" applyAlignment="1">
      <alignment horizontal="center" vertical="center"/>
    </xf>
    <xf numFmtId="0" fontId="16" fillId="2" borderId="8" xfId="5" applyFont="1" applyFill="1" applyBorder="1" applyAlignment="1">
      <alignment horizontal="center" vertical="center"/>
    </xf>
    <xf numFmtId="0" fontId="16" fillId="3" borderId="15" xfId="5" applyFont="1" applyFill="1" applyBorder="1" applyAlignment="1" applyProtection="1">
      <alignment horizontal="center" vertical="center"/>
      <protection locked="0"/>
    </xf>
    <xf numFmtId="0" fontId="16" fillId="3" borderId="20" xfId="5" applyFont="1" applyFill="1" applyBorder="1" applyAlignment="1" applyProtection="1">
      <alignment horizontal="center" vertical="center"/>
      <protection locked="0"/>
    </xf>
    <xf numFmtId="0" fontId="16" fillId="3" borderId="25" xfId="5" applyFont="1" applyFill="1" applyBorder="1" applyAlignment="1" applyProtection="1">
      <alignment horizontal="center" vertical="center"/>
      <protection locked="0"/>
    </xf>
    <xf numFmtId="0" fontId="34" fillId="4" borderId="2" xfId="5" applyFont="1" applyFill="1" applyBorder="1" applyAlignment="1">
      <alignment vertical="top" shrinkToFi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xf>
    <xf numFmtId="0" fontId="0" fillId="0" borderId="8" xfId="0" applyBorder="1" applyAlignment="1">
      <alignment vertical="top"/>
    </xf>
    <xf numFmtId="0" fontId="16" fillId="2" borderId="3" xfId="5" applyFont="1" applyFill="1" applyBorder="1" applyAlignment="1">
      <alignment horizontal="center" vertical="center" wrapText="1"/>
    </xf>
    <xf numFmtId="0" fontId="16" fillId="2" borderId="5" xfId="5" applyFont="1" applyFill="1" applyBorder="1" applyAlignment="1">
      <alignment horizontal="center" vertical="center" wrapText="1"/>
    </xf>
    <xf numFmtId="0" fontId="16" fillId="2" borderId="0" xfId="5" applyFont="1" applyFill="1" applyAlignment="1">
      <alignment horizontal="center" vertical="center" wrapText="1"/>
    </xf>
    <xf numFmtId="0" fontId="16" fillId="2" borderId="7" xfId="5" applyFont="1" applyFill="1" applyBorder="1" applyAlignment="1">
      <alignment horizontal="center" vertical="center" wrapText="1"/>
    </xf>
    <xf numFmtId="0" fontId="16" fillId="2" borderId="1" xfId="5" applyFont="1" applyFill="1" applyBorder="1" applyAlignment="1">
      <alignment horizontal="center" vertical="center" wrapText="1"/>
    </xf>
    <xf numFmtId="0" fontId="4" fillId="3" borderId="2" xfId="5" applyFont="1" applyFill="1" applyBorder="1" applyAlignment="1" applyProtection="1">
      <alignment horizontal="center" vertical="center" wrapText="1"/>
      <protection locked="0"/>
    </xf>
    <xf numFmtId="0" fontId="4" fillId="3" borderId="3" xfId="5" applyFont="1" applyFill="1" applyBorder="1" applyAlignment="1" applyProtection="1">
      <alignment horizontal="center" vertical="center" wrapText="1"/>
      <protection locked="0"/>
    </xf>
    <xf numFmtId="0" fontId="4" fillId="3" borderId="4" xfId="5" applyFont="1" applyFill="1" applyBorder="1" applyAlignment="1" applyProtection="1">
      <alignment horizontal="center" vertical="center" wrapText="1"/>
      <protection locked="0"/>
    </xf>
    <xf numFmtId="0" fontId="4" fillId="3" borderId="5" xfId="5" applyFont="1" applyFill="1" applyBorder="1" applyAlignment="1" applyProtection="1">
      <alignment horizontal="center" vertical="center" wrapText="1"/>
      <protection locked="0"/>
    </xf>
    <xf numFmtId="0" fontId="4" fillId="3" borderId="0" xfId="5" applyFont="1" applyFill="1" applyAlignment="1" applyProtection="1">
      <alignment horizontal="center" vertical="center" wrapText="1"/>
      <protection locked="0"/>
    </xf>
    <xf numFmtId="0" fontId="4" fillId="3" borderId="6" xfId="5" applyFont="1" applyFill="1" applyBorder="1" applyAlignment="1" applyProtection="1">
      <alignment horizontal="center" vertical="center" wrapText="1"/>
      <protection locked="0"/>
    </xf>
    <xf numFmtId="0" fontId="4" fillId="3" borderId="7" xfId="5" applyFont="1" applyFill="1" applyBorder="1" applyAlignment="1" applyProtection="1">
      <alignment horizontal="center" vertical="center" wrapText="1"/>
      <protection locked="0"/>
    </xf>
    <xf numFmtId="0" fontId="4" fillId="3" borderId="1" xfId="5" applyFont="1" applyFill="1" applyBorder="1" applyAlignment="1" applyProtection="1">
      <alignment horizontal="center" vertical="center" wrapText="1"/>
      <protection locked="0"/>
    </xf>
    <xf numFmtId="0" fontId="4" fillId="3" borderId="8" xfId="5" applyFont="1" applyFill="1" applyBorder="1" applyAlignment="1" applyProtection="1">
      <alignment horizontal="center" vertical="center" wrapText="1"/>
      <protection locked="0"/>
    </xf>
    <xf numFmtId="0" fontId="4" fillId="2" borderId="30" xfId="5" applyFont="1" applyFill="1" applyBorder="1" applyAlignment="1">
      <alignment horizontal="center" vertical="center" wrapText="1"/>
    </xf>
    <xf numFmtId="0" fontId="4" fillId="2" borderId="31" xfId="5" applyFont="1" applyFill="1" applyBorder="1" applyAlignment="1">
      <alignment horizontal="center" vertical="center" wrapText="1"/>
    </xf>
    <xf numFmtId="0" fontId="4" fillId="2" borderId="32" xfId="5" applyFont="1" applyFill="1" applyBorder="1" applyAlignment="1">
      <alignment horizontal="center" vertical="center" wrapText="1"/>
    </xf>
    <xf numFmtId="0" fontId="4" fillId="3" borderId="30" xfId="5" applyFont="1" applyFill="1" applyBorder="1" applyAlignment="1" applyProtection="1">
      <alignment horizontal="center" vertical="center" wrapText="1"/>
      <protection locked="0"/>
    </xf>
    <xf numFmtId="0" fontId="4" fillId="3" borderId="31" xfId="5" applyFont="1" applyFill="1" applyBorder="1" applyAlignment="1" applyProtection="1">
      <alignment horizontal="center" vertical="center" wrapText="1"/>
      <protection locked="0"/>
    </xf>
    <xf numFmtId="0" fontId="4" fillId="3" borderId="32" xfId="5" applyFont="1" applyFill="1" applyBorder="1" applyAlignment="1" applyProtection="1">
      <alignment horizontal="center" vertical="center" wrapText="1"/>
      <protection locked="0"/>
    </xf>
    <xf numFmtId="0" fontId="4" fillId="2" borderId="2" xfId="5" applyFont="1" applyFill="1" applyBorder="1" applyAlignment="1">
      <alignment horizontal="center" vertical="center" wrapText="1"/>
    </xf>
    <xf numFmtId="0" fontId="4" fillId="2" borderId="3" xfId="5" applyFont="1" applyFill="1" applyBorder="1" applyAlignment="1">
      <alignment horizontal="center" vertical="center" wrapText="1"/>
    </xf>
    <xf numFmtId="0" fontId="4" fillId="2" borderId="4" xfId="5" applyFont="1" applyFill="1" applyBorder="1" applyAlignment="1">
      <alignment horizontal="center" vertical="center" wrapText="1"/>
    </xf>
    <xf numFmtId="0" fontId="4" fillId="2" borderId="7" xfId="5" applyFont="1" applyFill="1" applyBorder="1" applyAlignment="1">
      <alignment horizontal="center" vertical="center" wrapText="1"/>
    </xf>
    <xf numFmtId="0" fontId="4" fillId="2" borderId="1" xfId="5" applyFont="1" applyFill="1" applyBorder="1" applyAlignment="1">
      <alignment horizontal="center" vertical="center" wrapText="1"/>
    </xf>
    <xf numFmtId="0" fontId="4" fillId="2" borderId="8" xfId="5" applyFont="1" applyFill="1" applyBorder="1" applyAlignment="1">
      <alignment horizontal="center" vertical="center" wrapText="1"/>
    </xf>
    <xf numFmtId="0" fontId="4" fillId="2" borderId="5" xfId="5" applyFont="1" applyFill="1" applyBorder="1" applyAlignment="1">
      <alignment horizontal="center" vertical="center" wrapText="1"/>
    </xf>
    <xf numFmtId="0" fontId="4" fillId="2" borderId="0" xfId="5" applyFont="1" applyFill="1" applyAlignment="1">
      <alignment horizontal="center" vertical="center" wrapText="1"/>
    </xf>
    <xf numFmtId="0" fontId="4" fillId="2" borderId="6" xfId="5" applyFont="1" applyFill="1" applyBorder="1" applyAlignment="1">
      <alignment horizontal="center" vertical="center" wrapText="1"/>
    </xf>
    <xf numFmtId="0" fontId="4" fillId="3" borderId="15" xfId="5" applyFont="1" applyFill="1" applyBorder="1" applyAlignment="1" applyProtection="1">
      <alignment horizontal="center" vertical="center" wrapText="1"/>
      <protection locked="0"/>
    </xf>
    <xf numFmtId="0" fontId="4" fillId="3" borderId="16" xfId="5" applyFont="1" applyFill="1" applyBorder="1" applyAlignment="1" applyProtection="1">
      <alignment horizontal="center" vertical="center" wrapText="1"/>
      <protection locked="0"/>
    </xf>
    <xf numFmtId="0" fontId="4" fillId="3" borderId="20" xfId="5" applyFont="1" applyFill="1" applyBorder="1" applyAlignment="1" applyProtection="1">
      <alignment horizontal="center" vertical="center" wrapText="1"/>
      <protection locked="0"/>
    </xf>
    <xf numFmtId="0" fontId="4" fillId="3" borderId="21" xfId="5" applyFont="1" applyFill="1" applyBorder="1" applyAlignment="1" applyProtection="1">
      <alignment horizontal="center" vertical="center" wrapText="1"/>
      <protection locked="0"/>
    </xf>
    <xf numFmtId="0" fontId="4" fillId="3" borderId="25" xfId="5" applyFont="1" applyFill="1" applyBorder="1" applyAlignment="1" applyProtection="1">
      <alignment horizontal="center" vertical="center" wrapText="1"/>
      <protection locked="0"/>
    </xf>
    <xf numFmtId="0" fontId="4" fillId="3" borderId="26" xfId="5" applyFont="1" applyFill="1" applyBorder="1" applyAlignment="1" applyProtection="1">
      <alignment horizontal="center" vertical="center" wrapText="1"/>
      <protection locked="0"/>
    </xf>
    <xf numFmtId="0" fontId="4" fillId="3" borderId="19" xfId="5" applyFont="1" applyFill="1" applyBorder="1" applyAlignment="1" applyProtection="1">
      <alignment horizontal="center" vertical="center" wrapText="1"/>
      <protection locked="0"/>
    </xf>
    <xf numFmtId="0" fontId="4" fillId="3" borderId="24" xfId="5" applyFont="1" applyFill="1" applyBorder="1" applyAlignment="1" applyProtection="1">
      <alignment horizontal="center" vertical="center" wrapText="1"/>
      <protection locked="0"/>
    </xf>
    <xf numFmtId="0" fontId="4" fillId="3" borderId="29" xfId="5" applyFont="1" applyFill="1" applyBorder="1" applyAlignment="1" applyProtection="1">
      <alignment horizontal="center" vertical="center" wrapText="1"/>
      <protection locked="0"/>
    </xf>
    <xf numFmtId="38" fontId="4" fillId="0" borderId="13" xfId="5" applyNumberFormat="1" applyFont="1" applyFill="1" applyBorder="1" applyAlignment="1">
      <alignment horizontal="right" vertical="center"/>
    </xf>
    <xf numFmtId="0" fontId="4" fillId="0" borderId="13" xfId="5" applyFont="1" applyFill="1" applyBorder="1" applyAlignment="1">
      <alignment horizontal="right" vertical="center"/>
    </xf>
    <xf numFmtId="0" fontId="4" fillId="0" borderId="14" xfId="5" applyFont="1" applyFill="1" applyBorder="1" applyAlignment="1">
      <alignment horizontal="right" vertical="center"/>
    </xf>
    <xf numFmtId="0" fontId="4" fillId="3" borderId="48" xfId="5" applyFont="1" applyFill="1" applyBorder="1" applyAlignment="1" applyProtection="1">
      <alignment horizontal="center" vertical="center" shrinkToFit="1"/>
      <protection locked="0"/>
    </xf>
    <xf numFmtId="0" fontId="4" fillId="3" borderId="49" xfId="5" applyFont="1" applyFill="1" applyBorder="1" applyAlignment="1" applyProtection="1">
      <alignment horizontal="center" vertical="center" shrinkToFit="1"/>
      <protection locked="0"/>
    </xf>
    <xf numFmtId="0" fontId="4" fillId="3" borderId="50" xfId="5" applyFont="1" applyFill="1" applyBorder="1" applyAlignment="1" applyProtection="1">
      <alignment horizontal="center" vertical="center" shrinkToFit="1"/>
      <protection locked="0"/>
    </xf>
    <xf numFmtId="0" fontId="4" fillId="3" borderId="51" xfId="5" applyFont="1" applyFill="1" applyBorder="1" applyAlignment="1" applyProtection="1">
      <alignment horizontal="center" vertical="center" shrinkToFit="1"/>
      <protection locked="0"/>
    </xf>
    <xf numFmtId="0" fontId="4" fillId="3" borderId="52" xfId="5" applyFont="1" applyFill="1" applyBorder="1" applyAlignment="1" applyProtection="1">
      <alignment horizontal="center" vertical="center" shrinkToFit="1"/>
      <protection locked="0"/>
    </xf>
    <xf numFmtId="0" fontId="4" fillId="3" borderId="53" xfId="5" applyFont="1" applyFill="1" applyBorder="1" applyAlignment="1" applyProtection="1">
      <alignment horizontal="center" vertical="center" shrinkToFit="1"/>
      <protection locked="0"/>
    </xf>
    <xf numFmtId="0" fontId="4" fillId="3" borderId="2" xfId="5" applyFont="1" applyFill="1" applyBorder="1" applyAlignment="1" applyProtection="1">
      <alignment horizontal="center" vertical="center" shrinkToFit="1"/>
      <protection locked="0"/>
    </xf>
    <xf numFmtId="0" fontId="4" fillId="3" borderId="3" xfId="5" applyFont="1" applyFill="1" applyBorder="1" applyAlignment="1" applyProtection="1">
      <alignment horizontal="center" vertical="center" shrinkToFit="1"/>
      <protection locked="0"/>
    </xf>
    <xf numFmtId="0" fontId="4" fillId="3" borderId="4" xfId="5" applyFont="1" applyFill="1" applyBorder="1" applyAlignment="1" applyProtection="1">
      <alignment horizontal="center" vertical="center" shrinkToFit="1"/>
      <protection locked="0"/>
    </xf>
    <xf numFmtId="0" fontId="4" fillId="3" borderId="5" xfId="5" applyFont="1" applyFill="1" applyBorder="1" applyAlignment="1" applyProtection="1">
      <alignment horizontal="center" vertical="center" shrinkToFit="1"/>
      <protection locked="0"/>
    </xf>
    <xf numFmtId="0" fontId="4" fillId="3" borderId="0" xfId="5" applyFont="1" applyFill="1" applyBorder="1" applyAlignment="1" applyProtection="1">
      <alignment horizontal="center" vertical="center" shrinkToFit="1"/>
      <protection locked="0"/>
    </xf>
    <xf numFmtId="0" fontId="4" fillId="3" borderId="6" xfId="5" applyFont="1" applyFill="1" applyBorder="1" applyAlignment="1" applyProtection="1">
      <alignment horizontal="center" vertical="center" shrinkToFit="1"/>
      <protection locked="0"/>
    </xf>
    <xf numFmtId="0" fontId="4" fillId="2" borderId="0" xfId="5" applyFont="1" applyFill="1" applyBorder="1" applyAlignment="1">
      <alignment horizontal="center" vertical="center"/>
    </xf>
    <xf numFmtId="0" fontId="18" fillId="2" borderId="2" xfId="5" applyFont="1" applyFill="1" applyBorder="1" applyAlignment="1">
      <alignment horizontal="center" vertical="center"/>
    </xf>
    <xf numFmtId="0" fontId="18" fillId="2" borderId="3" xfId="5" applyFont="1" applyFill="1" applyBorder="1" applyAlignment="1">
      <alignment horizontal="center" vertical="center"/>
    </xf>
    <xf numFmtId="0" fontId="18" fillId="2" borderId="4" xfId="5" applyFont="1" applyFill="1" applyBorder="1" applyAlignment="1">
      <alignment horizontal="center" vertical="center"/>
    </xf>
    <xf numFmtId="0" fontId="18" fillId="2" borderId="7" xfId="5" applyFont="1" applyFill="1" applyBorder="1" applyAlignment="1">
      <alignment horizontal="center" vertical="center"/>
    </xf>
    <xf numFmtId="0" fontId="18" fillId="2" borderId="1" xfId="5" applyFont="1" applyFill="1" applyBorder="1" applyAlignment="1">
      <alignment horizontal="center" vertical="center"/>
    </xf>
    <xf numFmtId="0" fontId="18" fillId="2" borderId="8" xfId="5" applyFont="1" applyFill="1" applyBorder="1" applyAlignment="1">
      <alignment horizontal="center" vertical="center"/>
    </xf>
    <xf numFmtId="0" fontId="4" fillId="3" borderId="7" xfId="5" applyFont="1" applyFill="1" applyBorder="1" applyAlignment="1" applyProtection="1">
      <alignment horizontal="center" vertical="center" shrinkToFit="1"/>
      <protection locked="0"/>
    </xf>
    <xf numFmtId="0" fontId="4" fillId="3" borderId="1" xfId="5" applyFont="1" applyFill="1" applyBorder="1" applyAlignment="1" applyProtection="1">
      <alignment horizontal="center" vertical="center" shrinkToFit="1"/>
      <protection locked="0"/>
    </xf>
    <xf numFmtId="0" fontId="4" fillId="3" borderId="8" xfId="5" applyFont="1" applyFill="1" applyBorder="1" applyAlignment="1" applyProtection="1">
      <alignment horizontal="center" vertical="center" shrinkToFit="1"/>
      <protection locked="0"/>
    </xf>
    <xf numFmtId="0" fontId="4" fillId="3" borderId="9" xfId="5" applyFont="1" applyFill="1" applyBorder="1" applyAlignment="1" applyProtection="1">
      <alignment horizontal="center" vertical="center"/>
      <protection locked="0"/>
    </xf>
    <xf numFmtId="0" fontId="4" fillId="3" borderId="54" xfId="5" applyFont="1" applyFill="1" applyBorder="1" applyAlignment="1" applyProtection="1">
      <alignment horizontal="center" vertical="center"/>
      <protection locked="0"/>
    </xf>
    <xf numFmtId="0" fontId="17" fillId="2" borderId="2" xfId="5" applyFont="1" applyFill="1" applyBorder="1" applyAlignment="1">
      <alignment horizontal="center" vertical="center"/>
    </xf>
    <xf numFmtId="0" fontId="17" fillId="2" borderId="3" xfId="5" applyFont="1" applyFill="1" applyBorder="1" applyAlignment="1">
      <alignment horizontal="center" vertical="center"/>
    </xf>
    <xf numFmtId="0" fontId="17" fillId="2" borderId="4" xfId="5" applyFont="1" applyFill="1" applyBorder="1" applyAlignment="1">
      <alignment horizontal="center" vertical="center"/>
    </xf>
    <xf numFmtId="0" fontId="17" fillId="2" borderId="7" xfId="5" applyFont="1" applyFill="1" applyBorder="1" applyAlignment="1">
      <alignment horizontal="center" vertical="center"/>
    </xf>
    <xf numFmtId="0" fontId="17" fillId="2" borderId="1" xfId="5" applyFont="1" applyFill="1" applyBorder="1" applyAlignment="1">
      <alignment horizontal="center" vertical="center"/>
    </xf>
    <xf numFmtId="0" fontId="17" fillId="2" borderId="8" xfId="5" applyFont="1" applyFill="1" applyBorder="1" applyAlignment="1">
      <alignment horizontal="center" vertical="center"/>
    </xf>
    <xf numFmtId="49" fontId="4" fillId="3" borderId="2" xfId="5" applyNumberFormat="1" applyFont="1" applyFill="1" applyBorder="1" applyAlignment="1" applyProtection="1">
      <alignment horizontal="center" vertical="center" shrinkToFit="1"/>
      <protection locked="0"/>
    </xf>
    <xf numFmtId="49" fontId="4" fillId="3" borderId="3" xfId="5" applyNumberFormat="1" applyFont="1" applyFill="1" applyBorder="1" applyAlignment="1" applyProtection="1">
      <alignment horizontal="center" vertical="center" shrinkToFit="1"/>
      <protection locked="0"/>
    </xf>
    <xf numFmtId="49" fontId="4" fillId="3" borderId="4" xfId="5" applyNumberFormat="1" applyFont="1" applyFill="1" applyBorder="1" applyAlignment="1" applyProtection="1">
      <alignment horizontal="center" vertical="center" shrinkToFit="1"/>
      <protection locked="0"/>
    </xf>
    <xf numFmtId="49" fontId="4" fillId="3" borderId="7" xfId="5" applyNumberFormat="1" applyFont="1" applyFill="1" applyBorder="1" applyAlignment="1" applyProtection="1">
      <alignment horizontal="center" vertical="center" shrinkToFit="1"/>
      <protection locked="0"/>
    </xf>
    <xf numFmtId="49" fontId="4" fillId="3" borderId="1" xfId="5" applyNumberFormat="1" applyFont="1" applyFill="1" applyBorder="1" applyAlignment="1" applyProtection="1">
      <alignment horizontal="center" vertical="center" shrinkToFit="1"/>
      <protection locked="0"/>
    </xf>
    <xf numFmtId="49" fontId="4" fillId="3" borderId="8" xfId="5" applyNumberFormat="1" applyFont="1" applyFill="1" applyBorder="1" applyAlignment="1" applyProtection="1">
      <alignment horizontal="center" vertical="center" shrinkToFit="1"/>
      <protection locked="0"/>
    </xf>
    <xf numFmtId="0" fontId="4" fillId="3" borderId="61" xfId="5" applyFont="1" applyFill="1" applyBorder="1" applyAlignment="1" applyProtection="1">
      <alignment horizontal="center" vertical="center"/>
      <protection locked="0"/>
    </xf>
    <xf numFmtId="0" fontId="4" fillId="3" borderId="59" xfId="5" applyFont="1" applyFill="1" applyBorder="1" applyAlignment="1" applyProtection="1">
      <alignment horizontal="center" vertical="center"/>
      <protection locked="0"/>
    </xf>
    <xf numFmtId="0" fontId="4" fillId="3" borderId="60" xfId="5" applyFont="1" applyFill="1" applyBorder="1" applyAlignment="1" applyProtection="1">
      <alignment horizontal="center" vertical="center"/>
      <protection locked="0"/>
    </xf>
    <xf numFmtId="0" fontId="4" fillId="3" borderId="5" xfId="5" applyFont="1" applyFill="1" applyBorder="1" applyAlignment="1" applyProtection="1">
      <alignment horizontal="center" vertical="center"/>
      <protection locked="0"/>
    </xf>
    <xf numFmtId="0" fontId="4" fillId="3" borderId="0" xfId="5" applyFont="1" applyFill="1" applyBorder="1" applyAlignment="1" applyProtection="1">
      <alignment horizontal="center" vertical="center"/>
      <protection locked="0"/>
    </xf>
    <xf numFmtId="0" fontId="4" fillId="3" borderId="23" xfId="5" applyFont="1" applyFill="1" applyBorder="1" applyAlignment="1" applyProtection="1">
      <alignment horizontal="center" vertical="center"/>
      <protection locked="0"/>
    </xf>
    <xf numFmtId="0" fontId="4" fillId="3" borderId="7" xfId="5" applyFont="1" applyFill="1" applyBorder="1" applyAlignment="1" applyProtection="1">
      <alignment horizontal="center" vertical="center"/>
      <protection locked="0"/>
    </xf>
    <xf numFmtId="0" fontId="4" fillId="3" borderId="1" xfId="5" applyFont="1" applyFill="1" applyBorder="1" applyAlignment="1" applyProtection="1">
      <alignment horizontal="center" vertical="center"/>
      <protection locked="0"/>
    </xf>
    <xf numFmtId="0" fontId="4" fillId="3" borderId="28" xfId="5" applyFont="1" applyFill="1" applyBorder="1" applyAlignment="1" applyProtection="1">
      <alignment horizontal="center" vertical="center"/>
      <protection locked="0"/>
    </xf>
    <xf numFmtId="0" fontId="4" fillId="3" borderId="6" xfId="5" applyFont="1" applyFill="1" applyBorder="1" applyAlignment="1" applyProtection="1">
      <alignment horizontal="center" vertical="center"/>
      <protection locked="0"/>
    </xf>
    <xf numFmtId="0" fontId="4" fillId="3" borderId="8" xfId="5" applyFont="1" applyFill="1" applyBorder="1" applyAlignment="1" applyProtection="1">
      <alignment horizontal="center" vertical="center"/>
      <protection locked="0"/>
    </xf>
    <xf numFmtId="0" fontId="4" fillId="2" borderId="0" xfId="5" applyFont="1" applyFill="1" applyBorder="1" applyAlignment="1">
      <alignment horizontal="center" vertical="center" wrapText="1"/>
    </xf>
    <xf numFmtId="0" fontId="4" fillId="2" borderId="56" xfId="5" applyFont="1" applyFill="1" applyBorder="1" applyAlignment="1">
      <alignment horizontal="center" vertical="center" wrapText="1"/>
    </xf>
    <xf numFmtId="0" fontId="4" fillId="2" borderId="57" xfId="5" applyFont="1" applyFill="1" applyBorder="1" applyAlignment="1">
      <alignment horizontal="center" vertical="center" wrapText="1"/>
    </xf>
    <xf numFmtId="0" fontId="4" fillId="2" borderId="58" xfId="5" applyFont="1" applyFill="1" applyBorder="1" applyAlignment="1">
      <alignment horizontal="center" vertical="center" wrapText="1"/>
    </xf>
    <xf numFmtId="0" fontId="4" fillId="2" borderId="55" xfId="5" applyFont="1" applyFill="1" applyBorder="1" applyAlignment="1">
      <alignment horizontal="center" vertical="center"/>
    </xf>
    <xf numFmtId="0" fontId="4" fillId="2" borderId="9" xfId="5" applyFont="1" applyFill="1" applyBorder="1" applyAlignment="1">
      <alignment horizontal="center" vertical="center"/>
    </xf>
    <xf numFmtId="49" fontId="4" fillId="3" borderId="3" xfId="5" applyNumberFormat="1" applyFont="1" applyFill="1" applyBorder="1" applyAlignment="1" applyProtection="1">
      <alignment horizontal="center" vertical="center"/>
      <protection locked="0"/>
    </xf>
    <xf numFmtId="49" fontId="4" fillId="3" borderId="0" xfId="5" applyNumberFormat="1" applyFont="1" applyFill="1" applyAlignment="1" applyProtection="1">
      <alignment horizontal="center" vertical="center"/>
      <protection locked="0"/>
    </xf>
    <xf numFmtId="0" fontId="4" fillId="3" borderId="2" xfId="5" applyFont="1" applyFill="1" applyBorder="1" applyAlignment="1" applyProtection="1">
      <alignment horizontal="center" vertical="center"/>
      <protection locked="0"/>
    </xf>
    <xf numFmtId="0" fontId="4" fillId="3" borderId="3" xfId="5" applyFont="1" applyFill="1" applyBorder="1" applyAlignment="1" applyProtection="1">
      <alignment horizontal="center" vertical="center"/>
      <protection locked="0"/>
    </xf>
    <xf numFmtId="0" fontId="4" fillId="3" borderId="4" xfId="5" applyFont="1" applyFill="1" applyBorder="1" applyAlignment="1" applyProtection="1">
      <alignment horizontal="center" vertical="center"/>
      <protection locked="0"/>
    </xf>
    <xf numFmtId="0" fontId="4" fillId="3" borderId="0" xfId="5" applyFont="1" applyFill="1" applyAlignment="1" applyProtection="1">
      <alignment horizontal="center" vertical="center"/>
      <protection locked="0"/>
    </xf>
    <xf numFmtId="0" fontId="4" fillId="3" borderId="5" xfId="5" applyFont="1" applyFill="1" applyBorder="1" applyAlignment="1" applyProtection="1">
      <alignment horizontal="left" vertical="center"/>
      <protection locked="0"/>
    </xf>
    <xf numFmtId="0" fontId="4" fillId="3" borderId="0" xfId="5" applyFont="1" applyFill="1" applyAlignment="1" applyProtection="1">
      <alignment horizontal="left" vertical="center"/>
      <protection locked="0"/>
    </xf>
    <xf numFmtId="0" fontId="4" fillId="3" borderId="6" xfId="5" applyFont="1" applyFill="1" applyBorder="1" applyAlignment="1" applyProtection="1">
      <alignment horizontal="left" vertical="center"/>
      <protection locked="0"/>
    </xf>
    <xf numFmtId="0" fontId="4" fillId="3" borderId="7" xfId="5" applyFont="1" applyFill="1" applyBorder="1" applyAlignment="1" applyProtection="1">
      <alignment horizontal="left" vertical="center"/>
      <protection locked="0"/>
    </xf>
    <xf numFmtId="0" fontId="4" fillId="3" borderId="1" xfId="5" applyFont="1" applyFill="1" applyBorder="1" applyAlignment="1" applyProtection="1">
      <alignment horizontal="left" vertical="center"/>
      <protection locked="0"/>
    </xf>
    <xf numFmtId="0" fontId="4" fillId="3" borderId="8" xfId="5" applyFont="1" applyFill="1" applyBorder="1" applyAlignment="1" applyProtection="1">
      <alignment horizontal="left" vertical="center"/>
      <protection locked="0"/>
    </xf>
    <xf numFmtId="0" fontId="17" fillId="3" borderId="5" xfId="5" applyFont="1" applyFill="1" applyBorder="1" applyAlignment="1" applyProtection="1">
      <alignment horizontal="center" vertical="center"/>
      <protection locked="0"/>
    </xf>
    <xf numFmtId="0" fontId="17" fillId="3" borderId="0" xfId="5" applyFont="1" applyFill="1" applyAlignment="1" applyProtection="1">
      <alignment horizontal="center" vertical="center"/>
      <protection locked="0"/>
    </xf>
    <xf numFmtId="0" fontId="17" fillId="3" borderId="7" xfId="5" applyFont="1" applyFill="1" applyBorder="1" applyAlignment="1" applyProtection="1">
      <alignment horizontal="center" vertical="center"/>
      <protection locked="0"/>
    </xf>
    <xf numFmtId="0" fontId="17" fillId="3" borderId="1" xfId="5" applyFont="1" applyFill="1" applyBorder="1" applyAlignment="1" applyProtection="1">
      <alignment horizontal="center" vertical="center"/>
      <protection locked="0"/>
    </xf>
    <xf numFmtId="0" fontId="4" fillId="3" borderId="0" xfId="5" applyFont="1" applyFill="1" applyAlignment="1" applyProtection="1">
      <alignment horizontal="center" vertical="center" shrinkToFit="1"/>
      <protection locked="0"/>
    </xf>
    <xf numFmtId="0" fontId="16" fillId="2" borderId="2" xfId="5" applyFont="1" applyFill="1" applyBorder="1" applyAlignment="1">
      <alignment horizontal="center" vertical="center"/>
    </xf>
    <xf numFmtId="0" fontId="4" fillId="4" borderId="2" xfId="5" applyFont="1" applyFill="1" applyBorder="1" applyAlignment="1">
      <alignment horizontal="center" vertical="center" textRotation="255"/>
    </xf>
    <xf numFmtId="0" fontId="4" fillId="4" borderId="3" xfId="5" applyFont="1" applyFill="1" applyBorder="1" applyAlignment="1">
      <alignment horizontal="center" vertical="center" textRotation="255"/>
    </xf>
    <xf numFmtId="0" fontId="4" fillId="4" borderId="5" xfId="5" applyFont="1" applyFill="1" applyBorder="1" applyAlignment="1">
      <alignment horizontal="center" vertical="center" textRotation="255"/>
    </xf>
    <xf numFmtId="0" fontId="4" fillId="4" borderId="0" xfId="5" applyFont="1" applyFill="1" applyAlignment="1">
      <alignment horizontal="center" vertical="center" textRotation="255"/>
    </xf>
    <xf numFmtId="0" fontId="4" fillId="4" borderId="3" xfId="5" applyFont="1" applyFill="1" applyBorder="1" applyAlignment="1">
      <alignment horizontal="center" vertical="center"/>
    </xf>
    <xf numFmtId="0" fontId="4" fillId="4" borderId="0" xfId="5" applyFont="1" applyFill="1" applyAlignment="1">
      <alignment horizontal="center" vertical="center"/>
    </xf>
    <xf numFmtId="0" fontId="10" fillId="0" borderId="0" xfId="1" applyFont="1" applyAlignment="1">
      <alignment horizontal="left" vertical="center" shrinkToFit="1"/>
    </xf>
    <xf numFmtId="0" fontId="4" fillId="0" borderId="0" xfId="1" applyFont="1">
      <alignment vertical="center"/>
    </xf>
    <xf numFmtId="0" fontId="13" fillId="0" borderId="0" xfId="5" applyFont="1" applyAlignment="1">
      <alignment horizontal="left" vertical="top" wrapText="1"/>
    </xf>
    <xf numFmtId="0" fontId="8" fillId="0" borderId="0" xfId="5" applyFont="1" applyAlignment="1">
      <alignment horizontal="left" vertical="center"/>
    </xf>
    <xf numFmtId="0" fontId="14" fillId="0" borderId="0" xfId="5" applyFont="1" applyAlignment="1">
      <alignment horizontal="center" wrapText="1"/>
    </xf>
    <xf numFmtId="0" fontId="14" fillId="0" borderId="1" xfId="5" applyFont="1" applyBorder="1" applyAlignment="1">
      <alignment horizontal="center" wrapText="1"/>
    </xf>
    <xf numFmtId="0" fontId="16" fillId="4" borderId="3" xfId="5" applyFont="1" applyFill="1" applyBorder="1" applyAlignment="1">
      <alignment horizontal="center" vertical="center"/>
    </xf>
    <xf numFmtId="0" fontId="16" fillId="4" borderId="4" xfId="5" applyFont="1" applyFill="1" applyBorder="1" applyAlignment="1">
      <alignment horizontal="center" vertical="center"/>
    </xf>
    <xf numFmtId="0" fontId="16" fillId="4" borderId="0" xfId="5" applyFont="1" applyFill="1" applyAlignment="1">
      <alignment horizontal="center" vertical="center"/>
    </xf>
    <xf numFmtId="0" fontId="16" fillId="4" borderId="6" xfId="5" applyFont="1" applyFill="1" applyBorder="1" applyAlignment="1">
      <alignment horizontal="center" vertical="center"/>
    </xf>
    <xf numFmtId="0" fontId="16" fillId="4" borderId="1" xfId="5" applyFont="1" applyFill="1" applyBorder="1" applyAlignment="1">
      <alignment horizontal="center" vertical="center"/>
    </xf>
    <xf numFmtId="0" fontId="16" fillId="4" borderId="8" xfId="5" applyFont="1" applyFill="1" applyBorder="1" applyAlignment="1">
      <alignment horizontal="center" vertical="center"/>
    </xf>
    <xf numFmtId="0" fontId="16" fillId="2" borderId="3" xfId="5" applyFont="1" applyFill="1" applyBorder="1" applyAlignment="1">
      <alignment horizontal="center" vertical="center" shrinkToFit="1"/>
    </xf>
    <xf numFmtId="0" fontId="16" fillId="2" borderId="4" xfId="5" applyFont="1" applyFill="1" applyBorder="1" applyAlignment="1">
      <alignment horizontal="center" vertical="center" shrinkToFit="1"/>
    </xf>
    <xf numFmtId="0" fontId="16" fillId="2" borderId="0" xfId="5" applyFont="1" applyFill="1" applyAlignment="1">
      <alignment horizontal="center" vertical="center" shrinkToFit="1"/>
    </xf>
    <xf numFmtId="0" fontId="16" fillId="2" borderId="6" xfId="5" applyFont="1" applyFill="1" applyBorder="1" applyAlignment="1">
      <alignment horizontal="center" vertical="center" shrinkToFit="1"/>
    </xf>
    <xf numFmtId="0" fontId="16" fillId="2" borderId="1" xfId="5" applyFont="1" applyFill="1" applyBorder="1" applyAlignment="1">
      <alignment horizontal="center" vertical="center" shrinkToFit="1"/>
    </xf>
    <xf numFmtId="0" fontId="16" fillId="2" borderId="8" xfId="5" applyFont="1" applyFill="1" applyBorder="1" applyAlignment="1">
      <alignment horizontal="center" vertical="center" shrinkToFit="1"/>
    </xf>
    <xf numFmtId="0" fontId="16" fillId="3" borderId="2" xfId="5" applyFont="1" applyFill="1" applyBorder="1" applyAlignment="1" applyProtection="1">
      <alignment horizontal="center" vertical="center" shrinkToFit="1"/>
      <protection locked="0"/>
    </xf>
    <xf numFmtId="0" fontId="16" fillId="3" borderId="3" xfId="5" applyFont="1" applyFill="1" applyBorder="1" applyAlignment="1" applyProtection="1">
      <alignment horizontal="center" vertical="center" shrinkToFit="1"/>
      <protection locked="0"/>
    </xf>
    <xf numFmtId="0" fontId="16" fillId="3" borderId="5" xfId="5" applyFont="1" applyFill="1" applyBorder="1" applyAlignment="1" applyProtection="1">
      <alignment horizontal="center" vertical="center" shrinkToFit="1"/>
      <protection locked="0"/>
    </xf>
    <xf numFmtId="0" fontId="16" fillId="3" borderId="0" xfId="5" applyFont="1" applyFill="1" applyAlignment="1" applyProtection="1">
      <alignment horizontal="center" vertical="center" shrinkToFit="1"/>
      <protection locked="0"/>
    </xf>
    <xf numFmtId="0" fontId="16" fillId="3" borderId="7" xfId="5" applyFont="1" applyFill="1" applyBorder="1" applyAlignment="1" applyProtection="1">
      <alignment horizontal="center" vertical="center" shrinkToFit="1"/>
      <protection locked="0"/>
    </xf>
    <xf numFmtId="0" fontId="16" fillId="3" borderId="1" xfId="5" applyFont="1" applyFill="1" applyBorder="1" applyAlignment="1" applyProtection="1">
      <alignment horizontal="center" vertical="center" shrinkToFit="1"/>
      <protection locked="0"/>
    </xf>
    <xf numFmtId="0" fontId="16" fillId="4" borderId="3" xfId="5" applyFont="1" applyFill="1" applyBorder="1" applyAlignment="1">
      <alignment horizontal="center" vertical="center" wrapText="1"/>
    </xf>
    <xf numFmtId="0" fontId="16" fillId="4" borderId="0" xfId="5" applyFont="1" applyFill="1" applyAlignment="1">
      <alignment horizontal="center" vertical="center" wrapText="1"/>
    </xf>
    <xf numFmtId="0" fontId="16" fillId="4" borderId="1" xfId="5" applyFont="1" applyFill="1" applyBorder="1" applyAlignment="1">
      <alignment horizontal="center" vertical="center" wrapText="1"/>
    </xf>
    <xf numFmtId="0" fontId="16" fillId="3" borderId="3" xfId="5" applyFont="1" applyFill="1" applyBorder="1" applyAlignment="1" applyProtection="1">
      <alignment horizontal="center" vertical="center" wrapText="1"/>
      <protection locked="0"/>
    </xf>
    <xf numFmtId="0" fontId="16" fillId="3" borderId="0" xfId="5" applyFont="1" applyFill="1" applyAlignment="1" applyProtection="1">
      <alignment horizontal="center" vertical="center" wrapText="1"/>
      <protection locked="0"/>
    </xf>
    <xf numFmtId="0" fontId="16" fillId="3" borderId="1" xfId="5" applyFont="1" applyFill="1" applyBorder="1" applyAlignment="1" applyProtection="1">
      <alignment horizontal="center" vertical="center" wrapText="1"/>
      <protection locked="0"/>
    </xf>
    <xf numFmtId="0" fontId="31" fillId="0" borderId="0" xfId="8" applyFont="1" applyAlignment="1" applyProtection="1">
      <alignment horizontal="left" vertical="center"/>
      <protection locked="0"/>
    </xf>
    <xf numFmtId="0" fontId="32" fillId="0" borderId="0" xfId="8" applyFont="1" applyAlignment="1" applyProtection="1">
      <alignment horizontal="center" vertical="center"/>
      <protection locked="0"/>
    </xf>
    <xf numFmtId="0" fontId="31" fillId="0" borderId="0" xfId="8" applyFont="1" applyAlignment="1" applyProtection="1">
      <alignment horizontal="left" vertical="center" wrapText="1"/>
      <protection locked="0"/>
    </xf>
    <xf numFmtId="181" fontId="28" fillId="0" borderId="45" xfId="12" applyNumberFormat="1" applyFont="1" applyBorder="1" applyAlignment="1">
      <alignment horizontal="center" vertical="center" wrapText="1"/>
    </xf>
    <xf numFmtId="0" fontId="0" fillId="0" borderId="43" xfId="0" applyBorder="1" applyAlignment="1">
      <alignment horizontal="center" vertical="center" wrapText="1"/>
    </xf>
    <xf numFmtId="0" fontId="0" fillId="0" borderId="47" xfId="0" applyBorder="1" applyAlignment="1">
      <alignment horizontal="center" vertical="center" wrapText="1"/>
    </xf>
    <xf numFmtId="0" fontId="0" fillId="0" borderId="3" xfId="8" applyFont="1" applyBorder="1" applyAlignment="1">
      <alignment horizontal="left" vertical="center" wrapText="1"/>
    </xf>
    <xf numFmtId="0" fontId="1" fillId="0" borderId="3" xfId="8" applyBorder="1" applyAlignment="1">
      <alignment horizontal="left" vertical="center" wrapText="1"/>
    </xf>
    <xf numFmtId="0" fontId="28" fillId="0" borderId="45" xfId="8" applyFont="1" applyBorder="1" applyAlignment="1">
      <alignment horizontal="center" vertical="center" wrapText="1"/>
    </xf>
    <xf numFmtId="0" fontId="28" fillId="0" borderId="43" xfId="8" applyFont="1" applyBorder="1" applyAlignment="1">
      <alignment horizontal="center" vertical="center" wrapText="1"/>
    </xf>
    <xf numFmtId="0" fontId="28" fillId="0" borderId="47" xfId="8" applyFont="1" applyBorder="1" applyAlignment="1">
      <alignment horizontal="center" vertical="center" wrapText="1"/>
    </xf>
    <xf numFmtId="0" fontId="30" fillId="8" borderId="30" xfId="8" applyFont="1" applyFill="1" applyBorder="1" applyAlignment="1">
      <alignment horizontal="center" vertical="center" wrapText="1"/>
    </xf>
    <xf numFmtId="0" fontId="30" fillId="8" borderId="31" xfId="8" applyFont="1" applyFill="1" applyBorder="1" applyAlignment="1">
      <alignment horizontal="center" vertical="center" wrapText="1"/>
    </xf>
    <xf numFmtId="0" fontId="30" fillId="8" borderId="32" xfId="8" applyFont="1" applyFill="1" applyBorder="1" applyAlignment="1">
      <alignment horizontal="center" vertical="center" wrapText="1"/>
    </xf>
    <xf numFmtId="0" fontId="28" fillId="0" borderId="30" xfId="8" applyFont="1" applyBorder="1" applyAlignment="1">
      <alignment horizontal="center" vertical="center" wrapText="1"/>
    </xf>
    <xf numFmtId="0" fontId="28" fillId="0" borderId="31" xfId="8" applyFont="1" applyBorder="1" applyAlignment="1">
      <alignment horizontal="center" vertical="center" wrapText="1"/>
    </xf>
    <xf numFmtId="0" fontId="28" fillId="9" borderId="30" xfId="11" applyFont="1" applyFill="1" applyBorder="1" applyAlignment="1">
      <alignment horizontal="center" vertical="center" wrapText="1"/>
    </xf>
    <xf numFmtId="0" fontId="28" fillId="9" borderId="31" xfId="11" applyFont="1" applyFill="1" applyBorder="1" applyAlignment="1">
      <alignment horizontal="center" vertical="center" wrapText="1"/>
    </xf>
    <xf numFmtId="0" fontId="28" fillId="9" borderId="32" xfId="11" applyFont="1" applyFill="1" applyBorder="1" applyAlignment="1">
      <alignment horizontal="center" vertical="center" wrapText="1"/>
    </xf>
    <xf numFmtId="0" fontId="35" fillId="0" borderId="45" xfId="8" applyFont="1" applyBorder="1" applyAlignment="1">
      <alignment horizontal="center" vertical="center" wrapText="1"/>
    </xf>
    <xf numFmtId="0" fontId="35" fillId="0" borderId="43" xfId="8" applyFont="1" applyBorder="1" applyAlignment="1">
      <alignment horizontal="center" vertical="center" wrapText="1"/>
    </xf>
    <xf numFmtId="0" fontId="35" fillId="0" borderId="47" xfId="8" applyFont="1" applyBorder="1" applyAlignment="1">
      <alignment horizontal="center" vertical="center" wrapText="1"/>
    </xf>
    <xf numFmtId="0" fontId="28" fillId="0" borderId="30" xfId="8" applyFont="1" applyBorder="1" applyAlignment="1">
      <alignment horizontal="left" vertical="center" wrapText="1"/>
    </xf>
    <xf numFmtId="0" fontId="28" fillId="0" borderId="31" xfId="8" applyFont="1" applyBorder="1" applyAlignment="1">
      <alignment horizontal="left" vertical="center" wrapText="1"/>
    </xf>
    <xf numFmtId="0" fontId="28" fillId="0" borderId="32" xfId="8" applyFont="1" applyBorder="1" applyAlignment="1">
      <alignment horizontal="left" vertical="center" wrapText="1"/>
    </xf>
    <xf numFmtId="0" fontId="26" fillId="0" borderId="30" xfId="8" applyFont="1" applyBorder="1" applyAlignment="1">
      <alignment horizontal="center" vertical="center" wrapText="1"/>
    </xf>
    <xf numFmtId="0" fontId="26" fillId="0" borderId="31" xfId="8" applyFont="1" applyBorder="1" applyAlignment="1">
      <alignment horizontal="center" vertical="center" wrapText="1"/>
    </xf>
    <xf numFmtId="0" fontId="26" fillId="0" borderId="32" xfId="8" applyFont="1" applyBorder="1" applyAlignment="1">
      <alignment horizontal="center" vertical="center" wrapText="1"/>
    </xf>
    <xf numFmtId="0" fontId="25" fillId="0" borderId="0" xfId="8" applyFont="1" applyAlignment="1">
      <alignment horizontal="center" vertical="center" wrapText="1"/>
    </xf>
    <xf numFmtId="0" fontId="27" fillId="0" borderId="0" xfId="8" applyFont="1" applyAlignment="1" applyProtection="1">
      <alignment horizontal="left" vertical="center" wrapText="1"/>
      <protection locked="0"/>
    </xf>
    <xf numFmtId="0" fontId="28" fillId="0" borderId="32" xfId="8" applyFont="1" applyBorder="1" applyAlignment="1">
      <alignment horizontal="center" vertical="center" wrapText="1"/>
    </xf>
    <xf numFmtId="0" fontId="31" fillId="0" borderId="0" xfId="8" applyFont="1" applyFill="1" applyProtection="1">
      <alignment vertical="center"/>
      <protection locked="0"/>
    </xf>
  </cellXfs>
  <cellStyles count="14">
    <cellStyle name="パーセント 2" xfId="12" xr:uid="{DF444A57-445D-453B-B98D-AA1CC7C7686F}"/>
    <cellStyle name="桁区切り" xfId="13" builtinId="6"/>
    <cellStyle name="桁区切り 2" xfId="10" xr:uid="{360210A2-9E3C-4955-BDD2-ABCCD50B81B1}"/>
    <cellStyle name="桁区切り 8" xfId="9" xr:uid="{DD95F796-C8C0-4878-AA85-7ABDFAA0A54B}"/>
    <cellStyle name="標準" xfId="0" builtinId="0"/>
    <cellStyle name="標準 14" xfId="8" xr:uid="{8B96F037-5DAA-4918-BDBD-3BF0C05CC6C1}"/>
    <cellStyle name="標準 14 3" xfId="11" xr:uid="{DAFE9C23-C314-44EC-8FA9-C7D56F81F8EB}"/>
    <cellStyle name="標準 2 2 2" xfId="2" xr:uid="{1D8AA073-7617-4E5C-9F50-F75CA377CA5A}"/>
    <cellStyle name="標準 2 2 2 2" xfId="4" xr:uid="{159735FB-EB30-41FA-8186-E8DA69877057}"/>
    <cellStyle name="標準 2 2 2 5" xfId="6" xr:uid="{BA3CD376-677F-43EE-B4ED-498B78ED38D2}"/>
    <cellStyle name="標準 2 2_交付金交付申請書（一般）H25配布用 20130122 2" xfId="5" xr:uid="{B8F893AE-6FCC-4AB3-AD01-1FCDBAE4C480}"/>
    <cellStyle name="標準 2 2_交付金交付申請書H27 改修前後比較資料 20150109" xfId="1" xr:uid="{F7F1AE76-A5F6-427C-9ED4-FC1C1308FAAC}"/>
    <cellStyle name="標準 2 2_交付金交付申請書H27 改修前後比較資料 20150109 2" xfId="3" xr:uid="{74FAAE13-4DE6-4CC3-8BB2-4FB4F750A32E}"/>
    <cellStyle name="標準 9" xfId="7" xr:uid="{B7A4183F-552E-4AE2-9135-9551C7A8BAB3}"/>
  </cellStyles>
  <dxfs count="1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37</xdr:col>
      <xdr:colOff>47625</xdr:colOff>
      <xdr:row>0</xdr:row>
      <xdr:rowOff>9527</xdr:rowOff>
    </xdr:from>
    <xdr:to>
      <xdr:col>77</xdr:col>
      <xdr:colOff>59268</xdr:colOff>
      <xdr:row>5</xdr:row>
      <xdr:rowOff>296333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286375" y="9527"/>
          <a:ext cx="3821643" cy="82655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rgbClr val="FF0000"/>
              </a:solidFill>
            </a:rPr>
            <a:t>黄色のセルに必要事項を入力してください。</a:t>
          </a:r>
          <a:endParaRPr kumimoji="1" lang="en-US" altLang="ja-JP" sz="1050" b="1">
            <a:solidFill>
              <a:srgbClr val="FF0000"/>
            </a:solidFill>
          </a:endParaRPr>
        </a:p>
        <a:p>
          <a:r>
            <a:rPr kumimoji="1" lang="ja-JP" altLang="en-US" sz="1050" b="1">
              <a:solidFill>
                <a:srgbClr val="FF0000"/>
              </a:solidFill>
            </a:rPr>
            <a:t>このシートに入力された「薬局の名称」「開設者氏名」は、隣のシート（別紙様式１・別紙様式２）に自動入力されます。</a:t>
          </a:r>
          <a:endParaRPr kumimoji="1" lang="ja-JP" altLang="en-US" sz="10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2416968</xdr:colOff>
      <xdr:row>0</xdr:row>
      <xdr:rowOff>59530</xdr:rowOff>
    </xdr:from>
    <xdr:to>
      <xdr:col>8</xdr:col>
      <xdr:colOff>1440656</xdr:colOff>
      <xdr:row>1</xdr:row>
      <xdr:rowOff>479424</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4216062" y="59530"/>
          <a:ext cx="3500438" cy="741363"/>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rPr>
            <a:t>黄色のセルのみ入力してください。</a:t>
          </a:r>
          <a:endParaRPr kumimoji="1" lang="en-US" altLang="ja-JP" sz="1200" b="1">
            <a:solidFill>
              <a:srgbClr val="FF0000"/>
            </a:solidFill>
          </a:endParaRPr>
        </a:p>
        <a:p>
          <a:r>
            <a:rPr kumimoji="1" lang="ja-JP" altLang="en-US" sz="1200" b="1">
              <a:solidFill>
                <a:srgbClr val="FF0000"/>
              </a:solidFill>
            </a:rPr>
            <a:t>黄色のセルを選択すると説明が表示されます</a:t>
          </a:r>
          <a:r>
            <a:rPr kumimoji="1" lang="ja-JP" altLang="en-US" sz="1100" b="1">
              <a:solidFill>
                <a:srgbClr val="FF0000"/>
              </a:solidFill>
            </a:rPr>
            <a:t>。</a:t>
          </a:r>
        </a:p>
      </xdr:txBody>
    </xdr:sp>
    <xdr:clientData/>
  </xdr:twoCellAnchor>
  <xdr:twoCellAnchor>
    <xdr:from>
      <xdr:col>1</xdr:col>
      <xdr:colOff>216087</xdr:colOff>
      <xdr:row>31</xdr:row>
      <xdr:rowOff>254561</xdr:rowOff>
    </xdr:from>
    <xdr:to>
      <xdr:col>7</xdr:col>
      <xdr:colOff>1304739</xdr:colOff>
      <xdr:row>33</xdr:row>
      <xdr:rowOff>156883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252881" y="24111885"/>
          <a:ext cx="12619505" cy="232279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　計算方法は例えば下記の方法が考えられますが、対象とする賃金改善の内容や職員・職種の範囲は薬局ごとに判断して計算いただくようお願いします。</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例１：対象職員全体の賃金水準加重平均額を</a:t>
          </a:r>
          <a:r>
            <a:rPr kumimoji="1" lang="en-US" altLang="ja-JP" sz="1100">
              <a:solidFill>
                <a:schemeClr val="dk1"/>
              </a:solidFill>
              <a:effectLst/>
              <a:latin typeface="+mn-lt"/>
              <a:ea typeface="+mn-ea"/>
              <a:cs typeface="+mn-cs"/>
            </a:rPr>
            <a:t>R7.3.31</a:t>
          </a:r>
          <a:r>
            <a:rPr kumimoji="1" lang="ja-JP" altLang="ja-JP" sz="1100">
              <a:solidFill>
                <a:schemeClr val="dk1"/>
              </a:solidFill>
              <a:effectLst/>
              <a:latin typeface="+mn-lt"/>
              <a:ea typeface="+mn-ea"/>
              <a:cs typeface="+mn-cs"/>
            </a:rPr>
            <a:t>時点と</a:t>
          </a:r>
          <a:r>
            <a:rPr kumimoji="1" lang="en-US" altLang="ja-JP" sz="1100">
              <a:solidFill>
                <a:schemeClr val="dk1"/>
              </a:solidFill>
              <a:effectLst/>
              <a:latin typeface="+mn-lt"/>
              <a:ea typeface="+mn-ea"/>
              <a:cs typeface="+mn-cs"/>
            </a:rPr>
            <a:t>R7.12.1</a:t>
          </a:r>
          <a:r>
            <a:rPr kumimoji="1" lang="ja-JP" altLang="ja-JP" sz="1100">
              <a:solidFill>
                <a:schemeClr val="dk1"/>
              </a:solidFill>
              <a:effectLst/>
              <a:latin typeface="+mn-lt"/>
              <a:ea typeface="+mn-ea"/>
              <a:cs typeface="+mn-cs"/>
            </a:rPr>
            <a:t>以降とで比較し、</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月から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月までの間の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例２：上記を職種別に比較し、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％を上回っている職種についてのみ、上回る分に充てる。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例３：対象職員ごとに比較し、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％を上回っている職員についてのみ、上回る分に充てる。</a:t>
          </a:r>
          <a:endParaRPr kumimoji="1" lang="en-US" altLang="ja-JP" sz="1100">
            <a:solidFill>
              <a:schemeClr val="dk1"/>
            </a:solidFill>
            <a:effectLst/>
            <a:latin typeface="+mn-lt"/>
            <a:ea typeface="+mn-ea"/>
            <a:cs typeface="+mn-cs"/>
          </a:endParaRPr>
        </a:p>
        <a:p>
          <a:endParaRPr kumimoji="1" lang="en-US" altLang="ja-JP" sz="1100"/>
        </a:p>
        <a:p>
          <a:r>
            <a:rPr kumimoji="1" lang="en-US" altLang="ja-JP" sz="1100"/>
            <a:t>※</a:t>
          </a:r>
          <a:r>
            <a:rPr kumimoji="1" lang="ja-JP" altLang="en-US" sz="1100"/>
            <a:t>４「</a:t>
          </a:r>
          <a:r>
            <a:rPr kumimoji="1" lang="en-US" altLang="ja-JP" sz="1100"/>
            <a:t>Ⅰ</a:t>
          </a:r>
          <a:r>
            <a:rPr kumimoji="1" lang="ja-JP" altLang="en-US" sz="1100" baseline="0"/>
            <a:t> </a:t>
          </a:r>
          <a:r>
            <a:rPr kumimoji="1" lang="ja-JP" altLang="en-US" sz="1100"/>
            <a:t>令和７年３月</a:t>
          </a:r>
          <a:r>
            <a:rPr kumimoji="1" lang="en-US" altLang="ja-JP" sz="1100"/>
            <a:t>31</a:t>
          </a:r>
          <a:r>
            <a:rPr kumimoji="1" lang="ja-JP" altLang="en-US" sz="1100"/>
            <a:t>日時点の賃金水準（月額）」</a:t>
          </a:r>
          <a:endParaRPr kumimoji="1" lang="en-US" altLang="ja-JP" sz="1100"/>
        </a:p>
        <a:p>
          <a:r>
            <a:rPr kumimoji="1" lang="ja-JP" altLang="en-US" sz="1100"/>
            <a:t>　　「対象職員の賃金（月額）の総額」</a:t>
          </a:r>
          <a:r>
            <a:rPr kumimoji="1" lang="en-US" altLang="ja-JP" sz="1100"/>
            <a:t>÷</a:t>
          </a:r>
          <a:r>
            <a:rPr kumimoji="1" lang="ja-JP" altLang="en-US" sz="1100"/>
            <a:t>「対象職員の人数」で算出することも可能です。</a:t>
          </a:r>
          <a:endParaRPr kumimoji="1" lang="en-US" altLang="ja-JP" sz="1100"/>
        </a:p>
        <a:p>
          <a:endParaRPr kumimoji="1" lang="en-US" altLang="ja-JP" sz="1100"/>
        </a:p>
        <a:p>
          <a:r>
            <a:rPr kumimoji="1" lang="en-US" altLang="ja-JP" sz="1100"/>
            <a:t>※</a:t>
          </a:r>
          <a:r>
            <a:rPr kumimoji="1" lang="ja-JP" altLang="en-US" sz="1100"/>
            <a:t>５「</a:t>
          </a:r>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対象期間の賃金改善額（月額）」</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「対象職員の対象期間（</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R8.</a:t>
          </a:r>
          <a:r>
            <a:rPr kumimoji="1" lang="ja-JP" altLang="ja-JP" sz="1100">
              <a:solidFill>
                <a:schemeClr val="dk1"/>
              </a:solidFill>
              <a:effectLst/>
              <a:latin typeface="+mn-lt"/>
              <a:ea typeface="+mn-ea"/>
              <a:cs typeface="+mn-cs"/>
            </a:rPr>
            <a:t>５までの）の賃金改善額の総額」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「最大６（月）」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「対象職員の人数」で算出することも可能です。</a:t>
          </a:r>
          <a:endParaRPr kumimoji="1" lang="en-US" altLang="ja-JP" sz="1100">
            <a:solidFill>
              <a:schemeClr val="dk1"/>
            </a:solidFill>
            <a:effectLst/>
            <a:latin typeface="+mn-lt"/>
            <a:ea typeface="+mn-ea"/>
            <a:cs typeface="+mn-cs"/>
          </a:endParaRPr>
        </a:p>
      </xdr:txBody>
    </xdr:sp>
    <xdr:clientData/>
  </xdr:twoCellAnchor>
  <xdr:twoCellAnchor>
    <xdr:from>
      <xdr:col>5</xdr:col>
      <xdr:colOff>69273</xdr:colOff>
      <xdr:row>9</xdr:row>
      <xdr:rowOff>502228</xdr:rowOff>
    </xdr:from>
    <xdr:to>
      <xdr:col>7</xdr:col>
      <xdr:colOff>1624047</xdr:colOff>
      <xdr:row>12</xdr:row>
      <xdr:rowOff>268560</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8901546" y="5212773"/>
          <a:ext cx="7287092" cy="251992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１「①対象人数」</a:t>
          </a:r>
          <a:endParaRPr lang="ja-JP" altLang="ja-JP">
            <a:effectLst/>
          </a:endParaRPr>
        </a:p>
        <a:p>
          <a:r>
            <a:rPr kumimoji="1" lang="ja-JP" altLang="ja-JP" sz="1100">
              <a:solidFill>
                <a:schemeClr val="dk1"/>
              </a:solidFill>
              <a:effectLst/>
              <a:latin typeface="+mn-lt"/>
              <a:ea typeface="+mn-ea"/>
              <a:cs typeface="+mn-cs"/>
            </a:rPr>
            <a:t>　「③月数の期間中における対象職員数の延べ人数」</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「③月数」で算出することも可能です。</a:t>
          </a:r>
          <a:endParaRPr lang="ja-JP" altLang="ja-JP">
            <a:effectLst/>
          </a:endParaRPr>
        </a:p>
        <a:p>
          <a:r>
            <a:rPr kumimoji="1" lang="ja-JP" altLang="ja-JP" sz="1100">
              <a:solidFill>
                <a:schemeClr val="dk1"/>
              </a:solidFill>
              <a:effectLst/>
              <a:latin typeface="+mn-lt"/>
              <a:ea typeface="+mn-ea"/>
              <a:cs typeface="+mn-cs"/>
            </a:rPr>
            <a:t>　（例）（４月の対象職員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名＋５月の対象職員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２ヶ月＝</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a:t>
          </a:r>
          <a:endParaRPr lang="ja-JP" altLang="ja-JP">
            <a:effectLst/>
          </a:endParaRPr>
        </a:p>
        <a:p>
          <a:endParaRPr kumimoji="1" lang="en-US" altLang="ja-JP" sz="1100"/>
        </a:p>
        <a:p>
          <a:r>
            <a:rPr kumimoji="1" lang="en-US" altLang="ja-JP" sz="1100"/>
            <a:t>※</a:t>
          </a:r>
          <a:r>
            <a:rPr kumimoji="1" lang="ja-JP" altLang="en-US" sz="1100"/>
            <a:t>２「②月額または月額換算額」</a:t>
          </a:r>
          <a:endParaRPr kumimoji="1" lang="en-US" altLang="ja-JP" sz="1100"/>
        </a:p>
        <a:p>
          <a:r>
            <a:rPr kumimoji="1" lang="ja-JP" altLang="en-US" sz="1100"/>
            <a:t>　「③月数の期間中における賃金改善の総額」</a:t>
          </a:r>
          <a:r>
            <a:rPr kumimoji="1" lang="en-US" altLang="ja-JP" sz="1100"/>
            <a:t>÷</a:t>
          </a:r>
          <a:r>
            <a:rPr kumimoji="1" lang="ja-JP" altLang="en-US" sz="1100"/>
            <a:t>「対象職員数の延べ人数」で算出することも可能です。</a:t>
          </a:r>
        </a:p>
        <a:p>
          <a:r>
            <a:rPr kumimoji="1" lang="ja-JP" altLang="en-US" sz="1100"/>
            <a:t>　（例）</a:t>
          </a:r>
          <a:r>
            <a:rPr kumimoji="1" lang="en-US" altLang="ja-JP" sz="1100"/>
            <a:t>100,000</a:t>
          </a:r>
          <a:r>
            <a:rPr kumimoji="1" lang="ja-JP" altLang="en-US" sz="1100"/>
            <a:t>円</a:t>
          </a:r>
          <a:r>
            <a:rPr kumimoji="1" lang="en-US" altLang="ja-JP" sz="1100"/>
            <a:t>÷</a:t>
          </a:r>
          <a:r>
            <a:rPr kumimoji="1" lang="ja-JP" altLang="en-US" sz="1100"/>
            <a:t>（４月の対象職員</a:t>
          </a:r>
          <a:r>
            <a:rPr kumimoji="1" lang="en-US" altLang="ja-JP" sz="1100"/>
            <a:t>10</a:t>
          </a:r>
          <a:r>
            <a:rPr kumimoji="1" lang="ja-JP" altLang="en-US" sz="1100"/>
            <a:t>名＋５月の対象職員</a:t>
          </a:r>
          <a:r>
            <a:rPr kumimoji="1" lang="en-US" altLang="ja-JP" sz="1100"/>
            <a:t>10</a:t>
          </a:r>
          <a:r>
            <a:rPr kumimoji="1" lang="ja-JP" altLang="en-US" sz="1100"/>
            <a:t>名）＝</a:t>
          </a:r>
          <a:r>
            <a:rPr kumimoji="1" lang="en-US" altLang="ja-JP" sz="1100"/>
            <a:t>5,000</a:t>
          </a:r>
          <a:r>
            <a:rPr kumimoji="1" lang="ja-JP" altLang="en-US" sz="1100"/>
            <a:t>円</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961B-EC0E-4440-B867-17B7BCDC39A0}">
  <sheetPr codeName="Sheet1">
    <tabColor theme="1"/>
    <pageSetUpPr fitToPage="1"/>
  </sheetPr>
  <dimension ref="A1:EF122"/>
  <sheetViews>
    <sheetView showGridLines="0" view="pageBreakPreview" zoomScaleNormal="100" zoomScaleSheetLayoutView="100" workbookViewId="0">
      <selection activeCell="Z25" sqref="Z25:AM26"/>
    </sheetView>
  </sheetViews>
  <sheetFormatPr defaultColWidth="1.25" defaultRowHeight="6.75" customHeight="1" x14ac:dyDescent="0.55000000000000004"/>
  <cols>
    <col min="1" max="5" width="3.08203125" style="10" customWidth="1"/>
    <col min="6" max="6" width="4.83203125" style="10" customWidth="1"/>
    <col min="7" max="12" width="1.25" style="10"/>
    <col min="13" max="13" width="10.33203125" style="10" customWidth="1"/>
    <col min="14" max="61" width="1.25" style="10"/>
    <col min="62" max="62" width="1.25" style="10" customWidth="1"/>
    <col min="63" max="65" width="1.25" style="10"/>
    <col min="66" max="66" width="1.25" style="10" customWidth="1"/>
    <col min="67" max="16384" width="1.25" style="10"/>
  </cols>
  <sheetData>
    <row r="1" spans="1:77" ht="15.75" customHeight="1" x14ac:dyDescent="0.55000000000000004">
      <c r="A1" s="1" t="s">
        <v>149</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6.75" customHeight="1" x14ac:dyDescent="0.55000000000000004">
      <c r="A2" s="1"/>
      <c r="B2" s="1"/>
      <c r="C2" s="348" t="s">
        <v>155</v>
      </c>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48"/>
      <c r="BU2" s="348"/>
      <c r="BV2" s="348"/>
      <c r="BW2" s="9"/>
      <c r="BX2" s="9"/>
      <c r="BY2" s="9"/>
    </row>
    <row r="3" spans="1:77" ht="6.75" customHeight="1" x14ac:dyDescent="0.55000000000000004">
      <c r="A3" s="1"/>
      <c r="B3" s="1"/>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9"/>
      <c r="BX3" s="9"/>
      <c r="BY3" s="9"/>
    </row>
    <row r="4" spans="1:77" ht="6.75" customHeight="1" x14ac:dyDescent="0.55000000000000004">
      <c r="A4" s="1"/>
      <c r="B4" s="1"/>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c r="AW4" s="348"/>
      <c r="AX4" s="348"/>
      <c r="AY4" s="348"/>
      <c r="AZ4" s="348"/>
      <c r="BA4" s="348"/>
      <c r="BB4" s="348"/>
      <c r="BC4" s="348"/>
      <c r="BD4" s="348"/>
      <c r="BE4" s="348"/>
      <c r="BF4" s="348"/>
      <c r="BG4" s="348"/>
      <c r="BH4" s="348"/>
      <c r="BI4" s="348"/>
      <c r="BJ4" s="348"/>
      <c r="BK4" s="348"/>
      <c r="BL4" s="348"/>
      <c r="BM4" s="348"/>
      <c r="BN4" s="348"/>
      <c r="BO4" s="348"/>
      <c r="BP4" s="348"/>
      <c r="BQ4" s="348"/>
      <c r="BR4" s="348"/>
      <c r="BS4" s="348"/>
      <c r="BT4" s="348"/>
      <c r="BU4" s="348"/>
      <c r="BV4" s="348"/>
      <c r="BW4" s="9"/>
      <c r="BX4" s="9"/>
      <c r="BY4" s="9"/>
    </row>
    <row r="5" spans="1:77" ht="6.75" customHeight="1" x14ac:dyDescent="0.55000000000000004">
      <c r="A5" s="1"/>
      <c r="B5" s="1"/>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48"/>
      <c r="BU5" s="348"/>
      <c r="BV5" s="348"/>
      <c r="BW5" s="11"/>
      <c r="BX5" s="11"/>
      <c r="BY5" s="11"/>
    </row>
    <row r="6" spans="1:77" ht="26.5" customHeight="1" x14ac:dyDescent="0.55000000000000004">
      <c r="A6" s="1"/>
      <c r="B6" s="349" t="s">
        <v>0</v>
      </c>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349"/>
      <c r="BN6" s="11"/>
      <c r="BO6" s="11"/>
      <c r="BP6" s="11"/>
      <c r="BQ6" s="11"/>
      <c r="BR6" s="11"/>
      <c r="BS6" s="11"/>
      <c r="BT6" s="11"/>
      <c r="BU6" s="11"/>
      <c r="BV6" s="11"/>
      <c r="BW6" s="11"/>
      <c r="BX6" s="11"/>
      <c r="BY6" s="11"/>
    </row>
    <row r="7" spans="1:77" ht="6.75" customHeight="1" x14ac:dyDescent="0.55000000000000004">
      <c r="A7" s="1"/>
      <c r="B7" s="349"/>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349"/>
      <c r="BN7" s="9"/>
      <c r="BO7" s="9"/>
      <c r="BP7" s="9"/>
      <c r="BQ7" s="9"/>
      <c r="BR7" s="9"/>
      <c r="BS7" s="9"/>
      <c r="BT7" s="9"/>
      <c r="BU7" s="9"/>
      <c r="BV7" s="9"/>
      <c r="BW7" s="9"/>
      <c r="BX7" s="9"/>
      <c r="BY7" s="9"/>
    </row>
    <row r="8" spans="1:77" ht="6.75" customHeight="1" x14ac:dyDescent="0.55000000000000004">
      <c r="A8" s="1"/>
      <c r="B8" s="349"/>
      <c r="C8" s="349"/>
      <c r="D8" s="349"/>
      <c r="E8" s="349"/>
      <c r="F8" s="349"/>
      <c r="G8" s="349"/>
      <c r="H8" s="349"/>
      <c r="I8" s="349"/>
      <c r="J8" s="349"/>
      <c r="K8" s="349"/>
      <c r="L8" s="349"/>
      <c r="M8" s="349"/>
      <c r="N8" s="349"/>
      <c r="O8" s="349"/>
      <c r="P8" s="349"/>
      <c r="Q8" s="349"/>
      <c r="R8" s="349"/>
      <c r="S8" s="349"/>
      <c r="T8" s="349"/>
      <c r="U8" s="349"/>
      <c r="V8" s="349"/>
      <c r="W8" s="349"/>
      <c r="X8" s="349"/>
      <c r="Y8" s="349"/>
      <c r="Z8" s="349"/>
      <c r="AA8" s="349"/>
      <c r="AB8" s="349"/>
      <c r="AC8" s="349"/>
      <c r="AD8" s="349"/>
      <c r="AE8" s="349"/>
      <c r="AF8" s="349"/>
      <c r="AG8" s="349"/>
      <c r="AH8" s="349"/>
      <c r="AI8" s="349"/>
      <c r="AJ8" s="349"/>
      <c r="AK8" s="349"/>
      <c r="AL8" s="349"/>
      <c r="AM8" s="349"/>
      <c r="AN8" s="349"/>
      <c r="AO8" s="349"/>
      <c r="AP8" s="349"/>
      <c r="AQ8" s="349"/>
      <c r="AR8" s="349"/>
      <c r="AS8" s="349"/>
      <c r="AT8" s="349"/>
      <c r="AU8" s="349"/>
      <c r="AV8" s="349"/>
      <c r="AW8" s="349"/>
      <c r="AX8" s="349"/>
      <c r="AY8" s="349"/>
      <c r="AZ8" s="349"/>
      <c r="BA8" s="349"/>
      <c r="BB8" s="349"/>
      <c r="BC8" s="349"/>
      <c r="BD8" s="349"/>
      <c r="BE8" s="349"/>
      <c r="BF8" s="349"/>
      <c r="BG8" s="349"/>
      <c r="BH8" s="349"/>
      <c r="BI8" s="349"/>
      <c r="BJ8" s="349"/>
      <c r="BK8" s="349"/>
      <c r="BL8" s="349"/>
      <c r="BM8" s="349"/>
      <c r="BN8" s="9"/>
      <c r="BO8" s="9"/>
      <c r="BP8" s="9"/>
      <c r="BQ8" s="9"/>
      <c r="BR8" s="9"/>
      <c r="BS8" s="9"/>
      <c r="BT8" s="9"/>
      <c r="BU8" s="9"/>
      <c r="BV8" s="9"/>
      <c r="BW8" s="9"/>
      <c r="BX8" s="9"/>
      <c r="BY8" s="9"/>
    </row>
    <row r="9" spans="1:77" ht="6.75" customHeight="1" x14ac:dyDescent="0.55000000000000004">
      <c r="B9" s="350" t="s">
        <v>1</v>
      </c>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row>
    <row r="10" spans="1:77" ht="7.5" customHeight="1" x14ac:dyDescent="0.55000000000000004">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row>
    <row r="11" spans="1:77" ht="6.75" customHeight="1" x14ac:dyDescent="0.55000000000000004">
      <c r="A11" s="11"/>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row>
    <row r="12" spans="1:77" ht="6.75" customHeight="1" x14ac:dyDescent="0.55000000000000004">
      <c r="A12" s="11"/>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row>
    <row r="13" spans="1:77" ht="6.75" customHeight="1" x14ac:dyDescent="0.55000000000000004">
      <c r="A13" s="351" t="s">
        <v>2</v>
      </c>
      <c r="B13" s="351"/>
      <c r="C13" s="351"/>
      <c r="D13" s="351"/>
      <c r="E13" s="351"/>
      <c r="F13" s="351"/>
      <c r="G13" s="351"/>
      <c r="H13" s="351"/>
      <c r="I13" s="351"/>
      <c r="J13" s="351"/>
      <c r="K13" s="351"/>
      <c r="L13" s="351"/>
      <c r="M13" s="351"/>
      <c r="N13" s="351"/>
      <c r="O13" s="351"/>
      <c r="P13" s="351"/>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352" t="s">
        <v>3</v>
      </c>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row>
    <row r="14" spans="1:77" ht="6.75" customHeight="1" x14ac:dyDescent="0.55000000000000004">
      <c r="A14" s="351"/>
      <c r="B14" s="351"/>
      <c r="C14" s="351"/>
      <c r="D14" s="351"/>
      <c r="E14" s="351"/>
      <c r="F14" s="351"/>
      <c r="G14" s="351"/>
      <c r="H14" s="351"/>
      <c r="I14" s="351"/>
      <c r="J14" s="351"/>
      <c r="K14" s="351"/>
      <c r="L14" s="351"/>
      <c r="M14" s="351"/>
      <c r="N14" s="351"/>
      <c r="O14" s="351"/>
      <c r="P14" s="351"/>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352"/>
      <c r="BA14" s="352"/>
      <c r="BB14" s="352"/>
      <c r="BC14" s="352"/>
      <c r="BD14" s="352"/>
      <c r="BE14" s="352"/>
      <c r="BF14" s="352"/>
      <c r="BG14" s="352"/>
      <c r="BH14" s="352"/>
      <c r="BI14" s="352"/>
      <c r="BJ14" s="352"/>
      <c r="BK14" s="352"/>
      <c r="BL14" s="352"/>
      <c r="BM14" s="352"/>
      <c r="BN14" s="352"/>
      <c r="BO14" s="352"/>
      <c r="BP14" s="352"/>
      <c r="BQ14" s="352"/>
      <c r="BR14" s="352"/>
      <c r="BS14" s="352"/>
      <c r="BT14" s="352"/>
      <c r="BU14" s="352"/>
      <c r="BV14" s="352"/>
      <c r="BW14" s="352"/>
      <c r="BX14" s="352"/>
      <c r="BY14" s="352"/>
    </row>
    <row r="15" spans="1:77" ht="6.75" customHeight="1" x14ac:dyDescent="0.55000000000000004">
      <c r="A15" s="351"/>
      <c r="B15" s="351"/>
      <c r="C15" s="351"/>
      <c r="D15" s="351"/>
      <c r="E15" s="351"/>
      <c r="F15" s="351"/>
      <c r="G15" s="351"/>
      <c r="H15" s="351"/>
      <c r="I15" s="351"/>
      <c r="J15" s="351"/>
      <c r="K15" s="351"/>
      <c r="L15" s="351"/>
      <c r="M15" s="351"/>
      <c r="N15" s="351"/>
      <c r="O15" s="351"/>
      <c r="P15" s="351"/>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row>
    <row r="16" spans="1:77" ht="11.15" customHeight="1" x14ac:dyDescent="0.55000000000000004">
      <c r="A16" s="191"/>
      <c r="B16" s="192"/>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3"/>
      <c r="AN16" s="360" t="s">
        <v>4</v>
      </c>
      <c r="AO16" s="360"/>
      <c r="AP16" s="360"/>
      <c r="AQ16" s="360"/>
      <c r="AR16" s="360"/>
      <c r="AS16" s="360"/>
      <c r="AT16" s="360"/>
      <c r="AU16" s="360"/>
      <c r="AV16" s="360"/>
      <c r="AW16" s="360"/>
      <c r="AX16" s="360"/>
      <c r="AY16" s="361"/>
      <c r="AZ16" s="366">
        <v>2026</v>
      </c>
      <c r="BA16" s="367"/>
      <c r="BB16" s="367"/>
      <c r="BC16" s="367"/>
      <c r="BD16" s="367"/>
      <c r="BE16" s="367"/>
      <c r="BF16" s="367"/>
      <c r="BG16" s="367"/>
      <c r="BH16" s="372" t="s">
        <v>5</v>
      </c>
      <c r="BI16" s="372"/>
      <c r="BJ16" s="375"/>
      <c r="BK16" s="375"/>
      <c r="BL16" s="375"/>
      <c r="BM16" s="375"/>
      <c r="BN16" s="375"/>
      <c r="BO16" s="375"/>
      <c r="BP16" s="354" t="s">
        <v>6</v>
      </c>
      <c r="BQ16" s="354"/>
      <c r="BR16" s="201"/>
      <c r="BS16" s="201"/>
      <c r="BT16" s="201"/>
      <c r="BU16" s="201"/>
      <c r="BV16" s="201"/>
      <c r="BW16" s="201"/>
      <c r="BX16" s="354" t="s">
        <v>7</v>
      </c>
      <c r="BY16" s="355"/>
    </row>
    <row r="17" spans="1:92" ht="6.75" customHeight="1" x14ac:dyDescent="0.55000000000000004">
      <c r="A17" s="194"/>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6"/>
      <c r="AN17" s="362"/>
      <c r="AO17" s="362"/>
      <c r="AP17" s="362"/>
      <c r="AQ17" s="362"/>
      <c r="AR17" s="362"/>
      <c r="AS17" s="362"/>
      <c r="AT17" s="362"/>
      <c r="AU17" s="362"/>
      <c r="AV17" s="362"/>
      <c r="AW17" s="362"/>
      <c r="AX17" s="362"/>
      <c r="AY17" s="363"/>
      <c r="AZ17" s="368"/>
      <c r="BA17" s="369"/>
      <c r="BB17" s="369"/>
      <c r="BC17" s="369"/>
      <c r="BD17" s="369"/>
      <c r="BE17" s="369"/>
      <c r="BF17" s="369"/>
      <c r="BG17" s="369"/>
      <c r="BH17" s="373"/>
      <c r="BI17" s="373"/>
      <c r="BJ17" s="376"/>
      <c r="BK17" s="376"/>
      <c r="BL17" s="376"/>
      <c r="BM17" s="376"/>
      <c r="BN17" s="376"/>
      <c r="BO17" s="376"/>
      <c r="BP17" s="356"/>
      <c r="BQ17" s="356"/>
      <c r="BR17" s="204"/>
      <c r="BS17" s="204"/>
      <c r="BT17" s="204"/>
      <c r="BU17" s="204"/>
      <c r="BV17" s="204"/>
      <c r="BW17" s="204"/>
      <c r="BX17" s="356"/>
      <c r="BY17" s="357"/>
    </row>
    <row r="18" spans="1:92" ht="6.75" customHeight="1" x14ac:dyDescent="0.55000000000000004">
      <c r="A18" s="197"/>
      <c r="B18" s="198"/>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9"/>
      <c r="AN18" s="364"/>
      <c r="AO18" s="364"/>
      <c r="AP18" s="364"/>
      <c r="AQ18" s="364"/>
      <c r="AR18" s="364"/>
      <c r="AS18" s="364"/>
      <c r="AT18" s="364"/>
      <c r="AU18" s="364"/>
      <c r="AV18" s="364"/>
      <c r="AW18" s="364"/>
      <c r="AX18" s="364"/>
      <c r="AY18" s="365"/>
      <c r="AZ18" s="370"/>
      <c r="BA18" s="371"/>
      <c r="BB18" s="371"/>
      <c r="BC18" s="371"/>
      <c r="BD18" s="371"/>
      <c r="BE18" s="371"/>
      <c r="BF18" s="371"/>
      <c r="BG18" s="371"/>
      <c r="BH18" s="374"/>
      <c r="BI18" s="374"/>
      <c r="BJ18" s="377"/>
      <c r="BK18" s="377"/>
      <c r="BL18" s="377"/>
      <c r="BM18" s="377"/>
      <c r="BN18" s="377"/>
      <c r="BO18" s="377"/>
      <c r="BP18" s="358"/>
      <c r="BQ18" s="358"/>
      <c r="BR18" s="207"/>
      <c r="BS18" s="207"/>
      <c r="BT18" s="207"/>
      <c r="BU18" s="207"/>
      <c r="BV18" s="207"/>
      <c r="BW18" s="207"/>
      <c r="BX18" s="358"/>
      <c r="BY18" s="359"/>
    </row>
    <row r="19" spans="1:92" ht="6.75" customHeight="1" x14ac:dyDescent="0.55000000000000004">
      <c r="A19" s="194" t="s">
        <v>8</v>
      </c>
      <c r="B19" s="195"/>
      <c r="C19" s="195"/>
      <c r="D19" s="195"/>
      <c r="E19" s="195"/>
      <c r="F19" s="195"/>
      <c r="G19" s="195"/>
      <c r="H19" s="195"/>
      <c r="I19" s="195"/>
      <c r="J19" s="195"/>
      <c r="K19" s="195"/>
      <c r="L19" s="195"/>
      <c r="M19" s="196"/>
      <c r="N19" s="280"/>
      <c r="O19" s="340"/>
      <c r="P19" s="340"/>
      <c r="Q19" s="340"/>
      <c r="R19" s="340"/>
      <c r="S19" s="340"/>
      <c r="T19" s="340"/>
      <c r="U19" s="340"/>
      <c r="V19" s="340"/>
      <c r="W19" s="340"/>
      <c r="X19" s="340"/>
      <c r="Y19" s="340"/>
      <c r="Z19" s="340"/>
      <c r="AA19" s="340"/>
      <c r="AB19" s="340"/>
      <c r="AC19" s="340"/>
      <c r="AD19" s="340"/>
      <c r="AE19" s="340"/>
      <c r="AF19" s="340"/>
      <c r="AG19" s="340"/>
      <c r="AH19" s="340"/>
      <c r="AI19" s="340"/>
      <c r="AJ19" s="340"/>
      <c r="AK19" s="340"/>
      <c r="AL19" s="340"/>
      <c r="AM19" s="282"/>
      <c r="AN19" s="341" t="s">
        <v>160</v>
      </c>
      <c r="AO19" s="210"/>
      <c r="AP19" s="210"/>
      <c r="AQ19" s="210"/>
      <c r="AR19" s="210"/>
      <c r="AS19" s="210"/>
      <c r="AT19" s="210"/>
      <c r="AU19" s="210"/>
      <c r="AV19" s="210"/>
      <c r="AW19" s="210"/>
      <c r="AX19" s="210"/>
      <c r="AY19" s="211"/>
      <c r="AZ19" s="342" t="s">
        <v>9</v>
      </c>
      <c r="BA19" s="343"/>
      <c r="BB19" s="324"/>
      <c r="BC19" s="324"/>
      <c r="BD19" s="324"/>
      <c r="BE19" s="324"/>
      <c r="BF19" s="324"/>
      <c r="BG19" s="346" t="s">
        <v>10</v>
      </c>
      <c r="BH19" s="346"/>
      <c r="BI19" s="324"/>
      <c r="BJ19" s="324"/>
      <c r="BK19" s="324"/>
      <c r="BL19" s="324"/>
      <c r="BM19" s="324"/>
      <c r="BN19" s="324"/>
      <c r="BO19" s="324"/>
      <c r="BP19" s="324"/>
      <c r="BQ19" s="324"/>
      <c r="BR19" s="324"/>
      <c r="BS19" s="14"/>
      <c r="BT19" s="14"/>
      <c r="BU19" s="14"/>
      <c r="BV19" s="14"/>
      <c r="BW19" s="14"/>
      <c r="BX19" s="14"/>
      <c r="BY19" s="15"/>
      <c r="BZ19" s="16"/>
    </row>
    <row r="20" spans="1:92" ht="6.75" customHeight="1" x14ac:dyDescent="0.55000000000000004">
      <c r="A20" s="197"/>
      <c r="B20" s="198"/>
      <c r="C20" s="198"/>
      <c r="D20" s="198"/>
      <c r="E20" s="198"/>
      <c r="F20" s="198"/>
      <c r="G20" s="198"/>
      <c r="H20" s="198"/>
      <c r="I20" s="198"/>
      <c r="J20" s="198"/>
      <c r="K20" s="198"/>
      <c r="L20" s="198"/>
      <c r="M20" s="199"/>
      <c r="N20" s="290"/>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2"/>
      <c r="AN20" s="212"/>
      <c r="AO20" s="213"/>
      <c r="AP20" s="213"/>
      <c r="AQ20" s="213"/>
      <c r="AR20" s="213"/>
      <c r="AS20" s="213"/>
      <c r="AT20" s="213"/>
      <c r="AU20" s="213"/>
      <c r="AV20" s="213"/>
      <c r="AW20" s="213"/>
      <c r="AX20" s="213"/>
      <c r="AY20" s="214"/>
      <c r="AZ20" s="344"/>
      <c r="BA20" s="345"/>
      <c r="BB20" s="325"/>
      <c r="BC20" s="325"/>
      <c r="BD20" s="325"/>
      <c r="BE20" s="325"/>
      <c r="BF20" s="325"/>
      <c r="BG20" s="347"/>
      <c r="BH20" s="347"/>
      <c r="BI20" s="325"/>
      <c r="BJ20" s="325"/>
      <c r="BK20" s="325"/>
      <c r="BL20" s="325"/>
      <c r="BM20" s="325"/>
      <c r="BN20" s="325"/>
      <c r="BO20" s="325"/>
      <c r="BP20" s="325"/>
      <c r="BQ20" s="325"/>
      <c r="BR20" s="325"/>
      <c r="BS20" s="14"/>
      <c r="BT20" s="14"/>
      <c r="BU20" s="14"/>
      <c r="BV20" s="14"/>
      <c r="BW20" s="14"/>
      <c r="BX20" s="14"/>
      <c r="BY20" s="15"/>
      <c r="BZ20" s="16"/>
    </row>
    <row r="21" spans="1:92" ht="6.75" customHeight="1" x14ac:dyDescent="0.55000000000000004">
      <c r="A21" s="250" t="s">
        <v>157</v>
      </c>
      <c r="B21" s="192"/>
      <c r="C21" s="192"/>
      <c r="D21" s="192"/>
      <c r="E21" s="192"/>
      <c r="F21" s="192"/>
      <c r="G21" s="192"/>
      <c r="H21" s="192"/>
      <c r="I21" s="192"/>
      <c r="J21" s="192"/>
      <c r="K21" s="192"/>
      <c r="L21" s="192"/>
      <c r="M21" s="193"/>
      <c r="N21" s="326"/>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8"/>
      <c r="AN21" s="212"/>
      <c r="AO21" s="213"/>
      <c r="AP21" s="213"/>
      <c r="AQ21" s="213"/>
      <c r="AR21" s="213"/>
      <c r="AS21" s="213"/>
      <c r="AT21" s="213"/>
      <c r="AU21" s="213"/>
      <c r="AV21" s="213"/>
      <c r="AW21" s="213"/>
      <c r="AX21" s="213"/>
      <c r="AY21" s="214"/>
      <c r="AZ21" s="330"/>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2"/>
      <c r="BZ21" s="16"/>
    </row>
    <row r="22" spans="1:92" ht="6.75" customHeight="1" x14ac:dyDescent="0.55000000000000004">
      <c r="A22" s="194"/>
      <c r="B22" s="195"/>
      <c r="C22" s="195"/>
      <c r="D22" s="195"/>
      <c r="E22" s="195"/>
      <c r="F22" s="195"/>
      <c r="G22" s="195"/>
      <c r="H22" s="195"/>
      <c r="I22" s="195"/>
      <c r="J22" s="195"/>
      <c r="K22" s="195"/>
      <c r="L22" s="195"/>
      <c r="M22" s="196"/>
      <c r="N22" s="310"/>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329"/>
      <c r="AL22" s="329"/>
      <c r="AM22" s="316"/>
      <c r="AN22" s="212"/>
      <c r="AO22" s="213"/>
      <c r="AP22" s="213"/>
      <c r="AQ22" s="213"/>
      <c r="AR22" s="213"/>
      <c r="AS22" s="213"/>
      <c r="AT22" s="213"/>
      <c r="AU22" s="213"/>
      <c r="AV22" s="213"/>
      <c r="AW22" s="213"/>
      <c r="AX22" s="213"/>
      <c r="AY22" s="214"/>
      <c r="AZ22" s="330"/>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2"/>
      <c r="CD22" s="145"/>
      <c r="CE22" s="145"/>
      <c r="CF22" s="145"/>
      <c r="CG22" s="145"/>
      <c r="CH22" s="145"/>
      <c r="CI22" s="145"/>
      <c r="CJ22" s="145"/>
      <c r="CK22" s="145"/>
      <c r="CL22" s="145"/>
      <c r="CM22" s="145"/>
      <c r="CN22" s="145"/>
    </row>
    <row r="23" spans="1:92" ht="6.75" customHeight="1" x14ac:dyDescent="0.55000000000000004">
      <c r="A23" s="194"/>
      <c r="B23" s="195"/>
      <c r="C23" s="195"/>
      <c r="D23" s="195"/>
      <c r="E23" s="195"/>
      <c r="F23" s="195"/>
      <c r="G23" s="195"/>
      <c r="H23" s="195"/>
      <c r="I23" s="195"/>
      <c r="J23" s="195"/>
      <c r="K23" s="195"/>
      <c r="L23" s="195"/>
      <c r="M23" s="196"/>
      <c r="N23" s="310"/>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16"/>
      <c r="AN23" s="212"/>
      <c r="AO23" s="213"/>
      <c r="AP23" s="213"/>
      <c r="AQ23" s="213"/>
      <c r="AR23" s="213"/>
      <c r="AS23" s="213"/>
      <c r="AT23" s="213"/>
      <c r="AU23" s="213"/>
      <c r="AV23" s="213"/>
      <c r="AW23" s="213"/>
      <c r="AX23" s="213"/>
      <c r="AY23" s="214"/>
      <c r="AZ23" s="330"/>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2"/>
      <c r="CD23" s="145"/>
      <c r="CE23" s="145"/>
      <c r="CF23" s="145"/>
      <c r="CG23" s="145"/>
      <c r="CH23" s="145"/>
      <c r="CI23" s="145"/>
      <c r="CJ23" s="145"/>
      <c r="CK23" s="145"/>
      <c r="CL23" s="145"/>
      <c r="CM23" s="145"/>
      <c r="CN23" s="145"/>
    </row>
    <row r="24" spans="1:92" ht="6.75" customHeight="1" x14ac:dyDescent="0.55000000000000004">
      <c r="A24" s="194"/>
      <c r="B24" s="195"/>
      <c r="C24" s="195"/>
      <c r="D24" s="195"/>
      <c r="E24" s="195"/>
      <c r="F24" s="195"/>
      <c r="G24" s="195"/>
      <c r="H24" s="195"/>
      <c r="I24" s="195"/>
      <c r="J24" s="195"/>
      <c r="K24" s="195"/>
      <c r="L24" s="195"/>
      <c r="M24" s="196"/>
      <c r="N24" s="310"/>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16"/>
      <c r="AN24" s="212"/>
      <c r="AO24" s="213"/>
      <c r="AP24" s="213"/>
      <c r="AQ24" s="213"/>
      <c r="AR24" s="213"/>
      <c r="AS24" s="213"/>
      <c r="AT24" s="213"/>
      <c r="AU24" s="213"/>
      <c r="AV24" s="213"/>
      <c r="AW24" s="213"/>
      <c r="AX24" s="213"/>
      <c r="AY24" s="214"/>
      <c r="AZ24" s="330"/>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2"/>
      <c r="CD24" s="145"/>
      <c r="CE24" s="145"/>
      <c r="CF24" s="145"/>
      <c r="CG24" s="145"/>
      <c r="CH24" s="145"/>
      <c r="CI24" s="145"/>
      <c r="CJ24" s="145"/>
      <c r="CK24" s="145"/>
      <c r="CL24" s="145"/>
      <c r="CM24" s="145"/>
      <c r="CN24" s="145"/>
    </row>
    <row r="25" spans="1:92" ht="6.75" customHeight="1" x14ac:dyDescent="0.55000000000000004">
      <c r="A25" s="194"/>
      <c r="B25" s="195"/>
      <c r="C25" s="195"/>
      <c r="D25" s="195"/>
      <c r="E25" s="195"/>
      <c r="F25" s="195"/>
      <c r="G25" s="195"/>
      <c r="H25" s="195"/>
      <c r="I25" s="195"/>
      <c r="J25" s="195"/>
      <c r="K25" s="195"/>
      <c r="L25" s="195"/>
      <c r="M25" s="196"/>
      <c r="N25" s="336" t="s">
        <v>11</v>
      </c>
      <c r="O25" s="337"/>
      <c r="P25" s="337"/>
      <c r="Q25" s="337"/>
      <c r="R25" s="337"/>
      <c r="S25" s="337"/>
      <c r="T25" s="337"/>
      <c r="U25" s="337"/>
      <c r="V25" s="337"/>
      <c r="W25" s="337"/>
      <c r="X25" s="337"/>
      <c r="Y25" s="337"/>
      <c r="Z25" s="329"/>
      <c r="AA25" s="329"/>
      <c r="AB25" s="329"/>
      <c r="AC25" s="329"/>
      <c r="AD25" s="329"/>
      <c r="AE25" s="329"/>
      <c r="AF25" s="329"/>
      <c r="AG25" s="329"/>
      <c r="AH25" s="329"/>
      <c r="AI25" s="329"/>
      <c r="AJ25" s="329"/>
      <c r="AK25" s="329"/>
      <c r="AL25" s="329"/>
      <c r="AM25" s="316"/>
      <c r="AN25" s="212"/>
      <c r="AO25" s="213"/>
      <c r="AP25" s="213"/>
      <c r="AQ25" s="213"/>
      <c r="AR25" s="213"/>
      <c r="AS25" s="213"/>
      <c r="AT25" s="213"/>
      <c r="AU25" s="213"/>
      <c r="AV25" s="213"/>
      <c r="AW25" s="213"/>
      <c r="AX25" s="213"/>
      <c r="AY25" s="214"/>
      <c r="AZ25" s="330"/>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2"/>
      <c r="CD25" s="145"/>
      <c r="CE25" s="145"/>
      <c r="CF25" s="145"/>
      <c r="CG25" s="145"/>
      <c r="CH25" s="145"/>
      <c r="CI25" s="145"/>
      <c r="CJ25" s="145"/>
      <c r="CK25" s="145"/>
      <c r="CL25" s="145"/>
      <c r="CM25" s="145"/>
      <c r="CN25" s="145"/>
    </row>
    <row r="26" spans="1:92" ht="6.75" customHeight="1" x14ac:dyDescent="0.55000000000000004">
      <c r="A26" s="197"/>
      <c r="B26" s="198"/>
      <c r="C26" s="198"/>
      <c r="D26" s="198"/>
      <c r="E26" s="198"/>
      <c r="F26" s="198"/>
      <c r="G26" s="198"/>
      <c r="H26" s="198"/>
      <c r="I26" s="198"/>
      <c r="J26" s="198"/>
      <c r="K26" s="198"/>
      <c r="L26" s="198"/>
      <c r="M26" s="199"/>
      <c r="N26" s="338"/>
      <c r="O26" s="339"/>
      <c r="P26" s="339"/>
      <c r="Q26" s="339"/>
      <c r="R26" s="339"/>
      <c r="S26" s="339"/>
      <c r="T26" s="339"/>
      <c r="U26" s="339"/>
      <c r="V26" s="339"/>
      <c r="W26" s="339"/>
      <c r="X26" s="339"/>
      <c r="Y26" s="339"/>
      <c r="Z26" s="314"/>
      <c r="AA26" s="314"/>
      <c r="AB26" s="314"/>
      <c r="AC26" s="314"/>
      <c r="AD26" s="314"/>
      <c r="AE26" s="314"/>
      <c r="AF26" s="314"/>
      <c r="AG26" s="314"/>
      <c r="AH26" s="314"/>
      <c r="AI26" s="314"/>
      <c r="AJ26" s="314"/>
      <c r="AK26" s="314"/>
      <c r="AL26" s="314"/>
      <c r="AM26" s="317"/>
      <c r="AN26" s="215"/>
      <c r="AO26" s="216"/>
      <c r="AP26" s="216"/>
      <c r="AQ26" s="216"/>
      <c r="AR26" s="216"/>
      <c r="AS26" s="216"/>
      <c r="AT26" s="216"/>
      <c r="AU26" s="216"/>
      <c r="AV26" s="216"/>
      <c r="AW26" s="216"/>
      <c r="AX26" s="216"/>
      <c r="AY26" s="217"/>
      <c r="AZ26" s="333"/>
      <c r="BA26" s="334"/>
      <c r="BB26" s="334"/>
      <c r="BC26" s="334"/>
      <c r="BD26" s="334"/>
      <c r="BE26" s="334"/>
      <c r="BF26" s="334"/>
      <c r="BG26" s="334"/>
      <c r="BH26" s="334"/>
      <c r="BI26" s="334"/>
      <c r="BJ26" s="334"/>
      <c r="BK26" s="334"/>
      <c r="BL26" s="334"/>
      <c r="BM26" s="334"/>
      <c r="BN26" s="334"/>
      <c r="BO26" s="334"/>
      <c r="BP26" s="334"/>
      <c r="BQ26" s="334"/>
      <c r="BR26" s="334"/>
      <c r="BS26" s="334"/>
      <c r="BT26" s="334"/>
      <c r="BU26" s="334"/>
      <c r="BV26" s="334"/>
      <c r="BW26" s="334"/>
      <c r="BX26" s="334"/>
      <c r="BY26" s="335"/>
    </row>
    <row r="27" spans="1:92" ht="6.75" customHeight="1" x14ac:dyDescent="0.55000000000000004">
      <c r="A27" s="191" t="s">
        <v>8</v>
      </c>
      <c r="B27" s="192"/>
      <c r="C27" s="192"/>
      <c r="D27" s="192"/>
      <c r="E27" s="192"/>
      <c r="F27" s="192"/>
      <c r="G27" s="192"/>
      <c r="H27" s="192"/>
      <c r="I27" s="192"/>
      <c r="J27" s="192"/>
      <c r="K27" s="192"/>
      <c r="L27" s="192"/>
      <c r="M27" s="192"/>
      <c r="N27" s="277"/>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9"/>
      <c r="AN27" s="191" t="s">
        <v>12</v>
      </c>
      <c r="AO27" s="192"/>
      <c r="AP27" s="192"/>
      <c r="AQ27" s="192"/>
      <c r="AR27" s="192"/>
      <c r="AS27" s="192"/>
      <c r="AT27" s="192"/>
      <c r="AU27" s="192"/>
      <c r="AV27" s="192"/>
      <c r="AW27" s="192"/>
      <c r="AX27" s="192"/>
      <c r="AY27" s="193"/>
      <c r="AZ27" s="284" t="s">
        <v>13</v>
      </c>
      <c r="BA27" s="285"/>
      <c r="BB27" s="285"/>
      <c r="BC27" s="285"/>
      <c r="BD27" s="285"/>
      <c r="BE27" s="286"/>
      <c r="BF27" s="277"/>
      <c r="BG27" s="278"/>
      <c r="BH27" s="278"/>
      <c r="BI27" s="278"/>
      <c r="BJ27" s="278"/>
      <c r="BK27" s="278"/>
      <c r="BL27" s="278"/>
      <c r="BM27" s="278"/>
      <c r="BN27" s="278"/>
      <c r="BO27" s="278"/>
      <c r="BP27" s="278"/>
      <c r="BQ27" s="278"/>
      <c r="BR27" s="278"/>
      <c r="BS27" s="278"/>
      <c r="BT27" s="278"/>
      <c r="BU27" s="278"/>
      <c r="BV27" s="278"/>
      <c r="BW27" s="278"/>
      <c r="BX27" s="278"/>
      <c r="BY27" s="279"/>
    </row>
    <row r="28" spans="1:92" ht="6.75" customHeight="1" x14ac:dyDescent="0.55000000000000004">
      <c r="A28" s="197"/>
      <c r="B28" s="198"/>
      <c r="C28" s="198"/>
      <c r="D28" s="198"/>
      <c r="E28" s="198"/>
      <c r="F28" s="198"/>
      <c r="G28" s="198"/>
      <c r="H28" s="198"/>
      <c r="I28" s="198"/>
      <c r="J28" s="198"/>
      <c r="K28" s="198"/>
      <c r="L28" s="198"/>
      <c r="M28" s="198"/>
      <c r="N28" s="280"/>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2"/>
      <c r="AN28" s="194"/>
      <c r="AO28" s="195"/>
      <c r="AP28" s="195"/>
      <c r="AQ28" s="195"/>
      <c r="AR28" s="195"/>
      <c r="AS28" s="195"/>
      <c r="AT28" s="195"/>
      <c r="AU28" s="195"/>
      <c r="AV28" s="195"/>
      <c r="AW28" s="195"/>
      <c r="AX28" s="195"/>
      <c r="AY28" s="196"/>
      <c r="AZ28" s="287"/>
      <c r="BA28" s="288"/>
      <c r="BB28" s="288"/>
      <c r="BC28" s="288"/>
      <c r="BD28" s="288"/>
      <c r="BE28" s="289"/>
      <c r="BF28" s="290"/>
      <c r="BG28" s="291"/>
      <c r="BH28" s="291"/>
      <c r="BI28" s="291"/>
      <c r="BJ28" s="291"/>
      <c r="BK28" s="291"/>
      <c r="BL28" s="291"/>
      <c r="BM28" s="291"/>
      <c r="BN28" s="291"/>
      <c r="BO28" s="291"/>
      <c r="BP28" s="291"/>
      <c r="BQ28" s="291"/>
      <c r="BR28" s="291"/>
      <c r="BS28" s="291"/>
      <c r="BT28" s="291"/>
      <c r="BU28" s="291"/>
      <c r="BV28" s="291"/>
      <c r="BW28" s="291"/>
      <c r="BX28" s="291"/>
      <c r="BY28" s="292"/>
    </row>
    <row r="29" spans="1:92" ht="6.75" customHeight="1" x14ac:dyDescent="0.55000000000000004">
      <c r="A29" s="250" t="s">
        <v>141</v>
      </c>
      <c r="B29" s="251"/>
      <c r="C29" s="251"/>
      <c r="D29" s="251"/>
      <c r="E29" s="251"/>
      <c r="F29" s="251"/>
      <c r="G29" s="251"/>
      <c r="H29" s="251"/>
      <c r="I29" s="251"/>
      <c r="J29" s="251"/>
      <c r="K29" s="251"/>
      <c r="L29" s="251"/>
      <c r="M29" s="252"/>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83"/>
      <c r="AO29" s="195"/>
      <c r="AP29" s="195"/>
      <c r="AQ29" s="195"/>
      <c r="AR29" s="195"/>
      <c r="AS29" s="195"/>
      <c r="AT29" s="195"/>
      <c r="AU29" s="195"/>
      <c r="AV29" s="195"/>
      <c r="AW29" s="195"/>
      <c r="AX29" s="195"/>
      <c r="AY29" s="196"/>
      <c r="AZ29" s="295" t="s">
        <v>14</v>
      </c>
      <c r="BA29" s="296"/>
      <c r="BB29" s="296"/>
      <c r="BC29" s="296"/>
      <c r="BD29" s="296"/>
      <c r="BE29" s="297"/>
      <c r="BF29" s="301"/>
      <c r="BG29" s="302"/>
      <c r="BH29" s="302"/>
      <c r="BI29" s="302"/>
      <c r="BJ29" s="302"/>
      <c r="BK29" s="302"/>
      <c r="BL29" s="302"/>
      <c r="BM29" s="302"/>
      <c r="BN29" s="302"/>
      <c r="BO29" s="302"/>
      <c r="BP29" s="302"/>
      <c r="BQ29" s="302"/>
      <c r="BR29" s="302"/>
      <c r="BS29" s="302"/>
      <c r="BT29" s="302"/>
      <c r="BU29" s="302"/>
      <c r="BV29" s="302"/>
      <c r="BW29" s="302"/>
      <c r="BX29" s="302"/>
      <c r="BY29" s="303"/>
    </row>
    <row r="30" spans="1:92" ht="6.75" customHeight="1" x14ac:dyDescent="0.55000000000000004">
      <c r="A30" s="256"/>
      <c r="B30" s="318"/>
      <c r="C30" s="318"/>
      <c r="D30" s="318"/>
      <c r="E30" s="318"/>
      <c r="F30" s="318"/>
      <c r="G30" s="318"/>
      <c r="H30" s="318"/>
      <c r="I30" s="318"/>
      <c r="J30" s="318"/>
      <c r="K30" s="318"/>
      <c r="L30" s="318"/>
      <c r="M30" s="258"/>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83"/>
      <c r="AO30" s="195"/>
      <c r="AP30" s="195"/>
      <c r="AQ30" s="195"/>
      <c r="AR30" s="195"/>
      <c r="AS30" s="195"/>
      <c r="AT30" s="195"/>
      <c r="AU30" s="195"/>
      <c r="AV30" s="195"/>
      <c r="AW30" s="195"/>
      <c r="AX30" s="195"/>
      <c r="AY30" s="196"/>
      <c r="AZ30" s="298"/>
      <c r="BA30" s="299"/>
      <c r="BB30" s="299"/>
      <c r="BC30" s="299"/>
      <c r="BD30" s="299"/>
      <c r="BE30" s="300"/>
      <c r="BF30" s="304"/>
      <c r="BG30" s="305"/>
      <c r="BH30" s="305"/>
      <c r="BI30" s="305"/>
      <c r="BJ30" s="305"/>
      <c r="BK30" s="305"/>
      <c r="BL30" s="305"/>
      <c r="BM30" s="305"/>
      <c r="BN30" s="305"/>
      <c r="BO30" s="305"/>
      <c r="BP30" s="305"/>
      <c r="BQ30" s="305"/>
      <c r="BR30" s="305"/>
      <c r="BS30" s="305"/>
      <c r="BT30" s="305"/>
      <c r="BU30" s="305"/>
      <c r="BV30" s="305"/>
      <c r="BW30" s="305"/>
      <c r="BX30" s="305"/>
      <c r="BY30" s="306"/>
    </row>
    <row r="31" spans="1:92" ht="6.75" customHeight="1" x14ac:dyDescent="0.55000000000000004">
      <c r="A31" s="319"/>
      <c r="B31" s="320"/>
      <c r="C31" s="320"/>
      <c r="D31" s="320"/>
      <c r="E31" s="320"/>
      <c r="F31" s="320"/>
      <c r="G31" s="320"/>
      <c r="H31" s="320"/>
      <c r="I31" s="320"/>
      <c r="J31" s="320"/>
      <c r="K31" s="320"/>
      <c r="L31" s="320"/>
      <c r="M31" s="321"/>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83"/>
      <c r="AO31" s="195"/>
      <c r="AP31" s="195"/>
      <c r="AQ31" s="195"/>
      <c r="AR31" s="195"/>
      <c r="AS31" s="195"/>
      <c r="AT31" s="195"/>
      <c r="AU31" s="195"/>
      <c r="AV31" s="195"/>
      <c r="AW31" s="195"/>
      <c r="AX31" s="195"/>
      <c r="AY31" s="196"/>
      <c r="AZ31" s="295" t="s">
        <v>15</v>
      </c>
      <c r="BA31" s="296"/>
      <c r="BB31" s="296"/>
      <c r="BC31" s="296"/>
      <c r="BD31" s="296"/>
      <c r="BE31" s="297"/>
      <c r="BF31" s="301"/>
      <c r="BG31" s="302"/>
      <c r="BH31" s="302"/>
      <c r="BI31" s="302"/>
      <c r="BJ31" s="302"/>
      <c r="BK31" s="302"/>
      <c r="BL31" s="302"/>
      <c r="BM31" s="302"/>
      <c r="BN31" s="302"/>
      <c r="BO31" s="302"/>
      <c r="BP31" s="302"/>
      <c r="BQ31" s="302"/>
      <c r="BR31" s="302"/>
      <c r="BS31" s="302"/>
      <c r="BT31" s="302"/>
      <c r="BU31" s="302"/>
      <c r="BV31" s="302"/>
      <c r="BW31" s="302"/>
      <c r="BX31" s="302"/>
      <c r="BY31" s="303"/>
    </row>
    <row r="32" spans="1:92" ht="6.75" customHeight="1" x14ac:dyDescent="0.55000000000000004">
      <c r="A32" s="322" t="s">
        <v>140</v>
      </c>
      <c r="B32" s="322"/>
      <c r="C32" s="322"/>
      <c r="D32" s="322"/>
      <c r="E32" s="322"/>
      <c r="F32" s="322"/>
      <c r="G32" s="322"/>
      <c r="H32" s="322"/>
      <c r="I32" s="322"/>
      <c r="J32" s="322"/>
      <c r="K32" s="322"/>
      <c r="L32" s="322"/>
      <c r="M32" s="322"/>
      <c r="N32" s="307"/>
      <c r="O32" s="308"/>
      <c r="P32" s="308"/>
      <c r="Q32" s="308"/>
      <c r="R32" s="308"/>
      <c r="S32" s="308"/>
      <c r="T32" s="308"/>
      <c r="U32" s="308"/>
      <c r="V32" s="308"/>
      <c r="W32" s="308"/>
      <c r="X32" s="308"/>
      <c r="Y32" s="309"/>
      <c r="Z32" s="311"/>
      <c r="AA32" s="311"/>
      <c r="AB32" s="311"/>
      <c r="AC32" s="311"/>
      <c r="AD32" s="311"/>
      <c r="AE32" s="311"/>
      <c r="AF32" s="311"/>
      <c r="AG32" s="311"/>
      <c r="AH32" s="311"/>
      <c r="AI32" s="311"/>
      <c r="AJ32" s="311"/>
      <c r="AK32" s="311"/>
      <c r="AL32" s="311"/>
      <c r="AM32" s="316"/>
      <c r="AN32" s="283"/>
      <c r="AO32" s="195"/>
      <c r="AP32" s="195"/>
      <c r="AQ32" s="195"/>
      <c r="AR32" s="195"/>
      <c r="AS32" s="195"/>
      <c r="AT32" s="195"/>
      <c r="AU32" s="195"/>
      <c r="AV32" s="195"/>
      <c r="AW32" s="195"/>
      <c r="AX32" s="195"/>
      <c r="AY32" s="196"/>
      <c r="AZ32" s="298"/>
      <c r="BA32" s="299"/>
      <c r="BB32" s="299"/>
      <c r="BC32" s="299"/>
      <c r="BD32" s="299"/>
      <c r="BE32" s="300"/>
      <c r="BF32" s="304"/>
      <c r="BG32" s="305"/>
      <c r="BH32" s="305"/>
      <c r="BI32" s="305"/>
      <c r="BJ32" s="305"/>
      <c r="BK32" s="305"/>
      <c r="BL32" s="305"/>
      <c r="BM32" s="305"/>
      <c r="BN32" s="305"/>
      <c r="BO32" s="305"/>
      <c r="BP32" s="305"/>
      <c r="BQ32" s="305"/>
      <c r="BR32" s="305"/>
      <c r="BS32" s="305"/>
      <c r="BT32" s="305"/>
      <c r="BU32" s="305"/>
      <c r="BV32" s="305"/>
      <c r="BW32" s="305"/>
      <c r="BX32" s="305"/>
      <c r="BY32" s="306"/>
    </row>
    <row r="33" spans="1:136" ht="8.25" customHeight="1" x14ac:dyDescent="0.55000000000000004">
      <c r="A33" s="323"/>
      <c r="B33" s="323"/>
      <c r="C33" s="323"/>
      <c r="D33" s="323"/>
      <c r="E33" s="323"/>
      <c r="F33" s="323"/>
      <c r="G33" s="323"/>
      <c r="H33" s="323"/>
      <c r="I33" s="323"/>
      <c r="J33" s="323"/>
      <c r="K33" s="323"/>
      <c r="L33" s="323"/>
      <c r="M33" s="323"/>
      <c r="N33" s="310"/>
      <c r="O33" s="311"/>
      <c r="P33" s="311"/>
      <c r="Q33" s="311"/>
      <c r="R33" s="311"/>
      <c r="S33" s="311"/>
      <c r="T33" s="311"/>
      <c r="U33" s="311"/>
      <c r="V33" s="311"/>
      <c r="W33" s="311"/>
      <c r="X33" s="311"/>
      <c r="Y33" s="312"/>
      <c r="Z33" s="311"/>
      <c r="AA33" s="311"/>
      <c r="AB33" s="311"/>
      <c r="AC33" s="311"/>
      <c r="AD33" s="311"/>
      <c r="AE33" s="311"/>
      <c r="AF33" s="311"/>
      <c r="AG33" s="311"/>
      <c r="AH33" s="311"/>
      <c r="AI33" s="311"/>
      <c r="AJ33" s="311"/>
      <c r="AK33" s="311"/>
      <c r="AL33" s="311"/>
      <c r="AM33" s="316"/>
      <c r="AN33" s="283"/>
      <c r="AO33" s="195"/>
      <c r="AP33" s="195"/>
      <c r="AQ33" s="195"/>
      <c r="AR33" s="195"/>
      <c r="AS33" s="195"/>
      <c r="AT33" s="195"/>
      <c r="AU33" s="195"/>
      <c r="AV33" s="195"/>
      <c r="AW33" s="195"/>
      <c r="AX33" s="195"/>
      <c r="AY33" s="196"/>
      <c r="AZ33" s="295" t="s">
        <v>17</v>
      </c>
      <c r="BA33" s="296"/>
      <c r="BB33" s="296"/>
      <c r="BC33" s="296"/>
      <c r="BD33" s="296"/>
      <c r="BE33" s="297"/>
      <c r="BF33" s="301"/>
      <c r="BG33" s="302"/>
      <c r="BH33" s="302"/>
      <c r="BI33" s="302"/>
      <c r="BJ33" s="302"/>
      <c r="BK33" s="302"/>
      <c r="BL33" s="302"/>
      <c r="BM33" s="302"/>
      <c r="BN33" s="302"/>
      <c r="BO33" s="302"/>
      <c r="BP33" s="302"/>
      <c r="BQ33" s="302"/>
      <c r="BR33" s="302"/>
      <c r="BS33" s="302"/>
      <c r="BT33" s="302"/>
      <c r="BU33" s="302"/>
      <c r="BV33" s="302"/>
      <c r="BW33" s="302"/>
      <c r="BX33" s="302"/>
      <c r="BY33" s="303"/>
    </row>
    <row r="34" spans="1:136" ht="6.65" customHeight="1" x14ac:dyDescent="0.55000000000000004">
      <c r="A34" s="323"/>
      <c r="B34" s="323"/>
      <c r="C34" s="323"/>
      <c r="D34" s="323"/>
      <c r="E34" s="323"/>
      <c r="F34" s="323"/>
      <c r="G34" s="323"/>
      <c r="H34" s="323"/>
      <c r="I34" s="323"/>
      <c r="J34" s="323"/>
      <c r="K34" s="323"/>
      <c r="L34" s="323"/>
      <c r="M34" s="323"/>
      <c r="N34" s="313"/>
      <c r="O34" s="314"/>
      <c r="P34" s="314"/>
      <c r="Q34" s="314"/>
      <c r="R34" s="314"/>
      <c r="S34" s="314"/>
      <c r="T34" s="314"/>
      <c r="U34" s="314"/>
      <c r="V34" s="314"/>
      <c r="W34" s="314"/>
      <c r="X34" s="314"/>
      <c r="Y34" s="315"/>
      <c r="Z34" s="314"/>
      <c r="AA34" s="314"/>
      <c r="AB34" s="314"/>
      <c r="AC34" s="314"/>
      <c r="AD34" s="314"/>
      <c r="AE34" s="314"/>
      <c r="AF34" s="314"/>
      <c r="AG34" s="314"/>
      <c r="AH34" s="314"/>
      <c r="AI34" s="314"/>
      <c r="AJ34" s="314"/>
      <c r="AK34" s="314"/>
      <c r="AL34" s="314"/>
      <c r="AM34" s="317"/>
      <c r="AN34" s="198"/>
      <c r="AO34" s="198"/>
      <c r="AP34" s="198"/>
      <c r="AQ34" s="198"/>
      <c r="AR34" s="198"/>
      <c r="AS34" s="198"/>
      <c r="AT34" s="198"/>
      <c r="AU34" s="198"/>
      <c r="AV34" s="198"/>
      <c r="AW34" s="198"/>
      <c r="AX34" s="198"/>
      <c r="AY34" s="199"/>
      <c r="AZ34" s="298"/>
      <c r="BA34" s="299"/>
      <c r="BB34" s="299"/>
      <c r="BC34" s="299"/>
      <c r="BD34" s="299"/>
      <c r="BE34" s="300"/>
      <c r="BF34" s="304"/>
      <c r="BG34" s="305"/>
      <c r="BH34" s="305"/>
      <c r="BI34" s="305"/>
      <c r="BJ34" s="305"/>
      <c r="BK34" s="305"/>
      <c r="BL34" s="305"/>
      <c r="BM34" s="305"/>
      <c r="BN34" s="305"/>
      <c r="BO34" s="305"/>
      <c r="BP34" s="305"/>
      <c r="BQ34" s="305"/>
      <c r="BR34" s="305"/>
      <c r="BS34" s="305"/>
      <c r="BT34" s="305"/>
      <c r="BU34" s="305"/>
      <c r="BV34" s="305"/>
      <c r="BW34" s="305"/>
      <c r="BX34" s="305"/>
      <c r="BY34" s="306"/>
    </row>
    <row r="35" spans="1:136" ht="11.15" customHeight="1" x14ac:dyDescent="0.55000000000000004">
      <c r="A35" s="191" t="s">
        <v>138</v>
      </c>
      <c r="B35" s="192"/>
      <c r="C35" s="192"/>
      <c r="D35" s="192"/>
      <c r="E35" s="192"/>
      <c r="F35" s="192"/>
      <c r="G35" s="192"/>
      <c r="H35" s="192"/>
      <c r="I35" s="192"/>
      <c r="J35" s="192"/>
      <c r="K35" s="192"/>
      <c r="L35" s="192"/>
      <c r="M35" s="192"/>
      <c r="N35" s="271"/>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3"/>
      <c r="AN35" s="14"/>
      <c r="AO35" s="14"/>
      <c r="AP35" s="14"/>
      <c r="AQ35" s="14"/>
      <c r="AR35" s="14"/>
      <c r="AS35" s="14"/>
      <c r="AT35" s="14"/>
      <c r="AU35" s="14"/>
      <c r="AV35" s="14"/>
      <c r="AW35" s="14"/>
      <c r="AX35" s="14"/>
      <c r="AY35" s="14"/>
      <c r="AZ35" s="162"/>
      <c r="BA35" s="162"/>
      <c r="BB35" s="162"/>
      <c r="BC35" s="162"/>
      <c r="BD35" s="162"/>
      <c r="BE35" s="162"/>
      <c r="BF35" s="164"/>
      <c r="BG35" s="164"/>
      <c r="BH35" s="164"/>
      <c r="BI35" s="164"/>
      <c r="BJ35" s="164"/>
      <c r="BK35" s="164"/>
      <c r="BL35" s="164"/>
      <c r="BM35" s="164"/>
      <c r="BN35" s="164"/>
      <c r="BO35" s="164"/>
      <c r="BP35" s="164"/>
      <c r="BQ35" s="164"/>
      <c r="BR35" s="164"/>
      <c r="BS35" s="164"/>
      <c r="BT35" s="164"/>
      <c r="BU35" s="164"/>
      <c r="BV35" s="164"/>
      <c r="BW35" s="164"/>
      <c r="BX35" s="164"/>
      <c r="BY35" s="164"/>
    </row>
    <row r="36" spans="1:136" ht="11.15" customHeight="1" x14ac:dyDescent="0.55000000000000004">
      <c r="A36" s="197"/>
      <c r="B36" s="198"/>
      <c r="C36" s="198"/>
      <c r="D36" s="198"/>
      <c r="E36" s="198"/>
      <c r="F36" s="198"/>
      <c r="G36" s="198"/>
      <c r="H36" s="198"/>
      <c r="I36" s="198"/>
      <c r="J36" s="198"/>
      <c r="K36" s="198"/>
      <c r="L36" s="198"/>
      <c r="M36" s="198"/>
      <c r="N36" s="274"/>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6"/>
      <c r="AN36" s="14"/>
      <c r="AO36" s="14"/>
      <c r="AP36" s="14"/>
      <c r="AQ36" s="14"/>
      <c r="AR36" s="14"/>
      <c r="AS36" s="14"/>
      <c r="AT36" s="14"/>
      <c r="AU36" s="14"/>
      <c r="AV36" s="14"/>
      <c r="AW36" s="14"/>
      <c r="AX36" s="14"/>
      <c r="AY36" s="14"/>
      <c r="AZ36" s="163"/>
      <c r="BA36" s="163"/>
      <c r="BB36" s="163"/>
      <c r="BC36" s="163"/>
      <c r="BD36" s="163"/>
      <c r="BE36" s="163"/>
      <c r="BF36" s="165"/>
      <c r="BG36" s="165"/>
      <c r="BH36" s="165"/>
      <c r="BI36" s="165"/>
      <c r="BJ36" s="165"/>
      <c r="BK36" s="165"/>
      <c r="BL36" s="165"/>
      <c r="BM36" s="165"/>
      <c r="BN36" s="165"/>
      <c r="BO36" s="165"/>
      <c r="BP36" s="165"/>
      <c r="BQ36" s="165"/>
      <c r="BR36" s="165"/>
      <c r="BS36" s="165"/>
      <c r="BT36" s="165"/>
      <c r="BU36" s="165"/>
      <c r="BV36" s="165"/>
      <c r="BW36" s="165"/>
      <c r="BX36" s="165"/>
      <c r="BY36" s="165"/>
      <c r="CB36" s="148"/>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149"/>
      <c r="DL36" s="149"/>
      <c r="DM36" s="149"/>
      <c r="DN36" s="149"/>
      <c r="DO36" s="149"/>
      <c r="DP36" s="149"/>
      <c r="DQ36" s="149"/>
      <c r="DR36" s="149"/>
      <c r="DS36" s="150"/>
    </row>
    <row r="37" spans="1:136" ht="7.5" customHeight="1" x14ac:dyDescent="0.55000000000000004">
      <c r="A37" s="169" t="s">
        <v>18</v>
      </c>
      <c r="B37" s="169"/>
      <c r="C37" s="169"/>
      <c r="D37" s="169"/>
      <c r="E37" s="169"/>
      <c r="F37" s="169"/>
      <c r="G37" s="169"/>
      <c r="H37" s="169"/>
      <c r="I37" s="169"/>
      <c r="J37" s="169"/>
      <c r="K37" s="169"/>
      <c r="L37" s="169"/>
      <c r="M37" s="169"/>
      <c r="N37" s="169"/>
      <c r="O37" s="169"/>
      <c r="P37" s="169"/>
      <c r="Q37" s="17"/>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8"/>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149"/>
      <c r="DL37" s="149"/>
      <c r="DM37" s="149"/>
      <c r="DN37" s="149"/>
      <c r="DO37" s="149"/>
      <c r="DP37" s="149"/>
      <c r="DQ37" s="149"/>
      <c r="DR37" s="149"/>
      <c r="DS37" s="150"/>
    </row>
    <row r="38" spans="1:136" ht="6.75" customHeight="1" x14ac:dyDescent="0.55000000000000004">
      <c r="A38" s="169"/>
      <c r="B38" s="169"/>
      <c r="C38" s="169"/>
      <c r="D38" s="169"/>
      <c r="E38" s="169"/>
      <c r="F38" s="169"/>
      <c r="G38" s="169"/>
      <c r="H38" s="169"/>
      <c r="I38" s="169"/>
      <c r="J38" s="169"/>
      <c r="K38" s="169"/>
      <c r="L38" s="169"/>
      <c r="M38" s="169"/>
      <c r="N38" s="169"/>
      <c r="O38" s="169"/>
      <c r="P38" s="169"/>
      <c r="Q38" s="17"/>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8"/>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149"/>
      <c r="DL38" s="149"/>
      <c r="DM38" s="149"/>
      <c r="DN38" s="149"/>
      <c r="DO38" s="149"/>
      <c r="DP38" s="149"/>
      <c r="DQ38" s="149"/>
      <c r="DR38" s="149"/>
      <c r="DS38" s="150"/>
    </row>
    <row r="39" spans="1:136" ht="6.75" customHeight="1" thickBot="1" x14ac:dyDescent="0.6">
      <c r="A39" s="169"/>
      <c r="B39" s="169"/>
      <c r="C39" s="169"/>
      <c r="D39" s="169"/>
      <c r="E39" s="169"/>
      <c r="F39" s="169"/>
      <c r="G39" s="169"/>
      <c r="H39" s="169"/>
      <c r="I39" s="169"/>
      <c r="J39" s="169"/>
      <c r="K39" s="169"/>
      <c r="L39" s="169"/>
      <c r="M39" s="169"/>
      <c r="N39" s="169"/>
      <c r="O39" s="169"/>
      <c r="P39" s="169"/>
      <c r="Q39" s="17"/>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8"/>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149"/>
      <c r="DL39" s="149"/>
      <c r="DM39" s="149"/>
      <c r="DN39" s="149"/>
      <c r="DO39" s="149"/>
      <c r="DP39" s="149"/>
      <c r="DQ39" s="149"/>
      <c r="DR39" s="149"/>
      <c r="DS39" s="150"/>
    </row>
    <row r="40" spans="1:136" ht="30.75" customHeight="1" thickBot="1" x14ac:dyDescent="0.6">
      <c r="A40" s="153" t="s">
        <v>19</v>
      </c>
      <c r="B40" s="154"/>
      <c r="C40" s="154"/>
      <c r="D40" s="154"/>
      <c r="E40" s="154"/>
      <c r="F40" s="154"/>
      <c r="G40" s="154"/>
      <c r="H40" s="154"/>
      <c r="I40" s="154"/>
      <c r="J40" s="154" t="s">
        <v>20</v>
      </c>
      <c r="K40" s="154"/>
      <c r="L40" s="154"/>
      <c r="M40" s="155"/>
      <c r="N40" s="268">
        <f>【別紙様式２】実績報告書!E7</f>
        <v>0</v>
      </c>
      <c r="O40" s="269"/>
      <c r="P40" s="269"/>
      <c r="Q40" s="269"/>
      <c r="R40" s="269"/>
      <c r="S40" s="269"/>
      <c r="T40" s="269"/>
      <c r="U40" s="269"/>
      <c r="V40" s="269"/>
      <c r="W40" s="270"/>
      <c r="X40" s="19"/>
      <c r="Y40" s="19"/>
      <c r="Z40" s="19"/>
      <c r="AA40" s="19"/>
      <c r="AB40" s="117" t="s">
        <v>142</v>
      </c>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2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row>
    <row r="41" spans="1:136" ht="30.75" customHeight="1" thickBot="1" x14ac:dyDescent="0.6">
      <c r="A41" s="153" t="s">
        <v>21</v>
      </c>
      <c r="B41" s="154"/>
      <c r="C41" s="154"/>
      <c r="D41" s="154"/>
      <c r="E41" s="154"/>
      <c r="F41" s="154"/>
      <c r="G41" s="154"/>
      <c r="H41" s="154"/>
      <c r="I41" s="154"/>
      <c r="J41" s="154" t="s">
        <v>20</v>
      </c>
      <c r="K41" s="154"/>
      <c r="L41" s="154"/>
      <c r="M41" s="155"/>
      <c r="N41" s="166">
        <v>0</v>
      </c>
      <c r="O41" s="167"/>
      <c r="P41" s="167"/>
      <c r="Q41" s="167"/>
      <c r="R41" s="167"/>
      <c r="S41" s="167"/>
      <c r="T41" s="167"/>
      <c r="U41" s="167"/>
      <c r="V41" s="167"/>
      <c r="W41" s="168"/>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20"/>
      <c r="CC41" s="146"/>
      <c r="CD41" s="147"/>
      <c r="CE41" s="147"/>
      <c r="CF41" s="147"/>
      <c r="CG41" s="147"/>
      <c r="CH41" s="147"/>
      <c r="CI41" s="147"/>
      <c r="CJ41" s="147"/>
      <c r="CK41" s="147"/>
      <c r="CL41" s="147"/>
      <c r="CM41" s="147"/>
      <c r="CN41" s="147"/>
      <c r="CO41" s="147"/>
      <c r="CP41" s="147"/>
      <c r="CQ41" s="147"/>
      <c r="CR41" s="147"/>
      <c r="CS41" s="147"/>
      <c r="CT41" s="147"/>
      <c r="CU41" s="147"/>
      <c r="CV41" s="147"/>
      <c r="CW41" s="147"/>
      <c r="CX41" s="147"/>
      <c r="CY41" s="147"/>
      <c r="CZ41" s="147"/>
      <c r="DA41" s="147"/>
      <c r="DB41" s="147"/>
      <c r="DC41" s="147"/>
      <c r="DD41" s="147"/>
      <c r="DE41" s="147"/>
      <c r="DF41" s="147"/>
      <c r="DG41" s="147"/>
      <c r="DH41" s="147"/>
      <c r="DI41" s="147"/>
      <c r="DJ41" s="147"/>
      <c r="DK41" s="147"/>
      <c r="DL41" s="147"/>
      <c r="DM41" s="147"/>
      <c r="DN41" s="147"/>
      <c r="DO41" s="147"/>
      <c r="DP41" s="147"/>
      <c r="DQ41" s="147"/>
      <c r="DR41" s="147"/>
      <c r="DS41" s="147"/>
      <c r="DT41" s="147"/>
      <c r="DU41" s="147"/>
      <c r="DV41" s="147"/>
      <c r="DW41" s="147"/>
      <c r="DX41" s="147"/>
      <c r="DY41" s="147"/>
      <c r="DZ41" s="147"/>
      <c r="EA41" s="147"/>
      <c r="EB41" s="147"/>
      <c r="EC41" s="147"/>
      <c r="ED41" s="147"/>
      <c r="EE41" s="147"/>
      <c r="EF41" s="147"/>
    </row>
    <row r="42" spans="1:136" ht="29.25" customHeight="1" thickBot="1" x14ac:dyDescent="0.6">
      <c r="A42" s="153" t="s">
        <v>22</v>
      </c>
      <c r="B42" s="154"/>
      <c r="C42" s="154"/>
      <c r="D42" s="154"/>
      <c r="E42" s="154"/>
      <c r="F42" s="154"/>
      <c r="G42" s="154"/>
      <c r="H42" s="154"/>
      <c r="I42" s="154"/>
      <c r="J42" s="154" t="s">
        <v>20</v>
      </c>
      <c r="K42" s="154"/>
      <c r="L42" s="154"/>
      <c r="M42" s="155"/>
      <c r="N42" s="156" cm="1">
        <f t="array" ref="N42">SUM(IFERROR(N40:W41,0))</f>
        <v>0</v>
      </c>
      <c r="O42" s="157"/>
      <c r="P42" s="157"/>
      <c r="Q42" s="157"/>
      <c r="R42" s="157"/>
      <c r="S42" s="157"/>
      <c r="T42" s="157"/>
      <c r="U42" s="157"/>
      <c r="V42" s="157"/>
      <c r="W42" s="158"/>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20"/>
      <c r="CC42" s="147"/>
      <c r="CD42" s="147"/>
      <c r="CE42" s="147"/>
      <c r="CF42" s="147"/>
      <c r="CG42" s="147"/>
      <c r="CH42" s="147"/>
      <c r="CI42" s="147"/>
      <c r="CJ42" s="147"/>
      <c r="CK42" s="147"/>
      <c r="CL42" s="147"/>
      <c r="CM42" s="147"/>
      <c r="CN42" s="147"/>
      <c r="CO42" s="147"/>
      <c r="CP42" s="147"/>
      <c r="CQ42" s="147"/>
      <c r="CR42" s="147"/>
      <c r="CS42" s="147"/>
      <c r="CT42" s="147"/>
      <c r="CU42" s="147"/>
      <c r="CV42" s="147"/>
      <c r="CW42" s="147"/>
      <c r="CX42" s="147"/>
      <c r="CY42" s="147"/>
      <c r="CZ42" s="147"/>
      <c r="DA42" s="147"/>
      <c r="DB42" s="147"/>
      <c r="DC42" s="147"/>
      <c r="DD42" s="147"/>
      <c r="DE42" s="147"/>
      <c r="DF42" s="147"/>
      <c r="DG42" s="147"/>
      <c r="DH42" s="147"/>
      <c r="DI42" s="147"/>
      <c r="DJ42" s="147"/>
      <c r="DK42" s="147"/>
      <c r="DL42" s="147"/>
      <c r="DM42" s="147"/>
      <c r="DN42" s="147"/>
      <c r="DO42" s="147"/>
      <c r="DP42" s="147"/>
      <c r="DQ42" s="147"/>
      <c r="DR42" s="147"/>
      <c r="DS42" s="147"/>
      <c r="DT42" s="147"/>
      <c r="DU42" s="147"/>
      <c r="DV42" s="147"/>
      <c r="DW42" s="147"/>
      <c r="DX42" s="147"/>
      <c r="DY42" s="147"/>
      <c r="DZ42" s="147"/>
      <c r="EA42" s="147"/>
      <c r="EB42" s="147"/>
      <c r="EC42" s="147"/>
      <c r="ED42" s="147"/>
      <c r="EE42" s="147"/>
      <c r="EF42" s="147"/>
    </row>
    <row r="43" spans="1:136" ht="8.25"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19"/>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19"/>
      <c r="BJ43" s="21"/>
      <c r="BK43" s="21"/>
      <c r="BL43" s="21"/>
      <c r="BM43" s="21"/>
      <c r="BN43" s="21"/>
      <c r="BO43" s="21"/>
      <c r="BP43" s="21"/>
      <c r="BQ43" s="21"/>
      <c r="BR43" s="21"/>
      <c r="BS43" s="21"/>
      <c r="BT43" s="21"/>
      <c r="BU43" s="21"/>
      <c r="BV43" s="21"/>
      <c r="BW43" s="21"/>
      <c r="BX43" s="21"/>
      <c r="BY43" s="21"/>
      <c r="CC43" s="147"/>
      <c r="CD43" s="147"/>
      <c r="CE43" s="147"/>
      <c r="CF43" s="147"/>
      <c r="CG43" s="147"/>
      <c r="CH43" s="147"/>
      <c r="CI43" s="147"/>
      <c r="CJ43" s="147"/>
      <c r="CK43" s="147"/>
      <c r="CL43" s="147"/>
      <c r="CM43" s="147"/>
      <c r="CN43" s="147"/>
      <c r="CO43" s="147"/>
      <c r="CP43" s="147"/>
      <c r="CQ43" s="147"/>
      <c r="CR43" s="147"/>
      <c r="CS43" s="147"/>
      <c r="CT43" s="147"/>
      <c r="CU43" s="147"/>
      <c r="CV43" s="147"/>
      <c r="CW43" s="147"/>
      <c r="CX43" s="147"/>
      <c r="CY43" s="147"/>
      <c r="CZ43" s="147"/>
      <c r="DA43" s="147"/>
      <c r="DB43" s="147"/>
      <c r="DC43" s="147"/>
      <c r="DD43" s="147"/>
      <c r="DE43" s="147"/>
      <c r="DF43" s="147"/>
      <c r="DG43" s="147"/>
      <c r="DH43" s="147"/>
      <c r="DI43" s="147"/>
      <c r="DJ43" s="147"/>
      <c r="DK43" s="147"/>
      <c r="DL43" s="147"/>
      <c r="DM43" s="147"/>
      <c r="DN43" s="147"/>
      <c r="DO43" s="147"/>
      <c r="DP43" s="147"/>
      <c r="DQ43" s="147"/>
      <c r="DR43" s="147"/>
      <c r="DS43" s="147"/>
      <c r="DT43" s="147"/>
      <c r="DU43" s="147"/>
      <c r="DV43" s="147"/>
      <c r="DW43" s="147"/>
      <c r="DX43" s="147"/>
      <c r="DY43" s="147"/>
      <c r="DZ43" s="147"/>
      <c r="EA43" s="147"/>
      <c r="EB43" s="147"/>
      <c r="EC43" s="147"/>
      <c r="ED43" s="147"/>
      <c r="EE43" s="147"/>
      <c r="EF43" s="147"/>
    </row>
    <row r="44" spans="1:136" ht="8.25" customHeight="1" x14ac:dyDescent="0.55000000000000004">
      <c r="A44" s="152" t="s">
        <v>23</v>
      </c>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60" t="s">
        <v>92</v>
      </c>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CC44" s="147"/>
      <c r="CD44" s="147"/>
      <c r="CE44" s="147"/>
      <c r="CF44" s="147"/>
      <c r="CG44" s="147"/>
      <c r="CH44" s="147"/>
      <c r="CI44" s="147"/>
      <c r="CJ44" s="147"/>
      <c r="CK44" s="147"/>
      <c r="CL44" s="147"/>
      <c r="CM44" s="147"/>
      <c r="CN44" s="147"/>
      <c r="CO44" s="147"/>
      <c r="CP44" s="147"/>
      <c r="CQ44" s="147"/>
      <c r="CR44" s="147"/>
      <c r="CS44" s="147"/>
      <c r="CT44" s="147"/>
      <c r="CU44" s="147"/>
      <c r="CV44" s="147"/>
      <c r="CW44" s="147"/>
      <c r="CX44" s="147"/>
      <c r="CY44" s="147"/>
      <c r="CZ44" s="147"/>
      <c r="DA44" s="147"/>
      <c r="DB44" s="147"/>
      <c r="DC44" s="147"/>
      <c r="DD44" s="147"/>
      <c r="DE44" s="147"/>
      <c r="DF44" s="147"/>
      <c r="DG44" s="147"/>
      <c r="DH44" s="147"/>
      <c r="DI44" s="147"/>
      <c r="DJ44" s="147"/>
      <c r="DK44" s="147"/>
      <c r="DL44" s="147"/>
      <c r="DM44" s="147"/>
      <c r="DN44" s="147"/>
      <c r="DO44" s="147"/>
      <c r="DP44" s="147"/>
      <c r="DQ44" s="147"/>
      <c r="DR44" s="147"/>
      <c r="DS44" s="147"/>
      <c r="DT44" s="147"/>
      <c r="DU44" s="147"/>
      <c r="DV44" s="147"/>
      <c r="DW44" s="147"/>
      <c r="DX44" s="147"/>
      <c r="DY44" s="147"/>
      <c r="DZ44" s="147"/>
      <c r="EA44" s="147"/>
      <c r="EB44" s="147"/>
      <c r="EC44" s="147"/>
      <c r="ED44" s="147"/>
      <c r="EE44" s="147"/>
      <c r="EF44" s="147"/>
    </row>
    <row r="45" spans="1:136" ht="16.5" customHeight="1" x14ac:dyDescent="0.55000000000000004">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CC45" s="147"/>
      <c r="CD45" s="147"/>
      <c r="CE45" s="147"/>
      <c r="CF45" s="147"/>
      <c r="CG45" s="147"/>
      <c r="CH45" s="147"/>
      <c r="CI45" s="147"/>
      <c r="CJ45" s="147"/>
      <c r="CK45" s="147"/>
      <c r="CL45" s="147"/>
      <c r="CM45" s="147"/>
      <c r="CN45" s="147"/>
      <c r="CO45" s="147"/>
      <c r="CP45" s="147"/>
      <c r="CQ45" s="147"/>
      <c r="CR45" s="147"/>
      <c r="CS45" s="147"/>
      <c r="CT45" s="147"/>
      <c r="CU45" s="147"/>
      <c r="CV45" s="147"/>
      <c r="CW45" s="147"/>
      <c r="CX45" s="147"/>
      <c r="CY45" s="147"/>
      <c r="CZ45" s="147"/>
      <c r="DA45" s="147"/>
      <c r="DB45" s="147"/>
      <c r="DC45" s="147"/>
      <c r="DD45" s="147"/>
      <c r="DE45" s="147"/>
      <c r="DF45" s="147"/>
      <c r="DG45" s="147"/>
      <c r="DH45" s="147"/>
      <c r="DI45" s="147"/>
      <c r="DJ45" s="147"/>
      <c r="DK45" s="147"/>
      <c r="DL45" s="147"/>
      <c r="DM45" s="147"/>
      <c r="DN45" s="147"/>
      <c r="DO45" s="147"/>
      <c r="DP45" s="147"/>
      <c r="DQ45" s="147"/>
      <c r="DR45" s="147"/>
      <c r="DS45" s="147"/>
      <c r="DT45" s="147"/>
      <c r="DU45" s="147"/>
      <c r="DV45" s="147"/>
      <c r="DW45" s="147"/>
      <c r="DX45" s="147"/>
      <c r="DY45" s="147"/>
      <c r="DZ45" s="147"/>
      <c r="EA45" s="147"/>
      <c r="EB45" s="147"/>
      <c r="EC45" s="147"/>
      <c r="ED45" s="147"/>
      <c r="EE45" s="147"/>
      <c r="EF45" s="147"/>
    </row>
    <row r="46" spans="1:136" ht="8.25" customHeight="1" x14ac:dyDescent="0.55000000000000004">
      <c r="A46" s="159"/>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CC46" s="147"/>
      <c r="CD46" s="147"/>
      <c r="CE46" s="147"/>
      <c r="CF46" s="147"/>
      <c r="CG46" s="147"/>
      <c r="CH46" s="147"/>
      <c r="CI46" s="147"/>
      <c r="CJ46" s="147"/>
      <c r="CK46" s="147"/>
      <c r="CL46" s="147"/>
      <c r="CM46" s="147"/>
      <c r="CN46" s="147"/>
      <c r="CO46" s="147"/>
      <c r="CP46" s="147"/>
      <c r="CQ46" s="147"/>
      <c r="CR46" s="147"/>
      <c r="CS46" s="147"/>
      <c r="CT46" s="147"/>
      <c r="CU46" s="147"/>
      <c r="CV46" s="147"/>
      <c r="CW46" s="147"/>
      <c r="CX46" s="147"/>
      <c r="CY46" s="147"/>
      <c r="CZ46" s="147"/>
      <c r="DA46" s="147"/>
      <c r="DB46" s="147"/>
      <c r="DC46" s="147"/>
      <c r="DD46" s="147"/>
      <c r="DE46" s="147"/>
      <c r="DF46" s="147"/>
      <c r="DG46" s="147"/>
      <c r="DH46" s="147"/>
      <c r="DI46" s="147"/>
      <c r="DJ46" s="147"/>
      <c r="DK46" s="147"/>
      <c r="DL46" s="147"/>
      <c r="DM46" s="147"/>
      <c r="DN46" s="147"/>
      <c r="DO46" s="147"/>
      <c r="DP46" s="147"/>
      <c r="DQ46" s="147"/>
      <c r="DR46" s="147"/>
      <c r="DS46" s="147"/>
      <c r="DT46" s="147"/>
      <c r="DU46" s="147"/>
      <c r="DV46" s="147"/>
      <c r="DW46" s="147"/>
      <c r="DX46" s="147"/>
      <c r="DY46" s="147"/>
      <c r="DZ46" s="147"/>
      <c r="EA46" s="147"/>
      <c r="EB46" s="147"/>
      <c r="EC46" s="147"/>
      <c r="ED46" s="147"/>
      <c r="EE46" s="147"/>
      <c r="EF46" s="147"/>
    </row>
    <row r="47" spans="1:136" ht="12.75" customHeight="1" x14ac:dyDescent="0.55000000000000004">
      <c r="A47" s="191" t="s">
        <v>24</v>
      </c>
      <c r="B47" s="192"/>
      <c r="C47" s="192"/>
      <c r="D47" s="192"/>
      <c r="E47" s="192"/>
      <c r="F47" s="192"/>
      <c r="G47" s="192"/>
      <c r="H47" s="192"/>
      <c r="I47" s="192"/>
      <c r="J47" s="192"/>
      <c r="K47" s="192"/>
      <c r="L47" s="192"/>
      <c r="M47" s="193"/>
      <c r="N47" s="200"/>
      <c r="O47" s="201"/>
      <c r="P47" s="201"/>
      <c r="Q47" s="201"/>
      <c r="R47" s="201"/>
      <c r="S47" s="201"/>
      <c r="T47" s="201"/>
      <c r="U47" s="201"/>
      <c r="V47" s="201"/>
      <c r="W47" s="201"/>
      <c r="X47" s="201"/>
      <c r="Y47" s="201"/>
      <c r="Z47" s="201"/>
      <c r="AA47" s="201"/>
      <c r="AB47" s="209" t="s">
        <v>25</v>
      </c>
      <c r="AC47" s="210"/>
      <c r="AD47" s="210"/>
      <c r="AE47" s="210"/>
      <c r="AF47" s="210"/>
      <c r="AG47" s="210"/>
      <c r="AH47" s="211"/>
      <c r="AI47" s="218"/>
      <c r="AJ47" s="179"/>
      <c r="AK47" s="179"/>
      <c r="AL47" s="179"/>
      <c r="AM47" s="185"/>
      <c r="AN47" s="186"/>
      <c r="AO47" s="179"/>
      <c r="AP47" s="182"/>
      <c r="AQ47" s="191" t="s">
        <v>26</v>
      </c>
      <c r="AR47" s="192"/>
      <c r="AS47" s="192"/>
      <c r="AT47" s="192"/>
      <c r="AU47" s="192"/>
      <c r="AV47" s="192"/>
      <c r="AW47" s="192"/>
      <c r="AX47" s="192"/>
      <c r="AY47" s="192"/>
      <c r="AZ47" s="192"/>
      <c r="BA47" s="193"/>
      <c r="BB47" s="200"/>
      <c r="BC47" s="201"/>
      <c r="BD47" s="201"/>
      <c r="BE47" s="201"/>
      <c r="BF47" s="201"/>
      <c r="BG47" s="201"/>
      <c r="BH47" s="201"/>
      <c r="BI47" s="201"/>
      <c r="BJ47" s="201"/>
      <c r="BK47" s="201"/>
      <c r="BL47" s="201"/>
      <c r="BM47" s="202"/>
      <c r="BN47" s="209" t="s">
        <v>27</v>
      </c>
      <c r="BO47" s="210"/>
      <c r="BP47" s="210"/>
      <c r="BQ47" s="210"/>
      <c r="BR47" s="210"/>
      <c r="BS47" s="211"/>
      <c r="BT47" s="218"/>
      <c r="BU47" s="179"/>
      <c r="BV47" s="179"/>
      <c r="BW47" s="179"/>
      <c r="BX47" s="179"/>
      <c r="BY47" s="182"/>
      <c r="CC47" s="147"/>
      <c r="CD47" s="147"/>
      <c r="CE47" s="147"/>
      <c r="CF47" s="147"/>
      <c r="CG47" s="147"/>
      <c r="CH47" s="147"/>
      <c r="CI47" s="147"/>
      <c r="CJ47" s="147"/>
      <c r="CK47" s="147"/>
      <c r="CL47" s="147"/>
      <c r="CM47" s="147"/>
      <c r="CN47" s="147"/>
      <c r="CO47" s="147"/>
      <c r="CP47" s="147"/>
      <c r="CQ47" s="147"/>
      <c r="CR47" s="147"/>
      <c r="CS47" s="147"/>
      <c r="CT47" s="147"/>
      <c r="CU47" s="147"/>
      <c r="CV47" s="147"/>
      <c r="CW47" s="147"/>
      <c r="CX47" s="147"/>
      <c r="CY47" s="147"/>
      <c r="CZ47" s="147"/>
      <c r="DA47" s="147"/>
      <c r="DB47" s="147"/>
      <c r="DC47" s="147"/>
      <c r="DD47" s="147"/>
      <c r="DE47" s="147"/>
      <c r="DF47" s="147"/>
      <c r="DG47" s="147"/>
      <c r="DH47" s="147"/>
      <c r="DI47" s="147"/>
      <c r="DJ47" s="147"/>
      <c r="DK47" s="147"/>
      <c r="DL47" s="147"/>
      <c r="DM47" s="147"/>
      <c r="DN47" s="147"/>
      <c r="DO47" s="147"/>
      <c r="DP47" s="147"/>
      <c r="DQ47" s="147"/>
      <c r="DR47" s="147"/>
      <c r="DS47" s="147"/>
      <c r="DT47" s="147"/>
      <c r="DU47" s="147"/>
      <c r="DV47" s="147"/>
      <c r="DW47" s="147"/>
      <c r="DX47" s="147"/>
      <c r="DY47" s="147"/>
      <c r="DZ47" s="147"/>
      <c r="EA47" s="147"/>
      <c r="EB47" s="147"/>
      <c r="EC47" s="147"/>
      <c r="ED47" s="147"/>
      <c r="EE47" s="147"/>
      <c r="EF47" s="147"/>
    </row>
    <row r="48" spans="1:136" ht="12.75" customHeight="1" x14ac:dyDescent="0.55000000000000004">
      <c r="A48" s="194"/>
      <c r="B48" s="195"/>
      <c r="C48" s="195"/>
      <c r="D48" s="195"/>
      <c r="E48" s="195"/>
      <c r="F48" s="195"/>
      <c r="G48" s="195"/>
      <c r="H48" s="195"/>
      <c r="I48" s="195"/>
      <c r="J48" s="195"/>
      <c r="K48" s="195"/>
      <c r="L48" s="195"/>
      <c r="M48" s="196"/>
      <c r="N48" s="203"/>
      <c r="O48" s="204"/>
      <c r="P48" s="204"/>
      <c r="Q48" s="204"/>
      <c r="R48" s="204"/>
      <c r="S48" s="204"/>
      <c r="T48" s="204"/>
      <c r="U48" s="204"/>
      <c r="V48" s="204"/>
      <c r="W48" s="204"/>
      <c r="X48" s="204"/>
      <c r="Y48" s="204"/>
      <c r="Z48" s="204"/>
      <c r="AA48" s="204"/>
      <c r="AB48" s="212"/>
      <c r="AC48" s="213"/>
      <c r="AD48" s="213"/>
      <c r="AE48" s="213"/>
      <c r="AF48" s="213"/>
      <c r="AG48" s="213"/>
      <c r="AH48" s="214"/>
      <c r="AI48" s="219"/>
      <c r="AJ48" s="180"/>
      <c r="AK48" s="180"/>
      <c r="AL48" s="180"/>
      <c r="AM48" s="187"/>
      <c r="AN48" s="188"/>
      <c r="AO48" s="180"/>
      <c r="AP48" s="183"/>
      <c r="AQ48" s="194"/>
      <c r="AR48" s="195"/>
      <c r="AS48" s="195"/>
      <c r="AT48" s="195"/>
      <c r="AU48" s="195"/>
      <c r="AV48" s="195"/>
      <c r="AW48" s="195"/>
      <c r="AX48" s="195"/>
      <c r="AY48" s="195"/>
      <c r="AZ48" s="195"/>
      <c r="BA48" s="196"/>
      <c r="BB48" s="203"/>
      <c r="BC48" s="204"/>
      <c r="BD48" s="204"/>
      <c r="BE48" s="204"/>
      <c r="BF48" s="204"/>
      <c r="BG48" s="204"/>
      <c r="BH48" s="204"/>
      <c r="BI48" s="204"/>
      <c r="BJ48" s="204"/>
      <c r="BK48" s="204"/>
      <c r="BL48" s="204"/>
      <c r="BM48" s="205"/>
      <c r="BN48" s="212"/>
      <c r="BO48" s="213"/>
      <c r="BP48" s="213"/>
      <c r="BQ48" s="213"/>
      <c r="BR48" s="213"/>
      <c r="BS48" s="214"/>
      <c r="BT48" s="219"/>
      <c r="BU48" s="180"/>
      <c r="BV48" s="180"/>
      <c r="BW48" s="180"/>
      <c r="BX48" s="180"/>
      <c r="BY48" s="183"/>
    </row>
    <row r="49" spans="1:77" ht="12.75" customHeight="1" x14ac:dyDescent="0.55000000000000004">
      <c r="A49" s="197"/>
      <c r="B49" s="198"/>
      <c r="C49" s="198"/>
      <c r="D49" s="198"/>
      <c r="E49" s="198"/>
      <c r="F49" s="198"/>
      <c r="G49" s="198"/>
      <c r="H49" s="198"/>
      <c r="I49" s="198"/>
      <c r="J49" s="198"/>
      <c r="K49" s="198"/>
      <c r="L49" s="198"/>
      <c r="M49" s="199"/>
      <c r="N49" s="206"/>
      <c r="O49" s="207"/>
      <c r="P49" s="207"/>
      <c r="Q49" s="207"/>
      <c r="R49" s="207"/>
      <c r="S49" s="207"/>
      <c r="T49" s="207"/>
      <c r="U49" s="207"/>
      <c r="V49" s="207"/>
      <c r="W49" s="207"/>
      <c r="X49" s="207"/>
      <c r="Y49" s="207"/>
      <c r="Z49" s="207"/>
      <c r="AA49" s="207"/>
      <c r="AB49" s="215"/>
      <c r="AC49" s="216"/>
      <c r="AD49" s="216"/>
      <c r="AE49" s="216"/>
      <c r="AF49" s="216"/>
      <c r="AG49" s="216"/>
      <c r="AH49" s="217"/>
      <c r="AI49" s="220"/>
      <c r="AJ49" s="181"/>
      <c r="AK49" s="181"/>
      <c r="AL49" s="181"/>
      <c r="AM49" s="189"/>
      <c r="AN49" s="190"/>
      <c r="AO49" s="181"/>
      <c r="AP49" s="184"/>
      <c r="AQ49" s="197"/>
      <c r="AR49" s="198"/>
      <c r="AS49" s="198"/>
      <c r="AT49" s="198"/>
      <c r="AU49" s="198"/>
      <c r="AV49" s="198"/>
      <c r="AW49" s="198"/>
      <c r="AX49" s="198"/>
      <c r="AY49" s="198"/>
      <c r="AZ49" s="198"/>
      <c r="BA49" s="199"/>
      <c r="BB49" s="206"/>
      <c r="BC49" s="207"/>
      <c r="BD49" s="207"/>
      <c r="BE49" s="207"/>
      <c r="BF49" s="207"/>
      <c r="BG49" s="207"/>
      <c r="BH49" s="207"/>
      <c r="BI49" s="207"/>
      <c r="BJ49" s="207"/>
      <c r="BK49" s="207"/>
      <c r="BL49" s="207"/>
      <c r="BM49" s="208"/>
      <c r="BN49" s="215"/>
      <c r="BO49" s="216"/>
      <c r="BP49" s="216"/>
      <c r="BQ49" s="216"/>
      <c r="BR49" s="216"/>
      <c r="BS49" s="217"/>
      <c r="BT49" s="220"/>
      <c r="BU49" s="181"/>
      <c r="BV49" s="181"/>
      <c r="BW49" s="181"/>
      <c r="BX49" s="181"/>
      <c r="BY49" s="184"/>
    </row>
    <row r="50" spans="1:77" ht="12.75" customHeight="1" x14ac:dyDescent="0.55000000000000004">
      <c r="A50" s="250" t="s">
        <v>28</v>
      </c>
      <c r="B50" s="251"/>
      <c r="C50" s="251"/>
      <c r="D50" s="251"/>
      <c r="E50" s="251"/>
      <c r="F50" s="251"/>
      <c r="G50" s="251"/>
      <c r="H50" s="251"/>
      <c r="I50" s="251"/>
      <c r="J50" s="251"/>
      <c r="K50" s="251"/>
      <c r="L50" s="251"/>
      <c r="M50" s="252"/>
      <c r="N50" s="259"/>
      <c r="O50" s="260"/>
      <c r="P50" s="260"/>
      <c r="Q50" s="260"/>
      <c r="R50" s="260"/>
      <c r="S50" s="260"/>
      <c r="T50" s="260"/>
      <c r="U50" s="260"/>
      <c r="V50" s="260"/>
      <c r="W50" s="260"/>
      <c r="X50" s="260"/>
      <c r="Y50" s="260"/>
      <c r="Z50" s="260"/>
      <c r="AA50" s="265"/>
      <c r="AB50" s="209" t="s">
        <v>29</v>
      </c>
      <c r="AC50" s="230"/>
      <c r="AD50" s="230"/>
      <c r="AE50" s="230"/>
      <c r="AF50" s="230"/>
      <c r="AG50" s="230"/>
      <c r="AH50" s="230"/>
      <c r="AI50" s="235"/>
      <c r="AJ50" s="236"/>
      <c r="AK50" s="236"/>
      <c r="AL50" s="236"/>
      <c r="AM50" s="236"/>
      <c r="AN50" s="236"/>
      <c r="AO50" s="236"/>
      <c r="AP50" s="237"/>
      <c r="AQ50" s="244" t="s">
        <v>8</v>
      </c>
      <c r="AR50" s="245"/>
      <c r="AS50" s="245"/>
      <c r="AT50" s="245"/>
      <c r="AU50" s="245"/>
      <c r="AV50" s="245"/>
      <c r="AW50" s="245"/>
      <c r="AX50" s="245"/>
      <c r="AY50" s="245"/>
      <c r="AZ50" s="245"/>
      <c r="BA50" s="246"/>
      <c r="BB50" s="247"/>
      <c r="BC50" s="248"/>
      <c r="BD50" s="248"/>
      <c r="BE50" s="248"/>
      <c r="BF50" s="248"/>
      <c r="BG50" s="248"/>
      <c r="BH50" s="248"/>
      <c r="BI50" s="248"/>
      <c r="BJ50" s="248"/>
      <c r="BK50" s="248"/>
      <c r="BL50" s="248"/>
      <c r="BM50" s="248"/>
      <c r="BN50" s="248"/>
      <c r="BO50" s="248"/>
      <c r="BP50" s="248"/>
      <c r="BQ50" s="248"/>
      <c r="BR50" s="248"/>
      <c r="BS50" s="248"/>
      <c r="BT50" s="248"/>
      <c r="BU50" s="248"/>
      <c r="BV50" s="248"/>
      <c r="BW50" s="248"/>
      <c r="BX50" s="248"/>
      <c r="BY50" s="249"/>
    </row>
    <row r="51" spans="1:77" ht="12.75" customHeight="1" x14ac:dyDescent="0.55000000000000004">
      <c r="A51" s="256"/>
      <c r="B51" s="257"/>
      <c r="C51" s="257"/>
      <c r="D51" s="257"/>
      <c r="E51" s="257"/>
      <c r="F51" s="257"/>
      <c r="G51" s="257"/>
      <c r="H51" s="257"/>
      <c r="I51" s="257"/>
      <c r="J51" s="257"/>
      <c r="K51" s="257"/>
      <c r="L51" s="257"/>
      <c r="M51" s="258"/>
      <c r="N51" s="261"/>
      <c r="O51" s="262"/>
      <c r="P51" s="262"/>
      <c r="Q51" s="262"/>
      <c r="R51" s="262"/>
      <c r="S51" s="262"/>
      <c r="T51" s="262"/>
      <c r="U51" s="262"/>
      <c r="V51" s="262"/>
      <c r="W51" s="262"/>
      <c r="X51" s="262"/>
      <c r="Y51" s="262"/>
      <c r="Z51" s="262"/>
      <c r="AA51" s="266"/>
      <c r="AB51" s="231"/>
      <c r="AC51" s="232"/>
      <c r="AD51" s="232"/>
      <c r="AE51" s="232"/>
      <c r="AF51" s="232"/>
      <c r="AG51" s="232"/>
      <c r="AH51" s="232"/>
      <c r="AI51" s="238"/>
      <c r="AJ51" s="239"/>
      <c r="AK51" s="239"/>
      <c r="AL51" s="239"/>
      <c r="AM51" s="239"/>
      <c r="AN51" s="239"/>
      <c r="AO51" s="239"/>
      <c r="AP51" s="240"/>
      <c r="AQ51" s="250" t="s">
        <v>30</v>
      </c>
      <c r="AR51" s="251"/>
      <c r="AS51" s="251"/>
      <c r="AT51" s="251"/>
      <c r="AU51" s="251"/>
      <c r="AV51" s="251"/>
      <c r="AW51" s="251"/>
      <c r="AX51" s="251"/>
      <c r="AY51" s="251"/>
      <c r="AZ51" s="251"/>
      <c r="BA51" s="252"/>
      <c r="BB51" s="235"/>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7"/>
    </row>
    <row r="52" spans="1:77" ht="12.75" customHeight="1" x14ac:dyDescent="0.55000000000000004">
      <c r="A52" s="253"/>
      <c r="B52" s="254"/>
      <c r="C52" s="254"/>
      <c r="D52" s="254"/>
      <c r="E52" s="254"/>
      <c r="F52" s="254"/>
      <c r="G52" s="254"/>
      <c r="H52" s="254"/>
      <c r="I52" s="254"/>
      <c r="J52" s="254"/>
      <c r="K52" s="254"/>
      <c r="L52" s="254"/>
      <c r="M52" s="255"/>
      <c r="N52" s="263"/>
      <c r="O52" s="264"/>
      <c r="P52" s="264"/>
      <c r="Q52" s="264"/>
      <c r="R52" s="264"/>
      <c r="S52" s="264"/>
      <c r="T52" s="264"/>
      <c r="U52" s="264"/>
      <c r="V52" s="264"/>
      <c r="W52" s="264"/>
      <c r="X52" s="264"/>
      <c r="Y52" s="264"/>
      <c r="Z52" s="264"/>
      <c r="AA52" s="267"/>
      <c r="AB52" s="233"/>
      <c r="AC52" s="234"/>
      <c r="AD52" s="234"/>
      <c r="AE52" s="234"/>
      <c r="AF52" s="234"/>
      <c r="AG52" s="234"/>
      <c r="AH52" s="234"/>
      <c r="AI52" s="241"/>
      <c r="AJ52" s="242"/>
      <c r="AK52" s="242"/>
      <c r="AL52" s="242"/>
      <c r="AM52" s="242"/>
      <c r="AN52" s="242"/>
      <c r="AO52" s="242"/>
      <c r="AP52" s="243"/>
      <c r="AQ52" s="253"/>
      <c r="AR52" s="254"/>
      <c r="AS52" s="254"/>
      <c r="AT52" s="254"/>
      <c r="AU52" s="254"/>
      <c r="AV52" s="254"/>
      <c r="AW52" s="254"/>
      <c r="AX52" s="254"/>
      <c r="AY52" s="254"/>
      <c r="AZ52" s="254"/>
      <c r="BA52" s="255"/>
      <c r="BB52" s="241"/>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3"/>
    </row>
    <row r="53" spans="1:77" ht="17.25" customHeight="1" x14ac:dyDescent="0.55000000000000004">
      <c r="A53" s="151" t="s">
        <v>31</v>
      </c>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1"/>
      <c r="BR53" s="151"/>
      <c r="BS53" s="151"/>
      <c r="BT53" s="151"/>
      <c r="BU53" s="151"/>
      <c r="BV53" s="151"/>
      <c r="BW53" s="151"/>
      <c r="BX53" s="151"/>
      <c r="BY53" s="151"/>
    </row>
    <row r="54" spans="1:77" ht="5.25" customHeight="1" x14ac:dyDescent="0.55000000000000004">
      <c r="A54" s="22"/>
      <c r="B54" s="22"/>
      <c r="C54" s="22"/>
      <c r="D54" s="22"/>
      <c r="E54" s="22"/>
      <c r="F54" s="22"/>
      <c r="G54" s="22"/>
      <c r="H54" s="22"/>
      <c r="I54" s="22"/>
      <c r="J54" s="22"/>
      <c r="K54" s="22"/>
      <c r="L54" s="23"/>
      <c r="M54" s="23"/>
      <c r="N54" s="23"/>
      <c r="O54" s="23"/>
      <c r="P54" s="23"/>
      <c r="Q54" s="24"/>
      <c r="R54" s="23"/>
      <c r="S54" s="23"/>
      <c r="T54" s="23"/>
      <c r="U54" s="23"/>
      <c r="V54" s="23"/>
      <c r="W54" s="23"/>
      <c r="X54" s="19"/>
      <c r="Y54" s="19"/>
      <c r="Z54" s="19"/>
      <c r="AA54" s="19"/>
      <c r="AB54" s="19"/>
      <c r="AC54" s="19"/>
      <c r="AD54" s="19"/>
      <c r="AE54" s="19"/>
      <c r="AF54" s="19"/>
      <c r="AG54" s="19"/>
      <c r="AH54" s="19"/>
      <c r="AI54" s="19"/>
      <c r="AJ54" s="19"/>
      <c r="AK54" s="19"/>
      <c r="AL54" s="19"/>
      <c r="AM54" s="19"/>
      <c r="AN54" s="19"/>
      <c r="AO54" s="23"/>
      <c r="AP54" s="23"/>
      <c r="AQ54" s="23"/>
      <c r="AR54" s="23"/>
      <c r="AS54" s="23"/>
      <c r="AT54" s="23"/>
      <c r="AU54" s="23"/>
      <c r="AV54" s="23"/>
      <c r="AW54" s="23"/>
      <c r="AX54" s="23"/>
      <c r="AY54" s="23"/>
      <c r="AZ54" s="19"/>
      <c r="BA54" s="19"/>
      <c r="BB54" s="19"/>
      <c r="BC54" s="19"/>
      <c r="BD54" s="19"/>
      <c r="BE54" s="19"/>
      <c r="BF54" s="19"/>
      <c r="BG54" s="19"/>
      <c r="BH54" s="19"/>
      <c r="BI54" s="19"/>
      <c r="BJ54" s="19"/>
      <c r="BK54" s="19"/>
      <c r="BL54" s="19"/>
      <c r="BM54" s="19"/>
      <c r="BN54" s="19"/>
      <c r="BO54" s="19"/>
      <c r="BP54" s="23"/>
      <c r="BQ54" s="23"/>
      <c r="BR54" s="23"/>
      <c r="BS54" s="23"/>
      <c r="BT54" s="23"/>
      <c r="BU54" s="23"/>
      <c r="BV54" s="23"/>
      <c r="BW54" s="23"/>
      <c r="BX54" s="23"/>
      <c r="BY54" s="23"/>
    </row>
    <row r="55" spans="1:77" ht="8.25" customHeight="1" x14ac:dyDescent="0.55000000000000004">
      <c r="A55" s="152" t="s">
        <v>32</v>
      </c>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9"/>
      <c r="AG55" s="21"/>
      <c r="AH55" s="21"/>
      <c r="AI55" s="21"/>
      <c r="AJ55" s="21"/>
      <c r="AK55" s="21"/>
      <c r="AL55" s="21"/>
      <c r="AM55" s="21"/>
      <c r="AN55" s="21"/>
      <c r="AO55" s="21"/>
      <c r="AP55" s="21"/>
      <c r="AQ55" s="21"/>
      <c r="AR55" s="21"/>
      <c r="AS55" s="21"/>
      <c r="AT55" s="21"/>
      <c r="AU55" s="21"/>
      <c r="AV55" s="21"/>
      <c r="AW55" s="21"/>
      <c r="AX55" s="21"/>
      <c r="AY55" s="25"/>
      <c r="AZ55" s="25"/>
      <c r="BA55" s="25"/>
      <c r="BB55" s="25"/>
      <c r="BC55" s="25"/>
      <c r="BD55" s="25"/>
      <c r="BE55" s="25"/>
      <c r="BF55" s="25"/>
      <c r="BG55" s="25"/>
      <c r="BH55" s="25"/>
      <c r="BI55" s="19"/>
      <c r="BJ55" s="21"/>
      <c r="BK55" s="21"/>
      <c r="BL55" s="21"/>
      <c r="BM55" s="21"/>
      <c r="BN55" s="21"/>
      <c r="BO55" s="21"/>
      <c r="BP55" s="21"/>
      <c r="BQ55" s="21"/>
      <c r="BR55" s="21"/>
      <c r="BS55" s="21"/>
      <c r="BT55" s="21"/>
      <c r="BU55" s="21"/>
      <c r="BV55" s="21"/>
      <c r="BW55" s="21"/>
      <c r="BX55" s="21"/>
      <c r="BY55" s="21"/>
    </row>
    <row r="56" spans="1:77" ht="8.25" customHeight="1" x14ac:dyDescent="0.55000000000000004">
      <c r="A56" s="152"/>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9"/>
      <c r="AG56" s="21"/>
      <c r="AH56" s="21"/>
      <c r="AI56" s="21"/>
      <c r="AJ56" s="21"/>
      <c r="AK56" s="21"/>
      <c r="AL56" s="21"/>
      <c r="AM56" s="21"/>
      <c r="AN56" s="21"/>
      <c r="AO56" s="21"/>
      <c r="AP56" s="21"/>
      <c r="AQ56" s="21"/>
      <c r="AR56" s="21"/>
      <c r="AS56" s="21"/>
      <c r="AT56" s="21"/>
      <c r="AU56" s="21"/>
      <c r="AV56" s="21"/>
      <c r="AW56" s="21"/>
      <c r="AX56" s="21"/>
      <c r="AY56" s="25"/>
      <c r="AZ56" s="25"/>
      <c r="BA56" s="25"/>
      <c r="BB56" s="25"/>
      <c r="BC56" s="25"/>
      <c r="BD56" s="25"/>
      <c r="BE56" s="25"/>
      <c r="BF56" s="25"/>
      <c r="BG56" s="25"/>
      <c r="BH56" s="25"/>
      <c r="BI56" s="19"/>
      <c r="BJ56" s="21"/>
      <c r="BK56" s="21"/>
      <c r="BL56" s="21"/>
      <c r="BM56" s="21"/>
      <c r="BN56" s="21"/>
      <c r="BO56" s="21"/>
      <c r="BP56" s="21"/>
      <c r="BQ56" s="21"/>
      <c r="BR56" s="21"/>
      <c r="BS56" s="21"/>
      <c r="BT56" s="21"/>
      <c r="BU56" s="21"/>
      <c r="BV56" s="21"/>
      <c r="BW56" s="21"/>
      <c r="BX56" s="21"/>
      <c r="BY56" s="21"/>
    </row>
    <row r="57" spans="1:77" ht="8.25" customHeight="1" x14ac:dyDescent="0.55000000000000004">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9"/>
      <c r="AG57" s="21"/>
      <c r="AH57" s="21"/>
      <c r="AI57" s="21"/>
      <c r="AJ57" s="21"/>
      <c r="AK57" s="21"/>
      <c r="AL57" s="21"/>
      <c r="AM57" s="21"/>
      <c r="AN57" s="21"/>
      <c r="AO57" s="21"/>
      <c r="AP57" s="21"/>
      <c r="AQ57" s="21"/>
      <c r="AR57" s="21"/>
      <c r="AS57" s="21"/>
      <c r="AT57" s="21"/>
      <c r="AU57" s="21"/>
      <c r="AV57" s="21"/>
      <c r="AW57" s="21"/>
      <c r="AX57" s="21"/>
      <c r="AY57" s="25"/>
      <c r="AZ57" s="25"/>
      <c r="BA57" s="25"/>
      <c r="BB57" s="25"/>
      <c r="BC57" s="25"/>
      <c r="BD57" s="25"/>
      <c r="BE57" s="25"/>
      <c r="BF57" s="25"/>
      <c r="BG57" s="25"/>
      <c r="BH57" s="25"/>
      <c r="BI57" s="19"/>
      <c r="BJ57" s="21"/>
      <c r="BK57" s="21"/>
      <c r="BL57" s="21"/>
      <c r="BM57" s="21"/>
      <c r="BN57" s="21"/>
      <c r="BO57" s="21"/>
      <c r="BP57" s="21"/>
      <c r="BQ57" s="21"/>
      <c r="BR57" s="21"/>
      <c r="BS57" s="21"/>
      <c r="BT57" s="21"/>
      <c r="BU57" s="21"/>
      <c r="BV57" s="21"/>
      <c r="BW57" s="21"/>
      <c r="BX57" s="21"/>
      <c r="BY57" s="21"/>
    </row>
    <row r="58" spans="1:77" ht="8.25" customHeight="1" x14ac:dyDescent="0.55000000000000004">
      <c r="A58" s="170" t="s">
        <v>33</v>
      </c>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c r="BK58" s="171"/>
      <c r="BL58" s="171"/>
      <c r="BM58" s="171"/>
      <c r="BN58" s="171"/>
      <c r="BO58" s="171"/>
      <c r="BP58" s="171"/>
      <c r="BQ58" s="171"/>
      <c r="BR58" s="171"/>
      <c r="BS58" s="171"/>
      <c r="BT58" s="171"/>
      <c r="BU58" s="171"/>
      <c r="BV58" s="171"/>
      <c r="BW58" s="171"/>
      <c r="BX58" s="171"/>
      <c r="BY58" s="172"/>
    </row>
    <row r="59" spans="1:77" ht="8.25" customHeight="1" x14ac:dyDescent="0.55000000000000004">
      <c r="A59" s="173"/>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4"/>
      <c r="BC59" s="174"/>
      <c r="BD59" s="174"/>
      <c r="BE59" s="174"/>
      <c r="BF59" s="174"/>
      <c r="BG59" s="174"/>
      <c r="BH59" s="174"/>
      <c r="BI59" s="174"/>
      <c r="BJ59" s="174"/>
      <c r="BK59" s="174"/>
      <c r="BL59" s="174"/>
      <c r="BM59" s="174"/>
      <c r="BN59" s="174"/>
      <c r="BO59" s="174"/>
      <c r="BP59" s="174"/>
      <c r="BQ59" s="174"/>
      <c r="BR59" s="174"/>
      <c r="BS59" s="174"/>
      <c r="BT59" s="174"/>
      <c r="BU59" s="174"/>
      <c r="BV59" s="174"/>
      <c r="BW59" s="174"/>
      <c r="BX59" s="174"/>
      <c r="BY59" s="175"/>
    </row>
    <row r="60" spans="1:77" ht="8.25" customHeight="1" x14ac:dyDescent="0.55000000000000004">
      <c r="A60" s="173"/>
      <c r="B60" s="17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5"/>
    </row>
    <row r="61" spans="1:77" ht="8.25" customHeight="1" x14ac:dyDescent="0.55000000000000004">
      <c r="A61" s="173"/>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4"/>
      <c r="BI61" s="174"/>
      <c r="BJ61" s="174"/>
      <c r="BK61" s="174"/>
      <c r="BL61" s="174"/>
      <c r="BM61" s="174"/>
      <c r="BN61" s="174"/>
      <c r="BO61" s="174"/>
      <c r="BP61" s="174"/>
      <c r="BQ61" s="174"/>
      <c r="BR61" s="174"/>
      <c r="BS61" s="174"/>
      <c r="BT61" s="174"/>
      <c r="BU61" s="174"/>
      <c r="BV61" s="174"/>
      <c r="BW61" s="174"/>
      <c r="BX61" s="174"/>
      <c r="BY61" s="175"/>
    </row>
    <row r="62" spans="1:77" ht="8.25" customHeight="1" x14ac:dyDescent="0.55000000000000004">
      <c r="A62" s="173"/>
      <c r="B62" s="174"/>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74"/>
      <c r="BJ62" s="174"/>
      <c r="BK62" s="174"/>
      <c r="BL62" s="174"/>
      <c r="BM62" s="174"/>
      <c r="BN62" s="174"/>
      <c r="BO62" s="174"/>
      <c r="BP62" s="174"/>
      <c r="BQ62" s="174"/>
      <c r="BR62" s="174"/>
      <c r="BS62" s="174"/>
      <c r="BT62" s="174"/>
      <c r="BU62" s="174"/>
      <c r="BV62" s="174"/>
      <c r="BW62" s="174"/>
      <c r="BX62" s="174"/>
      <c r="BY62" s="175"/>
    </row>
    <row r="63" spans="1:77" ht="8.25" customHeight="1" x14ac:dyDescent="0.55000000000000004">
      <c r="A63" s="173"/>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74"/>
      <c r="BJ63" s="174"/>
      <c r="BK63" s="174"/>
      <c r="BL63" s="174"/>
      <c r="BM63" s="174"/>
      <c r="BN63" s="174"/>
      <c r="BO63" s="174"/>
      <c r="BP63" s="174"/>
      <c r="BQ63" s="174"/>
      <c r="BR63" s="174"/>
      <c r="BS63" s="174"/>
      <c r="BT63" s="174"/>
      <c r="BU63" s="174"/>
      <c r="BV63" s="174"/>
      <c r="BW63" s="174"/>
      <c r="BX63" s="174"/>
      <c r="BY63" s="175"/>
    </row>
    <row r="64" spans="1:77" ht="8.25" customHeight="1" x14ac:dyDescent="0.55000000000000004">
      <c r="A64" s="173"/>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c r="BW64" s="174"/>
      <c r="BX64" s="174"/>
      <c r="BY64" s="175"/>
    </row>
    <row r="65" spans="1:78" ht="10.5" customHeight="1" x14ac:dyDescent="0.55000000000000004">
      <c r="A65" s="176"/>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c r="AS65" s="177"/>
      <c r="AT65" s="177"/>
      <c r="AU65" s="177"/>
      <c r="AV65" s="177"/>
      <c r="AW65" s="177"/>
      <c r="AX65" s="177"/>
      <c r="AY65" s="177"/>
      <c r="AZ65" s="177"/>
      <c r="BA65" s="177"/>
      <c r="BB65" s="177"/>
      <c r="BC65" s="177"/>
      <c r="BD65" s="177"/>
      <c r="BE65" s="177"/>
      <c r="BF65" s="177"/>
      <c r="BG65" s="177"/>
      <c r="BH65" s="177"/>
      <c r="BI65" s="177"/>
      <c r="BJ65" s="177"/>
      <c r="BK65" s="177"/>
      <c r="BL65" s="177"/>
      <c r="BM65" s="177"/>
      <c r="BN65" s="177"/>
      <c r="BO65" s="177"/>
      <c r="BP65" s="177"/>
      <c r="BQ65" s="177"/>
      <c r="BR65" s="177"/>
      <c r="BS65" s="177"/>
      <c r="BT65" s="177"/>
      <c r="BU65" s="177"/>
      <c r="BV65" s="177"/>
      <c r="BW65" s="177"/>
      <c r="BX65" s="177"/>
      <c r="BY65" s="178"/>
    </row>
    <row r="66" spans="1:78" ht="6" customHeight="1" x14ac:dyDescent="0.55000000000000004">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19"/>
      <c r="BG66" s="19"/>
      <c r="BH66" s="19"/>
      <c r="BI66" s="19"/>
      <c r="BJ66" s="19"/>
      <c r="BK66" s="19"/>
      <c r="BL66" s="19"/>
      <c r="BM66" s="19"/>
      <c r="BN66" s="19"/>
      <c r="BO66" s="19"/>
      <c r="BP66" s="19"/>
      <c r="BQ66" s="19"/>
      <c r="BR66" s="19"/>
      <c r="BS66" s="19"/>
      <c r="BT66" s="19"/>
      <c r="BU66" s="19"/>
      <c r="BV66" s="19"/>
      <c r="BW66" s="19"/>
      <c r="BX66" s="19"/>
      <c r="BY66" s="19"/>
    </row>
    <row r="67" spans="1:78" ht="6" customHeight="1" x14ac:dyDescent="0.55000000000000004">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19"/>
      <c r="BG67" s="19"/>
      <c r="BH67" s="19"/>
      <c r="BI67" s="19"/>
      <c r="BJ67" s="19"/>
      <c r="BK67" s="19"/>
      <c r="BL67" s="19"/>
      <c r="BM67" s="19"/>
      <c r="BN67" s="19"/>
      <c r="BO67" s="19"/>
      <c r="BP67" s="19"/>
      <c r="BQ67" s="19"/>
      <c r="BR67" s="19"/>
      <c r="BS67" s="19"/>
      <c r="BT67" s="19"/>
      <c r="BU67" s="19"/>
      <c r="BV67" s="19"/>
      <c r="BW67" s="19"/>
      <c r="BX67" s="19"/>
      <c r="BY67" s="19"/>
    </row>
    <row r="68" spans="1:78" ht="5.25" customHeight="1" x14ac:dyDescent="0.55000000000000004">
      <c r="A68" s="152" t="s">
        <v>34</v>
      </c>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row>
    <row r="69" spans="1:78" ht="5.25" customHeight="1" x14ac:dyDescent="0.55000000000000004">
      <c r="A69" s="152"/>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row>
    <row r="70" spans="1:78" ht="5.25" customHeight="1" x14ac:dyDescent="0.55000000000000004">
      <c r="A70" s="152"/>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row>
    <row r="71" spans="1:78" ht="3" customHeight="1" x14ac:dyDescent="0.55000000000000004">
      <c r="A71" s="221" t="s">
        <v>121</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N71" s="222"/>
      <c r="BO71" s="222"/>
      <c r="BP71" s="222"/>
      <c r="BQ71" s="222"/>
      <c r="BR71" s="222"/>
      <c r="BS71" s="222"/>
      <c r="BT71" s="222"/>
      <c r="BU71" s="222"/>
      <c r="BV71" s="222"/>
      <c r="BW71" s="222"/>
      <c r="BX71" s="222"/>
      <c r="BY71" s="223"/>
    </row>
    <row r="72" spans="1:78" ht="3" customHeight="1" x14ac:dyDescent="0.55000000000000004">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6"/>
    </row>
    <row r="73" spans="1:78" ht="3" customHeight="1" x14ac:dyDescent="0.55000000000000004">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6"/>
    </row>
    <row r="74" spans="1:78" ht="3" customHeight="1" x14ac:dyDescent="0.55000000000000004">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6"/>
    </row>
    <row r="75" spans="1:78" ht="3" customHeight="1" x14ac:dyDescent="0.55000000000000004">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6"/>
    </row>
    <row r="76" spans="1:78" ht="3" customHeight="1" x14ac:dyDescent="0.55000000000000004">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6"/>
    </row>
    <row r="77" spans="1:78" ht="4.5" customHeight="1" x14ac:dyDescent="0.55000000000000004">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6"/>
      <c r="BZ77" s="27"/>
    </row>
    <row r="78" spans="1:78" ht="6.75" customHeight="1" x14ac:dyDescent="0.55000000000000004">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6"/>
    </row>
    <row r="79" spans="1:78" ht="6.75" customHeight="1" x14ac:dyDescent="0.55000000000000004">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6"/>
    </row>
    <row r="80" spans="1:78" ht="6" customHeight="1" x14ac:dyDescent="0.55000000000000004">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6"/>
    </row>
    <row r="81" spans="1:77" ht="6" customHeight="1" x14ac:dyDescent="0.55000000000000004">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6"/>
    </row>
    <row r="82" spans="1:77" ht="6" customHeight="1" x14ac:dyDescent="0.55000000000000004">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6"/>
    </row>
    <row r="83" spans="1:77" ht="6.75" customHeight="1" x14ac:dyDescent="0.55000000000000004">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6"/>
    </row>
    <row r="84" spans="1:77" ht="6.75" customHeight="1" x14ac:dyDescent="0.55000000000000004">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6"/>
    </row>
    <row r="85" spans="1:77" ht="6" customHeight="1" x14ac:dyDescent="0.55000000000000004">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6"/>
    </row>
    <row r="86" spans="1:77" ht="6" customHeight="1" x14ac:dyDescent="0.55000000000000004">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6"/>
    </row>
    <row r="87" spans="1:77" ht="6" customHeight="1" x14ac:dyDescent="0.55000000000000004">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6"/>
    </row>
    <row r="88" spans="1:77" ht="9" customHeight="1" x14ac:dyDescent="0.55000000000000004">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6"/>
    </row>
    <row r="89" spans="1:77" ht="6" customHeight="1" x14ac:dyDescent="0.55000000000000004">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6"/>
    </row>
    <row r="90" spans="1:77" ht="6" customHeight="1" x14ac:dyDescent="0.55000000000000004">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6"/>
    </row>
    <row r="91" spans="1:77" ht="6" customHeight="1" x14ac:dyDescent="0.55000000000000004">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6"/>
    </row>
    <row r="92" spans="1:77" ht="6.75" customHeight="1" x14ac:dyDescent="0.55000000000000004">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6"/>
    </row>
    <row r="93" spans="1:77" ht="6.75" customHeight="1" x14ac:dyDescent="0.55000000000000004">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6"/>
    </row>
    <row r="94" spans="1:77" ht="6.75" customHeight="1" x14ac:dyDescent="0.55000000000000004">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6"/>
    </row>
    <row r="95" spans="1:77" ht="6.75" customHeight="1" x14ac:dyDescent="0.55000000000000004">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6"/>
    </row>
    <row r="96" spans="1:77" ht="6.75" customHeight="1" x14ac:dyDescent="0.55000000000000004">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6"/>
    </row>
    <row r="97" spans="1:77" ht="6.75" customHeight="1" x14ac:dyDescent="0.55000000000000004">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6"/>
    </row>
    <row r="98" spans="1:77" ht="6.75" customHeight="1" x14ac:dyDescent="0.55000000000000004">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6"/>
    </row>
    <row r="99" spans="1:77" ht="5.25" customHeight="1" x14ac:dyDescent="0.55000000000000004">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6"/>
    </row>
    <row r="100" spans="1:77" ht="5.25" customHeight="1" x14ac:dyDescent="0.55000000000000004">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6"/>
    </row>
    <row r="101" spans="1:77" ht="6.75" customHeight="1" x14ac:dyDescent="0.55000000000000004">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6"/>
    </row>
    <row r="102" spans="1:77" ht="6.75" customHeight="1" x14ac:dyDescent="0.55000000000000004">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6"/>
    </row>
    <row r="103" spans="1:77" ht="6.75" customHeight="1" x14ac:dyDescent="0.55000000000000004">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6"/>
    </row>
    <row r="104" spans="1:77" ht="6.75" customHeight="1" x14ac:dyDescent="0.55000000000000004">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6"/>
    </row>
    <row r="105" spans="1:77" ht="6.75" customHeight="1" x14ac:dyDescent="0.55000000000000004">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6"/>
    </row>
    <row r="106" spans="1:77" ht="6.75" customHeight="1" x14ac:dyDescent="0.55000000000000004">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6"/>
    </row>
    <row r="107" spans="1:77" ht="6.75" customHeight="1" x14ac:dyDescent="0.55000000000000004">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6"/>
    </row>
    <row r="108" spans="1:77" ht="6.75" customHeight="1" x14ac:dyDescent="0.55000000000000004">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6"/>
    </row>
    <row r="109" spans="1:77" ht="6.75" customHeight="1" x14ac:dyDescent="0.55000000000000004">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6"/>
    </row>
    <row r="110" spans="1:77" ht="6.75" customHeight="1" x14ac:dyDescent="0.55000000000000004">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6"/>
    </row>
    <row r="111" spans="1:77" ht="6.75" customHeight="1" x14ac:dyDescent="0.55000000000000004">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6"/>
    </row>
    <row r="112" spans="1:77" ht="6.75" customHeight="1" x14ac:dyDescent="0.55000000000000004">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6"/>
    </row>
    <row r="113" spans="1:77" ht="6.75" customHeight="1" x14ac:dyDescent="0.55000000000000004">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6"/>
    </row>
    <row r="114" spans="1:77" ht="6.75" customHeight="1" x14ac:dyDescent="0.55000000000000004">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6"/>
    </row>
    <row r="115" spans="1:77" ht="6.75" customHeight="1" x14ac:dyDescent="0.55000000000000004">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6"/>
    </row>
    <row r="116" spans="1:77" ht="6.75" customHeight="1" x14ac:dyDescent="0.55000000000000004">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6"/>
    </row>
    <row r="117" spans="1:77" ht="6.75" customHeight="1" x14ac:dyDescent="0.55000000000000004">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6"/>
    </row>
    <row r="118" spans="1:77" ht="6.75" customHeight="1" x14ac:dyDescent="0.55000000000000004">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6"/>
    </row>
    <row r="119" spans="1:77" ht="6.75" customHeight="1" x14ac:dyDescent="0.55000000000000004">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6"/>
    </row>
    <row r="120" spans="1:77" ht="6.75" customHeight="1" x14ac:dyDescent="0.55000000000000004">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6"/>
    </row>
    <row r="121" spans="1:77" ht="6.75" customHeight="1" x14ac:dyDescent="0.55000000000000004">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6"/>
    </row>
    <row r="122" spans="1:77" ht="6.75" customHeight="1" x14ac:dyDescent="0.55000000000000004">
      <c r="A122" s="227"/>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8"/>
      <c r="BA122" s="228"/>
      <c r="BB122" s="228"/>
      <c r="BC122" s="228"/>
      <c r="BD122" s="228"/>
      <c r="BE122" s="228"/>
      <c r="BF122" s="228"/>
      <c r="BG122" s="228"/>
      <c r="BH122" s="228"/>
      <c r="BI122" s="228"/>
      <c r="BJ122" s="228"/>
      <c r="BK122" s="228"/>
      <c r="BL122" s="228"/>
      <c r="BM122" s="228"/>
      <c r="BN122" s="228"/>
      <c r="BO122" s="228"/>
      <c r="BP122" s="228"/>
      <c r="BQ122" s="228"/>
      <c r="BR122" s="228"/>
      <c r="BS122" s="228"/>
      <c r="BT122" s="228"/>
      <c r="BU122" s="228"/>
      <c r="BV122" s="228"/>
      <c r="BW122" s="228"/>
      <c r="BX122" s="228"/>
      <c r="BY122" s="229"/>
    </row>
  </sheetData>
  <mergeCells count="95">
    <mergeCell ref="BX16:BY18"/>
    <mergeCell ref="A17:M18"/>
    <mergeCell ref="N17:AM18"/>
    <mergeCell ref="A16:M16"/>
    <mergeCell ref="N16:AM16"/>
    <mergeCell ref="AN16:AY18"/>
    <mergeCell ref="AZ16:BG18"/>
    <mergeCell ref="BH16:BI18"/>
    <mergeCell ref="BJ16:BO18"/>
    <mergeCell ref="BP16:BQ18"/>
    <mergeCell ref="BR16:BW18"/>
    <mergeCell ref="C2:BV5"/>
    <mergeCell ref="B6:BM8"/>
    <mergeCell ref="B9:BY12"/>
    <mergeCell ref="A13:P15"/>
    <mergeCell ref="AZ13:BY15"/>
    <mergeCell ref="BI19:BR20"/>
    <mergeCell ref="A21:M26"/>
    <mergeCell ref="N21:AM24"/>
    <mergeCell ref="AZ21:BY26"/>
    <mergeCell ref="N25:Y26"/>
    <mergeCell ref="Z25:AM26"/>
    <mergeCell ref="A19:M20"/>
    <mergeCell ref="N19:AM20"/>
    <mergeCell ref="AN19:AY26"/>
    <mergeCell ref="AZ19:BA20"/>
    <mergeCell ref="BB19:BF20"/>
    <mergeCell ref="BG19:BH20"/>
    <mergeCell ref="A27:M28"/>
    <mergeCell ref="N27:AM28"/>
    <mergeCell ref="AN27:AY34"/>
    <mergeCell ref="AZ27:BE28"/>
    <mergeCell ref="BF27:BY28"/>
    <mergeCell ref="N29:AM31"/>
    <mergeCell ref="AZ29:BE30"/>
    <mergeCell ref="BF29:BY30"/>
    <mergeCell ref="AZ31:BE32"/>
    <mergeCell ref="BF31:BY32"/>
    <mergeCell ref="N32:Y34"/>
    <mergeCell ref="Z32:AM34"/>
    <mergeCell ref="AZ33:BE34"/>
    <mergeCell ref="BF33:BY34"/>
    <mergeCell ref="A29:M31"/>
    <mergeCell ref="A32:M34"/>
    <mergeCell ref="A40:I40"/>
    <mergeCell ref="J40:M40"/>
    <mergeCell ref="N40:W40"/>
    <mergeCell ref="A35:M36"/>
    <mergeCell ref="N35:AM36"/>
    <mergeCell ref="A68:AE70"/>
    <mergeCell ref="A71:BY122"/>
    <mergeCell ref="AB50:AH52"/>
    <mergeCell ref="AI50:AP52"/>
    <mergeCell ref="AQ50:BA50"/>
    <mergeCell ref="BB50:BY50"/>
    <mergeCell ref="AQ51:BA52"/>
    <mergeCell ref="BB51:BY52"/>
    <mergeCell ref="A50:M52"/>
    <mergeCell ref="N50:O52"/>
    <mergeCell ref="P50:Q52"/>
    <mergeCell ref="R50:S52"/>
    <mergeCell ref="T50:U52"/>
    <mergeCell ref="V50:W52"/>
    <mergeCell ref="X50:Y52"/>
    <mergeCell ref="Z50:AA52"/>
    <mergeCell ref="A58:BY65"/>
    <mergeCell ref="BV47:BW49"/>
    <mergeCell ref="BX47:BY49"/>
    <mergeCell ref="AM47:AN49"/>
    <mergeCell ref="AO47:AP49"/>
    <mergeCell ref="AQ47:BA49"/>
    <mergeCell ref="BB47:BM49"/>
    <mergeCell ref="BN47:BS49"/>
    <mergeCell ref="BT47:BU49"/>
    <mergeCell ref="A47:M49"/>
    <mergeCell ref="N47:AA49"/>
    <mergeCell ref="AB47:AH49"/>
    <mergeCell ref="AI47:AJ49"/>
    <mergeCell ref="AK47:AL49"/>
    <mergeCell ref="CD22:CN25"/>
    <mergeCell ref="CC41:EF47"/>
    <mergeCell ref="CB36:DS40"/>
    <mergeCell ref="A53:BY53"/>
    <mergeCell ref="A55:AE57"/>
    <mergeCell ref="A42:I42"/>
    <mergeCell ref="J42:M42"/>
    <mergeCell ref="N42:W42"/>
    <mergeCell ref="A44:AE46"/>
    <mergeCell ref="AF44:BY46"/>
    <mergeCell ref="AZ35:BE36"/>
    <mergeCell ref="BF35:BY36"/>
    <mergeCell ref="A41:I41"/>
    <mergeCell ref="J41:M41"/>
    <mergeCell ref="N41:W41"/>
    <mergeCell ref="A37:P39"/>
  </mergeCells>
  <phoneticPr fontId="5"/>
  <dataValidations count="13">
    <dataValidation type="list" allowBlank="1" showInputMessage="1" showErrorMessage="1" sqref="AI50:AP52" xr:uid="{9248D3C0-955C-4661-939D-028E5D3DFF8D}">
      <formula1>"普通,当座,別段"</formula1>
    </dataValidation>
    <dataValidation imeMode="fullKatakana" allowBlank="1" showInputMessage="1" showErrorMessage="1" sqref="N19:AM20 N27:AM28 BB50:BY50 N16:AM16" xr:uid="{1273543D-8B6D-4C40-BCC8-3DDC89AA0AA1}"/>
    <dataValidation imeMode="disabled" allowBlank="1" showInputMessage="1" showErrorMessage="1" sqref="BF29:BY34" xr:uid="{F7FA519D-DE76-42D3-845D-A85969B81DBE}"/>
    <dataValidation type="whole" imeMode="disabled" allowBlank="1" showInputMessage="1" showErrorMessage="1" errorTitle="申請年" error="西暦（半角）で入力してください" promptTitle="申請年" prompt="西暦（半角）で入力してください" sqref="AZ16:BG18" xr:uid="{9730BFD3-7F42-46C2-B037-DEBC8CC5E992}">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8A050F66-CCF5-4584-9E18-91ED9948B7E0}">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6:BW18" xr:uid="{3F4DF85E-CBAD-43E8-9D00-4CE1EB4926C2}">
      <formula1>1</formula1>
      <formula2>31</formula2>
    </dataValidation>
    <dataValidation imeMode="disabled" allowBlank="1" showInputMessage="1" showErrorMessage="1" errorTitle="郵便番号" error="半角で入力してください" promptTitle="郵便番号" prompt="半角で入力してください" sqref="BI19:BR20 BB19:BF20" xr:uid="{2BB231AA-AA30-46F0-ABD5-2859813341C7}"/>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xr:uid="{7336B21A-3D63-464F-A93C-CCA0155A91F1}">
      <formula1>1000000000</formula1>
      <formula2>9999999999</formula2>
    </dataValidation>
    <dataValidation type="whole" imeMode="disabled" allowBlank="1" showInputMessage="1" showErrorMessage="1" sqref="AI47:AP49 N50:AA52 BT47:BY49" xr:uid="{4F9F0F42-AD2E-401C-8E02-0FA5369484D7}">
      <formula1>0</formula1>
      <formula2>9</formula2>
    </dataValidation>
    <dataValidation allowBlank="1" showInputMessage="1" showErrorMessage="1" promptTitle="開設者" prompt="法人の場合は法人名を、個人の場合は氏名を記載してください" sqref="N29:AM31" xr:uid="{E70D4BFC-E979-40F5-A5DC-750B67F61901}"/>
    <dataValidation allowBlank="1" showInputMessage="1" showErrorMessage="1" promptTitle="開設者" prompt="法人の場合は代表者の職を記載してください（個人の場合は記載不要）" sqref="N32:Y34" xr:uid="{35013888-BA58-4670-8DA9-D635F26A3822}"/>
    <dataValidation allowBlank="1" showInputMessage="1" showErrorMessage="1" promptTitle="開設者" prompt="法人の場合は代表者の氏名を記載してください" sqref="Z32:AM34" xr:uid="{8041BE1B-CB1D-4C2D-8173-3F062AC214BD}"/>
    <dataValidation allowBlank="1" showInputMessage="1" showErrorMessage="1" promptTitle="薬局の名称を入力してください。（例：〇薬局△店）" prompt="２薬局目以降は、「対象施設報告シート」に記載してください。" sqref="N21:AM24" xr:uid="{B3A34F8D-705D-4952-A119-253D00518569}"/>
  </dataValidation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20C7C-204A-4BF1-80DE-C22B372DF994}">
  <sheetPr codeName="Sheet2">
    <tabColor theme="6"/>
    <pageSetUpPr fitToPage="1"/>
  </sheetPr>
  <dimension ref="B1:N43"/>
  <sheetViews>
    <sheetView showGridLines="0" tabSelected="1" view="pageBreakPreview" zoomScale="75" zoomScaleNormal="99" zoomScaleSheetLayoutView="79" workbookViewId="0">
      <selection activeCell="B8" sqref="B8"/>
    </sheetView>
  </sheetViews>
  <sheetFormatPr defaultColWidth="8.25" defaultRowHeight="14" x14ac:dyDescent="0.55000000000000004"/>
  <cols>
    <col min="1" max="1" width="2.5" style="82" customWidth="1"/>
    <col min="2" max="2" width="8.83203125" style="82" customWidth="1"/>
    <col min="3" max="3" width="27.83203125" style="82" customWidth="1"/>
    <col min="4" max="4" width="7.83203125" style="82" customWidth="1"/>
    <col min="5" max="5" width="26.58203125" style="82" customWidth="1"/>
    <col min="6" max="6" width="7.83203125" style="82" customWidth="1"/>
    <col min="7" max="7" width="17.75" style="82" customWidth="1"/>
    <col min="8" max="8" width="7.83203125" style="82" customWidth="1"/>
    <col min="9" max="9" width="27.75" style="82" customWidth="1"/>
    <col min="10" max="10" width="4.58203125" style="82" customWidth="1"/>
    <col min="11" max="13" width="8.25" style="82"/>
    <col min="14" max="14" width="45.58203125" style="82" customWidth="1"/>
    <col min="15" max="16384" width="8.25" style="82"/>
  </cols>
  <sheetData>
    <row r="1" spans="2:12" ht="24.75" customHeight="1" x14ac:dyDescent="0.55000000000000004">
      <c r="B1" s="378" t="s">
        <v>93</v>
      </c>
      <c r="C1" s="378"/>
      <c r="D1" s="378"/>
      <c r="E1" s="378"/>
      <c r="F1" s="131"/>
      <c r="G1" s="114"/>
      <c r="H1" s="131"/>
      <c r="I1" s="115"/>
    </row>
    <row r="2" spans="2:12" ht="43" customHeight="1" x14ac:dyDescent="0.55000000000000004">
      <c r="B2" s="82" t="s">
        <v>94</v>
      </c>
      <c r="G2" s="81" t="s">
        <v>57</v>
      </c>
      <c r="I2" s="116" t="str">
        <f>_xlfn.TEXTJOIN(" ",TRUE,【様式第１号】支給申請書兼請求書兼口座振込依頼書!N29,【様式第１号】支給申請書兼請求書兼口座振込依頼書!N32,【様式第１号】支給申請書兼請求書兼口座振込依頼書!Z32)</f>
        <v/>
      </c>
    </row>
    <row r="3" spans="2:12" ht="43" customHeight="1" x14ac:dyDescent="0.55000000000000004">
      <c r="G3" s="81" t="s">
        <v>159</v>
      </c>
      <c r="I3" s="143" t="str">
        <f>IF(【様式第１号】支給申請書兼請求書兼口座振込依頼書!N21="","",【様式第１号】支給申請書兼請求書兼口座振込依頼書!N21)</f>
        <v/>
      </c>
      <c r="L3" s="139"/>
    </row>
    <row r="4" spans="2:12" ht="24.75" customHeight="1" x14ac:dyDescent="0.55000000000000004">
      <c r="B4" s="379" t="s">
        <v>158</v>
      </c>
      <c r="C4" s="379"/>
      <c r="D4" s="379"/>
      <c r="E4" s="379"/>
      <c r="F4" s="379"/>
      <c r="G4" s="379"/>
      <c r="H4" s="379"/>
      <c r="I4" s="379"/>
      <c r="J4" s="83"/>
    </row>
    <row r="6" spans="2:12" ht="23.25" customHeight="1" x14ac:dyDescent="0.55000000000000004">
      <c r="B6" s="380" t="s">
        <v>95</v>
      </c>
      <c r="C6" s="380"/>
      <c r="D6" s="380"/>
      <c r="E6" s="380"/>
      <c r="F6" s="380"/>
      <c r="G6" s="380"/>
      <c r="H6" s="380"/>
      <c r="I6" s="380"/>
      <c r="J6" s="380"/>
    </row>
    <row r="8" spans="2:12" ht="18" customHeight="1" x14ac:dyDescent="0.55000000000000004">
      <c r="B8" s="84" t="s">
        <v>161</v>
      </c>
    </row>
    <row r="10" spans="2:12" x14ac:dyDescent="0.55000000000000004">
      <c r="B10" s="106"/>
      <c r="C10" s="82" t="s">
        <v>139</v>
      </c>
    </row>
    <row r="12" spans="2:12" ht="18" customHeight="1" x14ac:dyDescent="0.55000000000000004">
      <c r="B12" s="84" t="s">
        <v>96</v>
      </c>
    </row>
    <row r="13" spans="2:12" x14ac:dyDescent="0.55000000000000004">
      <c r="B13" s="106"/>
      <c r="C13" s="82" t="s">
        <v>97</v>
      </c>
    </row>
    <row r="14" spans="2:12" x14ac:dyDescent="0.55000000000000004">
      <c r="B14" s="409"/>
      <c r="C14" s="82" t="s">
        <v>98</v>
      </c>
    </row>
    <row r="15" spans="2:12" x14ac:dyDescent="0.55000000000000004">
      <c r="B15" s="106"/>
      <c r="C15" s="82" t="s">
        <v>99</v>
      </c>
    </row>
    <row r="16" spans="2:12" x14ac:dyDescent="0.55000000000000004">
      <c r="B16" s="409"/>
      <c r="C16" s="82" t="s">
        <v>100</v>
      </c>
    </row>
    <row r="17" spans="2:14" x14ac:dyDescent="0.55000000000000004">
      <c r="B17" s="409"/>
      <c r="C17" s="82" t="s">
        <v>98</v>
      </c>
    </row>
    <row r="18" spans="2:14" x14ac:dyDescent="0.55000000000000004">
      <c r="B18" s="106"/>
      <c r="C18" s="82" t="s">
        <v>101</v>
      </c>
    </row>
    <row r="19" spans="2:14" x14ac:dyDescent="0.55000000000000004">
      <c r="B19" s="409"/>
      <c r="C19" s="82" t="s">
        <v>102</v>
      </c>
    </row>
    <row r="20" spans="2:14" x14ac:dyDescent="0.55000000000000004">
      <c r="B20" s="409"/>
      <c r="C20" s="82" t="s">
        <v>98</v>
      </c>
    </row>
    <row r="21" spans="2:14" x14ac:dyDescent="0.55000000000000004">
      <c r="B21" s="106"/>
      <c r="C21" s="82" t="s">
        <v>103</v>
      </c>
    </row>
    <row r="22" spans="2:14" x14ac:dyDescent="0.55000000000000004">
      <c r="B22" s="409"/>
      <c r="N22" s="106"/>
    </row>
    <row r="23" spans="2:14" x14ac:dyDescent="0.55000000000000004">
      <c r="B23" s="106"/>
      <c r="C23" s="82" t="s">
        <v>104</v>
      </c>
    </row>
    <row r="24" spans="2:14" x14ac:dyDescent="0.55000000000000004">
      <c r="B24" s="409"/>
      <c r="C24" s="82" t="s">
        <v>105</v>
      </c>
      <c r="D24" s="409"/>
    </row>
    <row r="25" spans="2:14" x14ac:dyDescent="0.55000000000000004">
      <c r="B25" s="106"/>
      <c r="C25" s="82" t="s">
        <v>106</v>
      </c>
      <c r="D25" s="409"/>
    </row>
    <row r="26" spans="2:14" x14ac:dyDescent="0.55000000000000004">
      <c r="B26" s="409"/>
    </row>
    <row r="27" spans="2:14" x14ac:dyDescent="0.55000000000000004">
      <c r="B27" s="106"/>
      <c r="C27" s="82" t="s">
        <v>107</v>
      </c>
    </row>
    <row r="28" spans="2:14" x14ac:dyDescent="0.55000000000000004">
      <c r="B28" s="409"/>
      <c r="C28" s="82" t="s">
        <v>108</v>
      </c>
    </row>
    <row r="29" spans="2:14" x14ac:dyDescent="0.55000000000000004">
      <c r="B29" s="106"/>
      <c r="C29" s="82" t="s">
        <v>109</v>
      </c>
    </row>
    <row r="30" spans="2:14" x14ac:dyDescent="0.55000000000000004">
      <c r="B30" s="84" t="s">
        <v>110</v>
      </c>
    </row>
    <row r="31" spans="2:14" ht="13.5" customHeight="1" x14ac:dyDescent="0.55000000000000004">
      <c r="B31" s="84"/>
    </row>
    <row r="32" spans="2:14" ht="88.5" customHeight="1" x14ac:dyDescent="0.55000000000000004">
      <c r="C32" s="85" t="s">
        <v>111</v>
      </c>
      <c r="D32" s="86"/>
      <c r="E32" s="87" t="s">
        <v>112</v>
      </c>
      <c r="F32" s="86"/>
      <c r="G32" s="88" t="s">
        <v>153</v>
      </c>
      <c r="H32" s="86"/>
      <c r="I32" s="88" t="s">
        <v>113</v>
      </c>
    </row>
    <row r="33" spans="2:12" ht="24.75" customHeight="1" x14ac:dyDescent="0.55000000000000004">
      <c r="C33" s="107"/>
      <c r="D33" s="86" t="s">
        <v>114</v>
      </c>
      <c r="E33" s="89">
        <v>145000</v>
      </c>
      <c r="F33" s="86" t="s">
        <v>114</v>
      </c>
      <c r="G33" s="135">
        <f>IF(C33="○",'対象施設報告シート（法人単位）'!A2,0)</f>
        <v>0</v>
      </c>
      <c r="H33" s="86" t="s">
        <v>115</v>
      </c>
      <c r="I33" s="124">
        <f>IF(C33="○",E33*G33,0)</f>
        <v>0</v>
      </c>
      <c r="L33" s="139"/>
    </row>
    <row r="34" spans="2:12" x14ac:dyDescent="0.55000000000000004">
      <c r="C34" s="90"/>
      <c r="D34" s="86"/>
      <c r="E34" s="91"/>
      <c r="F34" s="86"/>
      <c r="G34" s="86"/>
      <c r="H34" s="86"/>
      <c r="I34" s="92"/>
    </row>
    <row r="35" spans="2:12" ht="89.25" customHeight="1" x14ac:dyDescent="0.55000000000000004">
      <c r="C35" s="85" t="s">
        <v>116</v>
      </c>
      <c r="D35" s="86"/>
      <c r="E35" s="87" t="s">
        <v>112</v>
      </c>
      <c r="F35" s="86"/>
      <c r="G35" s="88" t="s">
        <v>153</v>
      </c>
      <c r="H35" s="86"/>
      <c r="I35" s="88" t="s">
        <v>113</v>
      </c>
    </row>
    <row r="36" spans="2:12" ht="24.75" customHeight="1" x14ac:dyDescent="0.55000000000000004">
      <c r="C36" s="107"/>
      <c r="D36" s="86" t="s">
        <v>114</v>
      </c>
      <c r="E36" s="89">
        <v>105000</v>
      </c>
      <c r="F36" s="86" t="s">
        <v>114</v>
      </c>
      <c r="G36" s="135">
        <f>IF(C36="○",'対象施設報告シート（法人単位）'!A2,0)</f>
        <v>0</v>
      </c>
      <c r="H36" s="86" t="s">
        <v>115</v>
      </c>
      <c r="I36" s="124">
        <f>IF(C36="○",E36*G36,0)</f>
        <v>0</v>
      </c>
    </row>
    <row r="37" spans="2:12" x14ac:dyDescent="0.55000000000000004">
      <c r="C37" s="90"/>
      <c r="D37" s="86"/>
      <c r="E37" s="91"/>
      <c r="F37" s="86"/>
      <c r="G37" s="86"/>
      <c r="H37" s="86"/>
      <c r="I37" s="92"/>
    </row>
    <row r="38" spans="2:12" ht="94.5" customHeight="1" x14ac:dyDescent="0.55000000000000004">
      <c r="C38" s="85" t="s">
        <v>117</v>
      </c>
      <c r="D38" s="86"/>
      <c r="E38" s="87" t="s">
        <v>112</v>
      </c>
      <c r="F38" s="86"/>
      <c r="G38" s="88" t="s">
        <v>153</v>
      </c>
      <c r="H38" s="86"/>
      <c r="I38" s="88" t="s">
        <v>113</v>
      </c>
    </row>
    <row r="39" spans="2:12" ht="24.75" customHeight="1" x14ac:dyDescent="0.55000000000000004">
      <c r="C39" s="107"/>
      <c r="D39" s="86" t="s">
        <v>114</v>
      </c>
      <c r="E39" s="89">
        <v>70000</v>
      </c>
      <c r="F39" s="86" t="s">
        <v>114</v>
      </c>
      <c r="G39" s="135">
        <f>IF(C39="○",'対象施設報告シート（法人単位）'!A2,0)</f>
        <v>0</v>
      </c>
      <c r="H39" s="86" t="s">
        <v>115</v>
      </c>
      <c r="I39" s="124">
        <f>IF(C39="○",E39*G39,0)</f>
        <v>0</v>
      </c>
    </row>
    <row r="40" spans="2:12" ht="24.75" customHeight="1" x14ac:dyDescent="0.55000000000000004">
      <c r="C40" s="93"/>
      <c r="D40" s="86"/>
      <c r="E40" s="91"/>
      <c r="F40" s="86"/>
      <c r="G40" s="86"/>
      <c r="H40" s="86"/>
      <c r="I40" s="92"/>
    </row>
    <row r="41" spans="2:12" x14ac:dyDescent="0.55000000000000004">
      <c r="C41" s="94" t="s">
        <v>118</v>
      </c>
      <c r="D41" s="86"/>
      <c r="E41" s="95" t="s">
        <v>119</v>
      </c>
      <c r="F41" s="86"/>
      <c r="G41" s="86"/>
      <c r="H41" s="86"/>
      <c r="I41" s="88" t="s">
        <v>120</v>
      </c>
    </row>
    <row r="42" spans="2:12" ht="33.75" customHeight="1" x14ac:dyDescent="0.55000000000000004">
      <c r="B42" s="86"/>
      <c r="C42" s="125">
        <f>MAX(I33,I36,I39)</f>
        <v>0</v>
      </c>
      <c r="D42" s="86"/>
      <c r="E42" s="126">
        <f>【別紙様式２】実績報告書!I5</f>
        <v>0</v>
      </c>
      <c r="F42" s="86"/>
      <c r="G42" s="86"/>
      <c r="H42" s="86"/>
      <c r="I42" s="127">
        <f>MIN(C42,E42)</f>
        <v>0</v>
      </c>
    </row>
    <row r="43" spans="2:12" x14ac:dyDescent="0.55000000000000004">
      <c r="E43" s="99"/>
    </row>
  </sheetData>
  <sheetProtection selectLockedCells="1" selectUnlockedCells="1"/>
  <mergeCells count="3">
    <mergeCell ref="B1:E1"/>
    <mergeCell ref="B4:I4"/>
    <mergeCell ref="B6:J6"/>
  </mergeCells>
  <phoneticPr fontId="5"/>
  <dataValidations count="4">
    <dataValidation type="list" allowBlank="1" showInputMessage="1" showErrorMessage="1" sqref="C33 C36 C39" xr:uid="{99724DA5-001E-4FDF-88DB-67CE823AAE22}">
      <formula1>"○"</formula1>
    </dataValidation>
    <dataValidation allowBlank="1" showInputMessage="1" showErrorMessage="1" promptTitle="自動入力されます。" prompt="【様式第1号】（支給申請書兼口座振込依頼書）に入力された開設者氏名が自動入力されます。_x000a_" sqref="I2" xr:uid="{EA2F2B95-7478-4814-8A40-7ADA87E12602}"/>
    <dataValidation allowBlank="1" showInputMessage="1" showErrorMessage="1" promptTitle="自動入力されます。" prompt="【様式第1号】（支給申請書兼口座振込依頼書）に入力された薬局名称（１薬局目）が自動入力されます。_x000a_" sqref="I3" xr:uid="{932D7252-A1EF-4180-BFF6-675B6D21576A}"/>
    <dataValidation type="list" allowBlank="1" showInputMessage="1" showErrorMessage="1" sqref="B10 B13 B15 B18 B21 B23 B25 B27 B29" xr:uid="{E9C6FF9E-1DBD-4CDB-9629-01A75BCA9D25}">
      <formula1>"○,×"</formula1>
    </dataValidation>
  </dataValidations>
  <printOptions horizontalCentered="1"/>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2BD3-81E9-4C31-BB79-2642818374E4}">
  <sheetPr>
    <tabColor rgb="FFFFFF00"/>
  </sheetPr>
  <dimension ref="A1:E50"/>
  <sheetViews>
    <sheetView workbookViewId="0">
      <selection activeCell="B3" sqref="B3:B4"/>
    </sheetView>
  </sheetViews>
  <sheetFormatPr defaultColWidth="9" defaultRowHeight="20" x14ac:dyDescent="0.55000000000000004"/>
  <cols>
    <col min="1" max="1" width="17.58203125" style="132" customWidth="1"/>
    <col min="2" max="3" width="34.25" style="132" customWidth="1"/>
    <col min="4" max="4" width="11.08203125" style="132" customWidth="1"/>
    <col min="5" max="16384" width="9" style="132"/>
  </cols>
  <sheetData>
    <row r="1" spans="1:5" x14ac:dyDescent="0.55000000000000004">
      <c r="A1" s="133" t="s">
        <v>150</v>
      </c>
      <c r="B1" s="142" t="s">
        <v>156</v>
      </c>
      <c r="C1" s="134" t="s">
        <v>152</v>
      </c>
    </row>
    <row r="2" spans="1:5" x14ac:dyDescent="0.55000000000000004">
      <c r="A2" s="137">
        <f>COUNTA($B$2:$B$50)</f>
        <v>1</v>
      </c>
      <c r="B2" s="136">
        <f>【様式第１号】支給申請書兼請求書兼口座振込依頼書!N21</f>
        <v>0</v>
      </c>
      <c r="C2" s="136">
        <f>【様式第１号】支給申請書兼請求書兼口座振込依頼書!Z25</f>
        <v>0</v>
      </c>
      <c r="E2" s="141"/>
    </row>
    <row r="3" spans="1:5" x14ac:dyDescent="0.55000000000000004">
      <c r="B3" s="138"/>
      <c r="C3" s="138"/>
      <c r="E3" s="141"/>
    </row>
    <row r="4" spans="1:5" x14ac:dyDescent="0.55000000000000004">
      <c r="B4" s="138"/>
      <c r="C4" s="138"/>
    </row>
    <row r="5" spans="1:5" x14ac:dyDescent="0.55000000000000004">
      <c r="B5" s="138"/>
      <c r="C5" s="138"/>
    </row>
    <row r="6" spans="1:5" x14ac:dyDescent="0.55000000000000004">
      <c r="B6" s="138"/>
      <c r="C6" s="138"/>
    </row>
    <row r="7" spans="1:5" x14ac:dyDescent="0.55000000000000004">
      <c r="B7" s="138"/>
      <c r="C7" s="138"/>
    </row>
    <row r="8" spans="1:5" x14ac:dyDescent="0.55000000000000004">
      <c r="B8" s="138"/>
      <c r="C8" s="138"/>
    </row>
    <row r="9" spans="1:5" x14ac:dyDescent="0.55000000000000004">
      <c r="B9" s="138"/>
      <c r="C9" s="138"/>
    </row>
    <row r="10" spans="1:5" x14ac:dyDescent="0.55000000000000004">
      <c r="B10" s="138"/>
      <c r="C10" s="138"/>
    </row>
    <row r="11" spans="1:5" x14ac:dyDescent="0.55000000000000004">
      <c r="B11" s="138"/>
      <c r="C11" s="138"/>
    </row>
    <row r="12" spans="1:5" x14ac:dyDescent="0.55000000000000004">
      <c r="B12" s="138"/>
      <c r="C12" s="138"/>
    </row>
    <row r="13" spans="1:5" x14ac:dyDescent="0.55000000000000004">
      <c r="B13" s="138"/>
      <c r="C13" s="138"/>
    </row>
    <row r="14" spans="1:5" x14ac:dyDescent="0.55000000000000004">
      <c r="B14" s="138"/>
      <c r="C14" s="138"/>
    </row>
    <row r="15" spans="1:5" x14ac:dyDescent="0.55000000000000004">
      <c r="B15" s="138"/>
      <c r="C15" s="138"/>
    </row>
    <row r="16" spans="1:5" x14ac:dyDescent="0.55000000000000004">
      <c r="B16" s="138"/>
      <c r="C16" s="138"/>
    </row>
    <row r="17" spans="2:3" x14ac:dyDescent="0.55000000000000004">
      <c r="B17" s="138"/>
      <c r="C17" s="138"/>
    </row>
    <row r="18" spans="2:3" x14ac:dyDescent="0.55000000000000004">
      <c r="B18" s="138"/>
      <c r="C18" s="138"/>
    </row>
    <row r="19" spans="2:3" x14ac:dyDescent="0.55000000000000004">
      <c r="B19" s="138"/>
      <c r="C19" s="138"/>
    </row>
    <row r="20" spans="2:3" x14ac:dyDescent="0.55000000000000004">
      <c r="B20" s="138"/>
      <c r="C20" s="138"/>
    </row>
    <row r="21" spans="2:3" x14ac:dyDescent="0.55000000000000004">
      <c r="B21" s="138"/>
      <c r="C21" s="138"/>
    </row>
    <row r="22" spans="2:3" x14ac:dyDescent="0.55000000000000004">
      <c r="B22" s="138"/>
      <c r="C22" s="138"/>
    </row>
    <row r="23" spans="2:3" x14ac:dyDescent="0.55000000000000004">
      <c r="B23" s="138"/>
      <c r="C23" s="138"/>
    </row>
    <row r="24" spans="2:3" x14ac:dyDescent="0.55000000000000004">
      <c r="B24" s="138"/>
      <c r="C24" s="138"/>
    </row>
    <row r="25" spans="2:3" x14ac:dyDescent="0.55000000000000004">
      <c r="B25" s="138"/>
      <c r="C25" s="138"/>
    </row>
    <row r="26" spans="2:3" x14ac:dyDescent="0.55000000000000004">
      <c r="B26" s="138"/>
      <c r="C26" s="138"/>
    </row>
    <row r="27" spans="2:3" x14ac:dyDescent="0.55000000000000004">
      <c r="B27" s="138"/>
      <c r="C27" s="138"/>
    </row>
    <row r="28" spans="2:3" x14ac:dyDescent="0.55000000000000004">
      <c r="B28" s="138"/>
      <c r="C28" s="138"/>
    </row>
    <row r="29" spans="2:3" x14ac:dyDescent="0.55000000000000004">
      <c r="B29" s="138"/>
      <c r="C29" s="138"/>
    </row>
    <row r="30" spans="2:3" x14ac:dyDescent="0.55000000000000004">
      <c r="B30" s="138"/>
      <c r="C30" s="138"/>
    </row>
    <row r="31" spans="2:3" x14ac:dyDescent="0.55000000000000004">
      <c r="B31" s="138"/>
      <c r="C31" s="138"/>
    </row>
    <row r="32" spans="2:3" x14ac:dyDescent="0.55000000000000004">
      <c r="B32" s="138"/>
      <c r="C32" s="138"/>
    </row>
    <row r="33" spans="2:3" x14ac:dyDescent="0.55000000000000004">
      <c r="B33" s="138"/>
      <c r="C33" s="138"/>
    </row>
    <row r="34" spans="2:3" x14ac:dyDescent="0.55000000000000004">
      <c r="B34" s="138"/>
      <c r="C34" s="138"/>
    </row>
    <row r="35" spans="2:3" x14ac:dyDescent="0.55000000000000004">
      <c r="B35" s="138"/>
      <c r="C35" s="138"/>
    </row>
    <row r="36" spans="2:3" x14ac:dyDescent="0.55000000000000004">
      <c r="B36" s="138"/>
      <c r="C36" s="138"/>
    </row>
    <row r="37" spans="2:3" x14ac:dyDescent="0.55000000000000004">
      <c r="B37" s="138"/>
      <c r="C37" s="138"/>
    </row>
    <row r="38" spans="2:3" x14ac:dyDescent="0.55000000000000004">
      <c r="B38" s="138"/>
      <c r="C38" s="138"/>
    </row>
    <row r="39" spans="2:3" x14ac:dyDescent="0.55000000000000004">
      <c r="B39" s="138"/>
      <c r="C39" s="138"/>
    </row>
    <row r="40" spans="2:3" x14ac:dyDescent="0.55000000000000004">
      <c r="B40" s="138"/>
      <c r="C40" s="138"/>
    </row>
    <row r="41" spans="2:3" x14ac:dyDescent="0.55000000000000004">
      <c r="B41" s="138"/>
      <c r="C41" s="138"/>
    </row>
    <row r="42" spans="2:3" x14ac:dyDescent="0.55000000000000004">
      <c r="B42" s="138"/>
      <c r="C42" s="138"/>
    </row>
    <row r="43" spans="2:3" x14ac:dyDescent="0.55000000000000004">
      <c r="B43" s="138"/>
      <c r="C43" s="138"/>
    </row>
    <row r="44" spans="2:3" x14ac:dyDescent="0.55000000000000004">
      <c r="B44" s="138"/>
      <c r="C44" s="138"/>
    </row>
    <row r="45" spans="2:3" x14ac:dyDescent="0.55000000000000004">
      <c r="B45" s="138"/>
      <c r="C45" s="138"/>
    </row>
    <row r="46" spans="2:3" x14ac:dyDescent="0.55000000000000004">
      <c r="B46" s="138"/>
      <c r="C46" s="138"/>
    </row>
    <row r="47" spans="2:3" x14ac:dyDescent="0.55000000000000004">
      <c r="B47" s="138"/>
      <c r="C47" s="138"/>
    </row>
    <row r="48" spans="2:3" x14ac:dyDescent="0.55000000000000004">
      <c r="B48" s="138"/>
      <c r="C48" s="138"/>
    </row>
    <row r="49" spans="2:3" x14ac:dyDescent="0.55000000000000004">
      <c r="B49" s="138"/>
      <c r="C49" s="138"/>
    </row>
    <row r="50" spans="2:3" x14ac:dyDescent="0.55000000000000004">
      <c r="B50" s="138"/>
      <c r="C50" s="138"/>
    </row>
  </sheetData>
  <dataConsolidate/>
  <phoneticPr fontId="5"/>
  <dataValidations count="3">
    <dataValidation allowBlank="1" showInputMessage="1" showErrorMessage="1" promptTitle="自動入力されます。　　" prompt="様式第1号に入力された「施設の名称（１施設目）」が自動入力されます。" sqref="B2" xr:uid="{8E4A12BD-DE70-4DFF-9C2F-4B995B93B288}"/>
    <dataValidation allowBlank="1" showInputMessage="1" showErrorMessage="1" promptTitle="施設の名称" prompt="2施設目以降の施設の名称を入力してください。" sqref="B3:B50" xr:uid="{64E77B4D-41B8-46E8-A62C-B73218ADC5EC}"/>
    <dataValidation type="whole" allowBlank="1" showInputMessage="1" showErrorMessage="1" promptTitle="医療機関コード" prompt="10桁の医療機関コードをご入力ください_x000a_訪問看護STは７桁のステーションコードをご入力ください" sqref="C3:C50" xr:uid="{436976A3-01A0-44EA-BE9E-466EA703B9F0}">
      <formula1>1000000000</formula1>
      <formula2>9999999999</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CF02-1B8B-41E4-BE54-6E99726AFF4C}">
  <sheetPr codeName="Sheet3">
    <tabColor theme="4"/>
    <pageSetUpPr fitToPage="1"/>
  </sheetPr>
  <dimension ref="A1:N33"/>
  <sheetViews>
    <sheetView view="pageBreakPreview" topLeftCell="A28" zoomScale="55" zoomScaleNormal="85" zoomScaleSheetLayoutView="55" workbookViewId="0">
      <selection activeCell="M15" sqref="M15"/>
    </sheetView>
  </sheetViews>
  <sheetFormatPr defaultColWidth="8.25" defaultRowHeight="18" x14ac:dyDescent="0.55000000000000004"/>
  <cols>
    <col min="1" max="1" width="39.83203125" style="64" customWidth="1"/>
    <col min="2" max="4" width="13.83203125" style="76" customWidth="1"/>
    <col min="5" max="5" width="34.58203125" style="76" customWidth="1"/>
    <col min="6" max="6" width="38.58203125" style="64" customWidth="1"/>
    <col min="7" max="7" width="36.58203125" style="64" customWidth="1"/>
    <col min="8" max="8" width="22.25" style="64" customWidth="1"/>
    <col min="9" max="9" width="21.5" style="64" customWidth="1"/>
    <col min="10" max="10" width="26.83203125" style="63" customWidth="1"/>
    <col min="11" max="16" width="13.33203125" style="64" customWidth="1"/>
    <col min="17" max="17" width="17.33203125" style="64" customWidth="1"/>
    <col min="18" max="18" width="8.25" style="64"/>
    <col min="19" max="25" width="8.25" style="64" customWidth="1"/>
    <col min="26" max="16384" width="8.25" style="64"/>
  </cols>
  <sheetData>
    <row r="1" spans="1:14" ht="25.5" customHeight="1" x14ac:dyDescent="0.55000000000000004">
      <c r="A1" s="61" t="s">
        <v>154</v>
      </c>
      <c r="B1" s="79"/>
      <c r="C1" s="79"/>
      <c r="E1" s="79"/>
      <c r="G1" s="104"/>
      <c r="H1" s="61"/>
      <c r="I1" s="62"/>
    </row>
    <row r="2" spans="1:14" ht="46.5" customHeight="1" x14ac:dyDescent="0.55000000000000004">
      <c r="A2" s="406" t="s">
        <v>65</v>
      </c>
      <c r="B2" s="406"/>
      <c r="C2" s="406"/>
      <c r="D2" s="406"/>
      <c r="E2" s="406"/>
      <c r="F2" s="406"/>
      <c r="G2" s="406"/>
      <c r="H2" s="406"/>
      <c r="I2" s="406"/>
    </row>
    <row r="3" spans="1:14" ht="32.25" customHeight="1" x14ac:dyDescent="0.55000000000000004">
      <c r="A3" s="65" t="s">
        <v>143</v>
      </c>
      <c r="B3" s="66"/>
      <c r="C3" s="66"/>
      <c r="D3" s="66"/>
      <c r="E3" s="128" t="str">
        <f>_xlfn.TEXTJOIN(" ",TRUE,【様式第１号】支給申請書兼請求書兼口座振込依頼書!N29,【様式第１号】支給申請書兼請求書兼口座振込依頼書!N32,【様式第１号】支給申請書兼請求書兼口座振込依頼書!Z32)</f>
        <v/>
      </c>
      <c r="F3" s="65" t="s">
        <v>129</v>
      </c>
      <c r="G3" s="65"/>
      <c r="H3" s="65"/>
      <c r="I3" s="118">
        <f>SUM($I$10:$I$14)</f>
        <v>0</v>
      </c>
      <c r="J3" s="75" t="s">
        <v>131</v>
      </c>
    </row>
    <row r="4" spans="1:14" ht="34.5" customHeight="1" x14ac:dyDescent="0.55000000000000004">
      <c r="A4" s="65" t="s">
        <v>151</v>
      </c>
      <c r="B4" s="66"/>
      <c r="C4" s="66"/>
      <c r="D4" s="66"/>
      <c r="E4" s="144">
        <f>'対象施設報告シート（法人単位）'!A2</f>
        <v>1</v>
      </c>
      <c r="F4" s="67" t="s">
        <v>128</v>
      </c>
      <c r="G4" s="67"/>
      <c r="H4" s="67"/>
      <c r="I4" s="121">
        <v>0</v>
      </c>
      <c r="J4" s="75"/>
    </row>
    <row r="5" spans="1:14" ht="44.5" customHeight="1" x14ac:dyDescent="0.55000000000000004">
      <c r="A5" s="407" t="s">
        <v>66</v>
      </c>
      <c r="B5" s="407"/>
      <c r="C5" s="407"/>
      <c r="D5" s="407"/>
      <c r="E5" s="120"/>
      <c r="F5" s="67" t="s">
        <v>130</v>
      </c>
      <c r="G5" s="67"/>
      <c r="H5" s="67"/>
      <c r="I5" s="118">
        <f>ROUNDDOWN(I3-I4,-3)</f>
        <v>0</v>
      </c>
      <c r="J5" s="75"/>
      <c r="K5" s="64" t="s">
        <v>67</v>
      </c>
      <c r="L5" s="64" t="s">
        <v>68</v>
      </c>
    </row>
    <row r="6" spans="1:14" ht="41.25" customHeight="1" x14ac:dyDescent="0.55000000000000004">
      <c r="A6" s="65" t="s">
        <v>135</v>
      </c>
      <c r="B6" s="66"/>
      <c r="C6" s="66"/>
      <c r="D6" s="66"/>
      <c r="E6" s="118" t="str">
        <f>IF(I5&gt;=I6,"○","×")</f>
        <v>○</v>
      </c>
      <c r="F6" s="65" t="s">
        <v>132</v>
      </c>
      <c r="G6" s="65"/>
      <c r="H6" s="65"/>
      <c r="I6" s="118">
        <f>【別紙様式１】薬局!C42</f>
        <v>0</v>
      </c>
      <c r="J6" s="140"/>
    </row>
    <row r="7" spans="1:14" ht="36" customHeight="1" x14ac:dyDescent="0.55000000000000004">
      <c r="A7" s="65" t="s">
        <v>122</v>
      </c>
      <c r="B7" s="66"/>
      <c r="C7" s="66"/>
      <c r="D7" s="66"/>
      <c r="E7" s="119">
        <f>I6-I7</f>
        <v>0</v>
      </c>
      <c r="F7" s="65" t="s">
        <v>133</v>
      </c>
      <c r="G7" s="65"/>
      <c r="H7" s="65"/>
      <c r="I7" s="118">
        <f>IF(ROUNDDOWN(I6-I5,-3)&lt;=0,0,ROUNDDOWN(I6-I5,-3))</f>
        <v>0</v>
      </c>
      <c r="J7" s="75"/>
    </row>
    <row r="8" spans="1:14" ht="51.65" customHeight="1" x14ac:dyDescent="0.55000000000000004">
      <c r="A8" s="68" t="s">
        <v>69</v>
      </c>
      <c r="B8" s="392" t="s">
        <v>70</v>
      </c>
      <c r="C8" s="393"/>
      <c r="D8" s="393"/>
      <c r="E8" s="408"/>
      <c r="F8" s="392" t="s">
        <v>71</v>
      </c>
      <c r="G8" s="393"/>
      <c r="H8" s="393"/>
      <c r="I8" s="408"/>
      <c r="J8" s="69"/>
    </row>
    <row r="9" spans="1:14" s="73" customFormat="1" ht="60" customHeight="1" x14ac:dyDescent="0.55000000000000004">
      <c r="A9" s="70" t="s">
        <v>72</v>
      </c>
      <c r="B9" s="71" t="s">
        <v>136</v>
      </c>
      <c r="C9" s="71" t="s">
        <v>137</v>
      </c>
      <c r="D9" s="71" t="s">
        <v>74</v>
      </c>
      <c r="E9" s="71" t="s">
        <v>75</v>
      </c>
      <c r="F9" s="394" t="s">
        <v>76</v>
      </c>
      <c r="G9" s="395"/>
      <c r="H9" s="395"/>
      <c r="I9" s="396"/>
      <c r="J9" s="72"/>
    </row>
    <row r="10" spans="1:14" ht="50.25" customHeight="1" x14ac:dyDescent="0.55000000000000004">
      <c r="A10" s="74" t="s">
        <v>77</v>
      </c>
      <c r="B10" s="108"/>
      <c r="C10" s="109"/>
      <c r="D10" s="110"/>
      <c r="E10" s="109"/>
      <c r="F10" s="397"/>
      <c r="G10" s="398"/>
      <c r="H10" s="399"/>
      <c r="I10" s="105">
        <f>B10*C10*D10</f>
        <v>0</v>
      </c>
      <c r="J10" s="75"/>
    </row>
    <row r="11" spans="1:14" ht="57" customHeight="1" x14ac:dyDescent="0.55000000000000004">
      <c r="A11" s="74" t="s">
        <v>78</v>
      </c>
      <c r="B11" s="108"/>
      <c r="C11" s="109"/>
      <c r="D11" s="110"/>
      <c r="E11" s="109"/>
      <c r="F11" s="397"/>
      <c r="G11" s="398"/>
      <c r="H11" s="399"/>
      <c r="I11" s="105">
        <f>B11*C11*D11</f>
        <v>0</v>
      </c>
      <c r="J11" s="75"/>
    </row>
    <row r="12" spans="1:14" ht="108.65" customHeight="1" x14ac:dyDescent="0.55000000000000004">
      <c r="A12" s="74" t="s">
        <v>79</v>
      </c>
      <c r="B12" s="108"/>
      <c r="C12" s="109"/>
      <c r="D12" s="110"/>
      <c r="E12" s="101"/>
      <c r="F12" s="397"/>
      <c r="G12" s="398"/>
      <c r="H12" s="399"/>
      <c r="I12" s="105">
        <f>B12*C12*D12</f>
        <v>0</v>
      </c>
      <c r="J12" s="75"/>
    </row>
    <row r="13" spans="1:14" ht="54" customHeight="1" x14ac:dyDescent="0.55000000000000004">
      <c r="A13" s="74" t="s">
        <v>80</v>
      </c>
      <c r="B13" s="108"/>
      <c r="C13" s="109"/>
      <c r="D13" s="111"/>
      <c r="E13" s="102"/>
      <c r="F13" s="397"/>
      <c r="G13" s="398"/>
      <c r="H13" s="399"/>
      <c r="I13" s="105">
        <f>B13*C13*D13</f>
        <v>0</v>
      </c>
      <c r="J13" s="75"/>
      <c r="K13" s="64">
        <v>1</v>
      </c>
      <c r="L13" s="64">
        <v>2</v>
      </c>
      <c r="M13" s="64">
        <v>3</v>
      </c>
      <c r="N13" s="64">
        <v>4</v>
      </c>
    </row>
    <row r="14" spans="1:14" ht="85" customHeight="1" x14ac:dyDescent="0.55000000000000004">
      <c r="A14" s="386"/>
      <c r="B14" s="387"/>
      <c r="C14" s="387"/>
      <c r="D14" s="387"/>
      <c r="E14" s="387"/>
      <c r="F14" s="400" t="s">
        <v>134</v>
      </c>
      <c r="G14" s="401"/>
      <c r="H14" s="402"/>
      <c r="I14" s="105">
        <f>I30+I31+I32</f>
        <v>0</v>
      </c>
      <c r="J14" s="69"/>
    </row>
    <row r="15" spans="1:14" ht="55.5" customHeight="1" x14ac:dyDescent="0.55000000000000004">
      <c r="A15" s="403" t="s">
        <v>81</v>
      </c>
      <c r="B15" s="404"/>
      <c r="C15" s="404"/>
      <c r="D15" s="404"/>
      <c r="E15" s="404"/>
      <c r="F15" s="404"/>
      <c r="G15" s="404"/>
      <c r="H15" s="404"/>
      <c r="I15" s="405"/>
      <c r="J15" s="75"/>
    </row>
    <row r="16" spans="1:14" s="73" customFormat="1" ht="56.5" customHeight="1" x14ac:dyDescent="0.55000000000000004">
      <c r="A16" s="70" t="s">
        <v>148</v>
      </c>
      <c r="B16" s="71" t="s">
        <v>73</v>
      </c>
      <c r="C16" s="71" t="s">
        <v>82</v>
      </c>
      <c r="D16" s="71" t="s">
        <v>74</v>
      </c>
      <c r="E16" s="71" t="s">
        <v>75</v>
      </c>
      <c r="F16" s="394" t="s">
        <v>76</v>
      </c>
      <c r="G16" s="395"/>
      <c r="H16" s="395"/>
      <c r="I16" s="396"/>
      <c r="J16" s="72"/>
    </row>
    <row r="17" spans="1:14" ht="45.65" customHeight="1" x14ac:dyDescent="0.55000000000000004">
      <c r="A17" s="74" t="s">
        <v>77</v>
      </c>
      <c r="B17" s="108"/>
      <c r="C17" s="109"/>
      <c r="D17" s="110"/>
      <c r="E17" s="109"/>
      <c r="F17" s="386"/>
      <c r="G17" s="387"/>
      <c r="H17" s="388"/>
      <c r="I17" s="122">
        <f>B17*C17*D17</f>
        <v>0</v>
      </c>
      <c r="J17" s="75"/>
    </row>
    <row r="18" spans="1:14" ht="51.65" customHeight="1" x14ac:dyDescent="0.55000000000000004">
      <c r="A18" s="74" t="s">
        <v>78</v>
      </c>
      <c r="B18" s="108"/>
      <c r="C18" s="109"/>
      <c r="D18" s="110"/>
      <c r="E18" s="109"/>
      <c r="F18" s="386"/>
      <c r="G18" s="387"/>
      <c r="H18" s="388"/>
      <c r="I18" s="122">
        <f>B18*C18*D18</f>
        <v>0</v>
      </c>
      <c r="J18" s="75"/>
    </row>
    <row r="19" spans="1:14" ht="105.65" customHeight="1" x14ac:dyDescent="0.55000000000000004">
      <c r="A19" s="74" t="s">
        <v>79</v>
      </c>
      <c r="B19" s="108"/>
      <c r="C19" s="109"/>
      <c r="D19" s="110"/>
      <c r="E19" s="101"/>
      <c r="F19" s="386"/>
      <c r="G19" s="387"/>
      <c r="H19" s="388"/>
      <c r="I19" s="122">
        <f>B19*C19*D19</f>
        <v>0</v>
      </c>
      <c r="J19" s="75"/>
    </row>
    <row r="20" spans="1:14" ht="48.65" customHeight="1" x14ac:dyDescent="0.55000000000000004">
      <c r="A20" s="74" t="s">
        <v>80</v>
      </c>
      <c r="B20" s="108"/>
      <c r="C20" s="109"/>
      <c r="D20" s="111"/>
      <c r="E20" s="102"/>
      <c r="F20" s="386"/>
      <c r="G20" s="387"/>
      <c r="H20" s="388"/>
      <c r="I20" s="122">
        <f>B20*C20*D20</f>
        <v>0</v>
      </c>
      <c r="J20" s="75"/>
      <c r="K20" s="64">
        <v>1</v>
      </c>
      <c r="L20" s="64">
        <v>2</v>
      </c>
      <c r="M20" s="64">
        <v>3</v>
      </c>
      <c r="N20" s="64">
        <v>4</v>
      </c>
    </row>
    <row r="21" spans="1:14" s="73" customFormat="1" ht="58.5" customHeight="1" x14ac:dyDescent="0.55000000000000004">
      <c r="A21" s="70" t="s">
        <v>83</v>
      </c>
      <c r="B21" s="103" t="s">
        <v>73</v>
      </c>
      <c r="C21" s="103" t="s">
        <v>82</v>
      </c>
      <c r="D21" s="103" t="s">
        <v>74</v>
      </c>
      <c r="E21" s="103" t="s">
        <v>75</v>
      </c>
      <c r="F21" s="394" t="s">
        <v>76</v>
      </c>
      <c r="G21" s="395"/>
      <c r="H21" s="395"/>
      <c r="I21" s="396"/>
      <c r="J21" s="72"/>
    </row>
    <row r="22" spans="1:14" ht="44.15" customHeight="1" x14ac:dyDescent="0.55000000000000004">
      <c r="A22" s="74" t="s">
        <v>77</v>
      </c>
      <c r="B22" s="108"/>
      <c r="C22" s="109"/>
      <c r="D22" s="110"/>
      <c r="E22" s="109"/>
      <c r="F22" s="386"/>
      <c r="G22" s="387"/>
      <c r="H22" s="388"/>
      <c r="I22" s="122">
        <f>B22*C22*D22</f>
        <v>0</v>
      </c>
      <c r="J22" s="75"/>
    </row>
    <row r="23" spans="1:14" ht="48" customHeight="1" x14ac:dyDescent="0.55000000000000004">
      <c r="A23" s="74" t="s">
        <v>78</v>
      </c>
      <c r="B23" s="108"/>
      <c r="C23" s="109"/>
      <c r="D23" s="110"/>
      <c r="E23" s="109"/>
      <c r="F23" s="386"/>
      <c r="G23" s="387"/>
      <c r="H23" s="388"/>
      <c r="I23" s="122">
        <f>B23*C23*D23</f>
        <v>0</v>
      </c>
      <c r="J23" s="75"/>
    </row>
    <row r="24" spans="1:14" ht="113.5" customHeight="1" x14ac:dyDescent="0.55000000000000004">
      <c r="A24" s="74" t="s">
        <v>79</v>
      </c>
      <c r="B24" s="108"/>
      <c r="C24" s="109"/>
      <c r="D24" s="110"/>
      <c r="E24" s="101"/>
      <c r="F24" s="386"/>
      <c r="G24" s="387"/>
      <c r="H24" s="388"/>
      <c r="I24" s="122">
        <f>B24*C24*D24</f>
        <v>0</v>
      </c>
      <c r="J24" s="75"/>
    </row>
    <row r="25" spans="1:14" ht="42.65" customHeight="1" x14ac:dyDescent="0.55000000000000004">
      <c r="A25" s="74" t="s">
        <v>80</v>
      </c>
      <c r="B25" s="108"/>
      <c r="C25" s="109"/>
      <c r="D25" s="111"/>
      <c r="E25" s="102"/>
      <c r="F25" s="386"/>
      <c r="G25" s="387"/>
      <c r="H25" s="388"/>
      <c r="I25" s="122">
        <f>B25*C25*D25</f>
        <v>0</v>
      </c>
      <c r="J25" s="75"/>
      <c r="K25" s="64">
        <v>1</v>
      </c>
      <c r="L25" s="64">
        <v>2</v>
      </c>
      <c r="M25" s="64">
        <v>3</v>
      </c>
      <c r="N25" s="64">
        <v>4</v>
      </c>
    </row>
    <row r="27" spans="1:14" ht="81" customHeight="1" x14ac:dyDescent="0.55000000000000004">
      <c r="A27" s="389" t="s">
        <v>123</v>
      </c>
      <c r="B27" s="390"/>
      <c r="C27" s="390"/>
      <c r="D27" s="390"/>
      <c r="E27" s="390"/>
      <c r="F27" s="390"/>
      <c r="G27" s="390"/>
      <c r="H27" s="390"/>
      <c r="I27" s="391"/>
      <c r="J27" s="96"/>
      <c r="K27" s="62"/>
    </row>
    <row r="28" spans="1:14" ht="59.5" customHeight="1" x14ac:dyDescent="0.55000000000000004">
      <c r="A28" s="392" t="s">
        <v>84</v>
      </c>
      <c r="B28" s="393"/>
      <c r="C28" s="393"/>
      <c r="D28" s="393"/>
      <c r="E28" s="393"/>
      <c r="F28" s="393"/>
      <c r="G28" s="393"/>
      <c r="H28" s="393"/>
      <c r="I28" s="393"/>
      <c r="J28" s="97"/>
    </row>
    <row r="29" spans="1:14" ht="90" x14ac:dyDescent="0.55000000000000004">
      <c r="A29" s="77" t="s">
        <v>144</v>
      </c>
      <c r="B29" s="78" t="s">
        <v>145</v>
      </c>
      <c r="C29" s="78" t="s">
        <v>146</v>
      </c>
      <c r="D29" s="78" t="s">
        <v>147</v>
      </c>
      <c r="E29" s="78" t="s">
        <v>85</v>
      </c>
      <c r="F29" s="78" t="s">
        <v>86</v>
      </c>
      <c r="G29" s="78" t="s">
        <v>87</v>
      </c>
      <c r="H29" s="78" t="s">
        <v>88</v>
      </c>
      <c r="I29" s="80" t="s">
        <v>71</v>
      </c>
      <c r="J29" s="75"/>
    </row>
    <row r="30" spans="1:14" ht="112.5" customHeight="1" x14ac:dyDescent="0.55000000000000004">
      <c r="A30" s="74" t="s">
        <v>89</v>
      </c>
      <c r="B30" s="109"/>
      <c r="C30" s="109"/>
      <c r="D30" s="129" t="str">
        <f>IFERROR(C30/B30,"")</f>
        <v/>
      </c>
      <c r="E30" s="130" t="str">
        <f>IFERROR((D30-0.02)*B30,"")</f>
        <v/>
      </c>
      <c r="F30" s="112"/>
      <c r="G30" s="113"/>
      <c r="H30" s="108"/>
      <c r="I30" s="122">
        <f>F30*G30*H30</f>
        <v>0</v>
      </c>
      <c r="J30" s="64"/>
    </row>
    <row r="31" spans="1:14" ht="120" customHeight="1" x14ac:dyDescent="0.55000000000000004">
      <c r="A31" s="74" t="s">
        <v>90</v>
      </c>
      <c r="B31" s="109"/>
      <c r="C31" s="109"/>
      <c r="D31" s="129" t="str">
        <f>IFERROR(C31/B31,"")</f>
        <v/>
      </c>
      <c r="E31" s="130" t="str">
        <f>IFERROR((D31-0.02)*B31,"")</f>
        <v/>
      </c>
      <c r="F31" s="112"/>
      <c r="G31" s="113"/>
      <c r="H31" s="108"/>
      <c r="I31" s="122">
        <f>F31*G31*H31</f>
        <v>0</v>
      </c>
      <c r="J31" s="64"/>
    </row>
    <row r="32" spans="1:14" ht="103.5" customHeight="1" x14ac:dyDescent="0.55000000000000004">
      <c r="A32" s="74" t="s">
        <v>91</v>
      </c>
      <c r="B32" s="381"/>
      <c r="C32" s="382"/>
      <c r="D32" s="382"/>
      <c r="E32" s="382"/>
      <c r="F32" s="382"/>
      <c r="G32" s="382"/>
      <c r="H32" s="383"/>
      <c r="I32" s="123">
        <v>0</v>
      </c>
      <c r="J32" s="64"/>
    </row>
    <row r="33" spans="1:11" ht="87" customHeight="1" x14ac:dyDescent="0.55000000000000004">
      <c r="A33" s="384"/>
      <c r="B33" s="385"/>
      <c r="C33" s="385"/>
      <c r="D33" s="385"/>
      <c r="E33" s="385"/>
      <c r="F33" s="385"/>
      <c r="G33" s="385"/>
      <c r="H33" s="385"/>
      <c r="J33" s="98"/>
      <c r="K33" s="98"/>
    </row>
  </sheetData>
  <mergeCells count="26">
    <mergeCell ref="F10:H10"/>
    <mergeCell ref="A2:I2"/>
    <mergeCell ref="A5:D5"/>
    <mergeCell ref="B8:E8"/>
    <mergeCell ref="F8:I8"/>
    <mergeCell ref="F9:I9"/>
    <mergeCell ref="F21:I21"/>
    <mergeCell ref="F11:H11"/>
    <mergeCell ref="F12:H12"/>
    <mergeCell ref="F13:H13"/>
    <mergeCell ref="A14:E14"/>
    <mergeCell ref="F14:H14"/>
    <mergeCell ref="A15:I15"/>
    <mergeCell ref="F16:I16"/>
    <mergeCell ref="F17:H17"/>
    <mergeCell ref="F18:H18"/>
    <mergeCell ref="F19:H19"/>
    <mergeCell ref="F20:H20"/>
    <mergeCell ref="B32:H32"/>
    <mergeCell ref="A33:H33"/>
    <mergeCell ref="F22:H22"/>
    <mergeCell ref="F23:H23"/>
    <mergeCell ref="F24:H24"/>
    <mergeCell ref="F25:H25"/>
    <mergeCell ref="A27:I27"/>
    <mergeCell ref="A28:I28"/>
  </mergeCells>
  <phoneticPr fontId="5"/>
  <conditionalFormatting sqref="A10:A15">
    <cfRule type="expression" dxfId="10" priority="11">
      <formula>#REF!="×"</formula>
    </cfRule>
  </conditionalFormatting>
  <conditionalFormatting sqref="A17:A18 A20">
    <cfRule type="expression" dxfId="9" priority="10">
      <formula>#REF!="×"</formula>
    </cfRule>
  </conditionalFormatting>
  <conditionalFormatting sqref="A22:A23 A25">
    <cfRule type="expression" dxfId="8" priority="9">
      <formula>#REF!="×"</formula>
    </cfRule>
  </conditionalFormatting>
  <conditionalFormatting sqref="D12 C13:F13 B19:D19 B24:D24 F12 B20:F20 B25:F25 I10:I14 B17:F18 F19 I17:I20 B22:F23 F24 I22:I25 B10:F10 B11:C13 D11:F11">
    <cfRule type="expression" dxfId="7" priority="12">
      <formula>#REF!="×"</formula>
    </cfRule>
  </conditionalFormatting>
  <conditionalFormatting sqref="F14">
    <cfRule type="expression" dxfId="6" priority="8">
      <formula>#REF!="×"</formula>
    </cfRule>
  </conditionalFormatting>
  <conditionalFormatting sqref="A19">
    <cfRule type="expression" dxfId="5" priority="7">
      <formula>#REF!="×"</formula>
    </cfRule>
  </conditionalFormatting>
  <conditionalFormatting sqref="A24">
    <cfRule type="expression" dxfId="4" priority="6">
      <formula>#REF!="×"</formula>
    </cfRule>
  </conditionalFormatting>
  <conditionalFormatting sqref="A32:B32 A30:F31">
    <cfRule type="expression" dxfId="3" priority="5">
      <formula>#REF!="×"</formula>
    </cfRule>
  </conditionalFormatting>
  <conditionalFormatting sqref="I30:I32">
    <cfRule type="expression" dxfId="2" priority="2">
      <formula>#REF!="×"</formula>
    </cfRule>
  </conditionalFormatting>
  <conditionalFormatting sqref="G30:G31">
    <cfRule type="expression" dxfId="1" priority="4">
      <formula>#REF!="×"</formula>
    </cfRule>
  </conditionalFormatting>
  <conditionalFormatting sqref="H30:H31">
    <cfRule type="expression" dxfId="0" priority="1">
      <formula>#REF!="×"</formula>
    </cfRule>
  </conditionalFormatting>
  <dataValidations xWindow="637" yWindow="725" count="21">
    <dataValidation type="list" allowBlank="1" showInputMessage="1" showErrorMessage="1" promptTitle="プルダウンから選択してください。" prompt="本事業の対象となる施設は、令和8年6月1日時点で、令和8年度診療報酬改定による見直し後のベースアップ評価料を届け出ている施設です。" sqref="E5" xr:uid="{691E16BD-07B8-4087-BA7B-231D11AA2E31}">
      <formula1>$K$5:$L$5</formula1>
    </dataValidation>
    <dataValidation type="list" allowBlank="1" showInputMessage="1" showErrorMessage="1" sqref="D25 D20" xr:uid="{669FC9A6-9476-452A-BB36-253D116BC852}">
      <formula1>$K$13:$P$13</formula1>
    </dataValidation>
    <dataValidation allowBlank="1" showInputMessage="1" showErrorMessage="1" promptTitle="自動入力されます。" prompt="【様式第1号】（支給申請書兼口座振込依頼書）に入力された開設者氏名が自動入力されます。_x000a_" sqref="E3" xr:uid="{855B8F04-64F7-45AD-A829-7BD406E23B35}"/>
    <dataValidation allowBlank="1" showInputMessage="1" showErrorMessage="1" promptTitle="自動入力されます。" prompt="対象施設報告シート（法人単位）の総施設数が転記されます。" sqref="E4" xr:uid="{ADA425A9-D0CF-4A95-8BF1-17645E1C3E9F}"/>
    <dataValidation allowBlank="1" showInputMessage="1" showErrorMessage="1" promptTitle="自動計算されます。" prompt="　" sqref="I3 I7 I5" xr:uid="{E018832E-91DA-42CF-9D5C-6810315F20A9}"/>
    <dataValidation allowBlank="1" showInputMessage="1" showErrorMessage="1" prompt="①の「賃金改善の総額」に本給付金以外の賃上げ補助金を活用した金額が含まれている場合はその金額を記載してください。" sqref="I4" xr:uid="{B2AC7D9A-0E1B-4E04-91E2-9A0073190199}"/>
    <dataValidation allowBlank="1" showInputMessage="1" showErrorMessage="1" promptTitle="施設数に応じて自動計算されます。" prompt="1～5店舗：145,000円×施設数、6～19店舗：105,000円×施設数、20店舗以上：70,000円×施設数" sqref="I6" xr:uid="{86BB6787-4C91-4561-AD67-8D29ECE51653}"/>
    <dataValidation allowBlank="1" showInputMessage="1" showErrorMessage="1" promptTitle="自動計算されます。" prompt="交付確定額は「賃上げ支援事業の支給額」から「減額分」を除いた額となります。" sqref="E7" xr:uid="{01DF70FE-371D-426D-A639-F9ABE95221F9}"/>
    <dataValidation allowBlank="1" showInputMessage="1" showErrorMessage="1" promptTitle="自動計算されます。" prompt="給付金の対象となる補助対象経費が、給付金の支給額と同額以上であることを判定します。" sqref="E6" xr:uid="{E75210D8-82A1-4D2C-BFBB-3ED60DA8616C}"/>
    <dataValidation allowBlank="1" showInputMessage="1" showErrorMessage="1" promptTitle="「対象職員の常勤換算数」" prompt="〇当該時点における対象職員の人数を常勤換算で記載してください。_x000a_〇常勤の職員の常勤換算数は、１としてください。_x000a_〇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 sqref="B10:B13 H30:H31" xr:uid="{934D9832-C12C-41E2-A4D8-C7F4F1AC56CA}"/>
    <dataValidation allowBlank="1" showInputMessage="1" showErrorMessage="1" promptTitle="「月額または月額換算額」" prompt="令和７年12月から令和８年５月までの間に、基本給の引き上げを行った額（月額または月額換算額：円単位）を直接入力してください。" sqref="C10" xr:uid="{70D3539B-436A-404E-8D5E-E9EDD237B018}"/>
    <dataValidation allowBlank="1" showInputMessage="1" showErrorMessage="1" promptTitle="「月額または月額換算額」" prompt="令和７年12月から令和８年５月までの間に、手当の引き上げを行った額（月額または月額換算額：円単位）を直接入力してください。" sqref="C11" xr:uid="{6F316DB9-1643-44F0-8E1B-855552A7F002}"/>
    <dataValidation allowBlank="1" showInputMessage="1" showErrorMessage="1" promptTitle="「月額または月額換算額」" prompt="〇令和７年12月から令和８年５月までの間に上記（基本給・毎月の手当）の引き上げに伴う賞与、時間外手当、法定福利費等の増加分に用いた額（月額または月額換算額：円単位）を直接入力してください。_x000a_〇当該部分を算出できない場合は上記に含めてください。" sqref="C12" xr:uid="{364BF973-A0FE-4D5B-8887-A6BC61D19E58}"/>
    <dataValidation allowBlank="1" showInputMessage="1" showErrorMessage="1" promptTitle="「月額または月額換算額」" prompt="令和７年12月分から令和８年３月分までの最大４ヶ月分として支給した一時金または特別手当の金額（月額または月額換算額：円単位）を直接入力してください。" sqref="C13" xr:uid="{26F0B709-E0F5-48A1-A483-758CB030BA2E}"/>
    <dataValidation allowBlank="1" showInputMessage="1" showErrorMessage="1" promptTitle="「月数」" prompt="令和7年12月から令和8年5月までの間で、基本給の引き上げを行った月数を入力してください。" sqref="D10" xr:uid="{2A386551-1CD2-46B2-BEA0-4820FDEC206D}"/>
    <dataValidation allowBlank="1" showInputMessage="1" showErrorMessage="1" promptTitle="「月数」" prompt="令和7年12月から令和8年5月までの間で、手当の引き上げを行った月数を入力してください。" sqref="D11" xr:uid="{00B8FA44-A3E7-454C-8203-9A874C92DDB9}"/>
    <dataValidation allowBlank="1" showInputMessage="1" showErrorMessage="1" promptTitle="「月数」" prompt="令和７年12月から令和８年５月までの間で、上記（基本給・毎月の手当）の引き上げに伴い、賞与・時間外手当・法定福利費等が増加した月数を直接入力してください。" sqref="D12" xr:uid="{053E3344-FAC2-4580-8857-95770BC9F125}"/>
    <dataValidation type="list" allowBlank="1" showInputMessage="1" showErrorMessage="1" promptTitle="プルダウンから選択してください。" prompt="１～４か月" sqref="D13" xr:uid="{84FE2133-5912-411A-89CE-7EF732373BB8}">
      <formula1>$K$13:$P$13</formula1>
    </dataValidation>
    <dataValidation allowBlank="1" showInputMessage="1" showErrorMessage="1" promptTitle="自動計算されます。" prompt="当該運用を活用した場合のみ、以下（2.0％超部分に充てる場合の算定シート）で算定してください。" sqref="I14" xr:uid="{2E659735-645E-4510-BF33-DC402A031C47}"/>
    <dataValidation allowBlank="1" showInputMessage="1" showErrorMessage="1" promptTitle="「令和8年6月1日以降の賃金改善水準」" prompt="令和8年6月1日以降の基本給の引き上げ額を、令和7年12月より前の基本給と比較して入力してください。_x000a__x000a_（例）_x000a_・令和8年6月の基本給：255,000円_x000a_・令和7年11月の基本給：250,000円_x000a_→引き上げ額の「5,000円」を入力" sqref="E10" xr:uid="{ACEE3454-F246-47B9-B4F9-DB840E047379}"/>
    <dataValidation allowBlank="1" showInputMessage="1" showErrorMessage="1" promptTitle="「令和8年6月1日以降の賃金改善水準」" prompt="令和8年6月1日以降の手当の引き上げ額を、令和7年12月より前の手当と比較して入力してください。_x000a__x000a_（例）_x000a_・令和8年6月の手当：20,000円_x000a_・令和7年11月の基本給：15,000円_x000a_→引き上げ額の「5,000円」を入力" sqref="E11" xr:uid="{D0E9E419-F3A1-49FC-A779-DBA9566F18CF}"/>
  </dataValidations>
  <printOptions horizontalCentered="1"/>
  <pageMargins left="0.70866141732283472" right="0.70866141732283472" top="0.74803149606299213" bottom="0.55118110236220474" header="0.31496062992125984" footer="0.31496062992125984"/>
  <pageSetup paperSize="9" scale="51" fitToHeight="0" orientation="landscape" r:id="rId1"/>
  <rowBreaks count="1" manualBreakCount="1">
    <brk id="14"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A56-F17F-4639-9AFB-2D2C6BB5AED6}">
  <sheetPr codeName="Sheet4"/>
  <dimension ref="A1:AM5"/>
  <sheetViews>
    <sheetView zoomScale="58" workbookViewId="0">
      <pane xSplit="3" ySplit="2" topLeftCell="D3" activePane="bottomRight" state="frozen"/>
      <selection activeCell="A53" sqref="A53:BY53"/>
      <selection pane="topRight" activeCell="A53" sqref="A53:BY53"/>
      <selection pane="bottomLeft" activeCell="A53" sqref="A53:BY53"/>
      <selection pane="bottomRight" activeCell="AM3" sqref="AM3"/>
    </sheetView>
  </sheetViews>
  <sheetFormatPr defaultColWidth="8.25" defaultRowHeight="18" x14ac:dyDescent="0.55000000000000004"/>
  <cols>
    <col min="1" max="1" width="13.08203125" style="36" bestFit="1" customWidth="1"/>
    <col min="2" max="6" width="13.08203125" style="36" customWidth="1"/>
    <col min="7" max="7" width="15" style="36" bestFit="1" customWidth="1"/>
    <col min="8" max="8" width="8.58203125" style="36" bestFit="1" customWidth="1"/>
    <col min="9" max="9" width="16.58203125" style="36" customWidth="1"/>
    <col min="10" max="10" width="7.58203125" style="36" customWidth="1"/>
    <col min="11" max="14" width="11.33203125" style="36" customWidth="1"/>
    <col min="15" max="15" width="10.33203125" style="36" bestFit="1" customWidth="1"/>
    <col min="16" max="16" width="16.5" style="36" bestFit="1" customWidth="1"/>
    <col min="17" max="17" width="17.33203125" style="36" bestFit="1" customWidth="1"/>
    <col min="18" max="30" width="8.25" style="36"/>
    <col min="31" max="31" width="9.75" style="36" customWidth="1"/>
    <col min="32" max="36" width="8.25" style="36"/>
    <col min="37" max="37" width="10.5" style="36" bestFit="1" customWidth="1"/>
    <col min="38" max="16384" width="8.25" style="36"/>
  </cols>
  <sheetData>
    <row r="1" spans="1:39" x14ac:dyDescent="0.55000000000000004">
      <c r="A1" s="28" t="s">
        <v>35</v>
      </c>
      <c r="B1" s="29" t="s">
        <v>36</v>
      </c>
      <c r="C1" s="30"/>
      <c r="D1" s="31" t="s">
        <v>37</v>
      </c>
      <c r="E1" s="32"/>
      <c r="F1" s="32"/>
      <c r="G1" s="32"/>
      <c r="H1" s="32" t="s">
        <v>38</v>
      </c>
      <c r="I1" s="32"/>
      <c r="J1" s="32"/>
      <c r="K1" s="32" t="s">
        <v>12</v>
      </c>
      <c r="L1" s="32"/>
      <c r="M1" s="32"/>
      <c r="N1" s="32"/>
      <c r="O1" s="32" t="s">
        <v>39</v>
      </c>
      <c r="P1" s="32"/>
      <c r="Q1" s="32"/>
      <c r="R1" s="33" t="s">
        <v>40</v>
      </c>
      <c r="S1" s="33"/>
      <c r="T1" s="33"/>
      <c r="U1" s="34" t="s">
        <v>41</v>
      </c>
      <c r="V1" s="34"/>
      <c r="W1" s="34"/>
      <c r="X1" s="34"/>
      <c r="Y1" s="34"/>
      <c r="Z1" s="34"/>
      <c r="AA1" s="34"/>
      <c r="AB1" s="34"/>
      <c r="AC1" s="35"/>
      <c r="AD1" s="36" t="s">
        <v>42</v>
      </c>
      <c r="AE1" s="29" t="s">
        <v>43</v>
      </c>
      <c r="AF1" s="30"/>
      <c r="AG1" s="59"/>
      <c r="AH1" s="55" t="s">
        <v>58</v>
      </c>
      <c r="AI1" s="56"/>
      <c r="AJ1" s="56"/>
      <c r="AK1" s="56"/>
    </row>
    <row r="2" spans="1:39" x14ac:dyDescent="0.55000000000000004">
      <c r="A2" s="37"/>
      <c r="B2" s="38"/>
      <c r="C2" s="39" t="s">
        <v>44</v>
      </c>
      <c r="D2" s="40"/>
      <c r="E2" s="41" t="s">
        <v>16</v>
      </c>
      <c r="F2" s="41" t="s">
        <v>45</v>
      </c>
      <c r="G2" s="41" t="s">
        <v>44</v>
      </c>
      <c r="H2" s="41" t="s">
        <v>46</v>
      </c>
      <c r="I2" s="41" t="s">
        <v>47</v>
      </c>
      <c r="J2" s="41" t="s">
        <v>48</v>
      </c>
      <c r="K2" s="41" t="s">
        <v>13</v>
      </c>
      <c r="L2" s="41" t="s">
        <v>14</v>
      </c>
      <c r="M2" s="41" t="s">
        <v>49</v>
      </c>
      <c r="N2" s="41" t="s">
        <v>17</v>
      </c>
      <c r="O2" s="41" t="s">
        <v>46</v>
      </c>
      <c r="P2" s="41" t="s">
        <v>50</v>
      </c>
      <c r="Q2" s="57" t="s">
        <v>60</v>
      </c>
      <c r="R2" s="100" t="s">
        <v>126</v>
      </c>
      <c r="S2" s="100" t="s">
        <v>127</v>
      </c>
      <c r="T2" s="42" t="s">
        <v>51</v>
      </c>
      <c r="U2" s="43" t="s">
        <v>52</v>
      </c>
      <c r="V2" s="43" t="s">
        <v>26</v>
      </c>
      <c r="W2" s="43" t="s">
        <v>29</v>
      </c>
      <c r="X2" s="43" t="s">
        <v>53</v>
      </c>
      <c r="Y2" s="43" t="s">
        <v>54</v>
      </c>
      <c r="Z2" s="43" t="s">
        <v>29</v>
      </c>
      <c r="AA2" s="43" t="s">
        <v>55</v>
      </c>
      <c r="AB2" s="43" t="s">
        <v>56</v>
      </c>
      <c r="AC2" s="44"/>
      <c r="AE2" s="38"/>
      <c r="AF2" s="39" t="s">
        <v>44</v>
      </c>
      <c r="AG2" s="60" t="s">
        <v>64</v>
      </c>
      <c r="AH2" s="55" t="s">
        <v>124</v>
      </c>
      <c r="AI2" s="55" t="s">
        <v>125</v>
      </c>
      <c r="AJ2" s="55" t="s">
        <v>59</v>
      </c>
      <c r="AK2" s="55" t="s">
        <v>61</v>
      </c>
      <c r="AL2" s="55" t="s">
        <v>62</v>
      </c>
      <c r="AM2" s="55" t="s">
        <v>63</v>
      </c>
    </row>
    <row r="3" spans="1:39" x14ac:dyDescent="0.55000000000000004">
      <c r="A3" s="45">
        <f>【様式第１号】支給申請書兼請求書兼口座振込依頼書!Z25</f>
        <v>0</v>
      </c>
      <c r="B3" s="46">
        <f>【様式第１号】支給申請書兼請求書兼口座振込依頼書!N21</f>
        <v>0</v>
      </c>
      <c r="C3" s="47">
        <f>【様式第１号】支給申請書兼請求書兼口座振込依頼書!N19</f>
        <v>0</v>
      </c>
      <c r="D3" s="48">
        <f>【様式第１号】支給申請書兼請求書兼口座振込依頼書!N29</f>
        <v>0</v>
      </c>
      <c r="E3" s="46">
        <f>【様式第１号】支給申請書兼請求書兼口座振込依頼書!N32</f>
        <v>0</v>
      </c>
      <c r="F3" s="46">
        <f>【様式第１号】支給申請書兼請求書兼口座振込依頼書!Z32</f>
        <v>0</v>
      </c>
      <c r="G3" s="46">
        <f>【様式第１号】支給申請書兼請求書兼口座振込依頼書!N27</f>
        <v>0</v>
      </c>
      <c r="H3" s="46" t="str">
        <f>【様式第１号】支給申請書兼請求書兼口座振込依頼書!BB19&amp;"-"&amp;【様式第１号】支給申請書兼請求書兼口座振込依頼書!BI19</f>
        <v>-</v>
      </c>
      <c r="I3" s="46" t="e">
        <f>VALUE(【様式第１号】支給申請書兼請求書兼口座振込依頼書!BB19&amp;【様式第１号】支給申請書兼請求書兼口座振込依頼書!BI19)</f>
        <v>#VALUE!</v>
      </c>
      <c r="J3" s="46">
        <f>【様式第１号】支給申請書兼請求書兼口座振込依頼書!AZ21</f>
        <v>0</v>
      </c>
      <c r="K3" s="46">
        <f>【様式第１号】支給申請書兼請求書兼口座振込依頼書!BF27</f>
        <v>0</v>
      </c>
      <c r="L3" s="46">
        <f>【様式第１号】支給申請書兼請求書兼口座振込依頼書!BF29</f>
        <v>0</v>
      </c>
      <c r="M3" s="46">
        <f>【様式第１号】支給申請書兼請求書兼口座振込依頼書!BF31</f>
        <v>0</v>
      </c>
      <c r="N3" s="46">
        <f>【様式第１号】支給申請書兼請求書兼口座振込依頼書!BF33</f>
        <v>0</v>
      </c>
      <c r="O3" s="49" t="str">
        <f>【様式第１号】支給申請書兼請求書兼口座振込依頼書!AZ16&amp;"/"&amp;【様式第１号】支給申請書兼請求書兼口座振込依頼書!BJ16&amp;"/"&amp;【様式第１号】支給申請書兼請求書兼口座振込依頼書!BR16</f>
        <v>2026//</v>
      </c>
      <c r="P3" s="50" t="e">
        <f>VALUE(O3)</f>
        <v>#VALUE!</v>
      </c>
      <c r="Q3" s="51" t="e">
        <f>VALUE(O3)</f>
        <v>#VALUE!</v>
      </c>
      <c r="R3" s="52">
        <f>【様式第１号】支給申請書兼請求書兼口座振込依頼書!N40</f>
        <v>0</v>
      </c>
      <c r="S3" s="52">
        <f>【様式第１号】支給申請書兼請求書兼口座振込依頼書!N41</f>
        <v>0</v>
      </c>
      <c r="T3" s="52">
        <f>【様式第１号】支給申請書兼請求書兼口座振込依頼書!N42</f>
        <v>0</v>
      </c>
      <c r="U3" s="46">
        <f>【様式第１号】支給申請書兼請求書兼口座振込依頼書!N47</f>
        <v>0</v>
      </c>
      <c r="V3" s="46">
        <f>【様式第１号】支給申請書兼請求書兼口座振込依頼書!BB47</f>
        <v>0</v>
      </c>
      <c r="W3" s="46">
        <f>【様式第１号】支給申請書兼請求書兼口座振込依頼書!AI50</f>
        <v>0</v>
      </c>
      <c r="X3" s="46" t="str">
        <f>【様式第１号】支給申請書兼請求書兼口座振込依頼書!AI47&amp;【様式第１号】支給申請書兼請求書兼口座振込依頼書!AK47&amp;【様式第１号】支給申請書兼請求書兼口座振込依頼書!AM47&amp;【様式第１号】支給申請書兼請求書兼口座振込依頼書!AO47</f>
        <v/>
      </c>
      <c r="Y3" s="46" t="str">
        <f>【様式第１号】支給申請書兼請求書兼口座振込依頼書!BT47&amp;【様式第１号】支給申請書兼請求書兼口座振込依頼書!BV47&amp;【様式第１号】支給申請書兼請求書兼口座振込依頼書!BX47</f>
        <v/>
      </c>
      <c r="Z3" s="46" t="str">
        <f>IF(W3="普通",1,IF(W3="当座",2,"未入力"))</f>
        <v>未入力</v>
      </c>
      <c r="AA3" s="46" t="str">
        <f>【様式第１号】支給申請書兼請求書兼口座振込依頼書!N50&amp;【様式第１号】支給申請書兼請求書兼口座振込依頼書!P50&amp;【様式第１号】支給申請書兼請求書兼口座振込依頼書!R50&amp;【様式第１号】支給申請書兼請求書兼口座振込依頼書!T50&amp;【様式第１号】支給申請書兼請求書兼口座振込依頼書!V50&amp;【様式第１号】支給申請書兼請求書兼口座振込依頼書!X50&amp;【様式第１号】支給申請書兼請求書兼口座振込依頼書!Z50</f>
        <v/>
      </c>
      <c r="AB3" s="46">
        <f>【様式第１号】支給申請書兼請求書兼口座振込依頼書!BB50</f>
        <v>0</v>
      </c>
      <c r="AC3" s="47">
        <f>【様式第１号】支給申請書兼請求書兼口座振込依頼書!BB51</f>
        <v>0</v>
      </c>
      <c r="AD3" s="53">
        <f>【様式第１号】支給申請書兼請求書兼口座振込依頼書!N35</f>
        <v>0</v>
      </c>
      <c r="AE3" s="46">
        <f>【様式第１号】支給申請書兼請求書兼口座振込依頼書!N17</f>
        <v>0</v>
      </c>
      <c r="AF3" s="47">
        <f>【様式第１号】支給申請書兼請求書兼口座振込依頼書!N16</f>
        <v>0</v>
      </c>
      <c r="AG3" s="58">
        <v>0</v>
      </c>
      <c r="AH3" s="56">
        <v>0</v>
      </c>
      <c r="AI3" s="56">
        <v>0</v>
      </c>
      <c r="AJ3" s="56">
        <v>0</v>
      </c>
      <c r="AK3" s="56">
        <f>IF(【別紙様式１】薬局!C33="○",1,0)</f>
        <v>0</v>
      </c>
      <c r="AL3" s="56">
        <f>IF(【別紙様式１】薬局!C36="○",1,0)</f>
        <v>0</v>
      </c>
      <c r="AM3" s="56">
        <f>IF(【別紙様式１】薬局!C39="○",1,0)</f>
        <v>0</v>
      </c>
    </row>
    <row r="4" spans="1:39" x14ac:dyDescent="0.55000000000000004">
      <c r="O4" s="54"/>
    </row>
    <row r="5" spans="1:39" x14ac:dyDescent="0.55000000000000004">
      <c r="O5" s="54"/>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【様式第１号】支給申請書兼請求書兼口座振込依頼書</vt:lpstr>
      <vt:lpstr>【別紙様式１】薬局</vt:lpstr>
      <vt:lpstr>対象施設報告シート（法人単位）</vt:lpstr>
      <vt:lpstr>【別紙様式２】実績報告書</vt:lpstr>
      <vt:lpstr>このシートは触らない</vt:lpstr>
      <vt:lpstr>【別紙様式１】薬局!Print_Area</vt:lpstr>
      <vt:lpstr>【別紙様式２】実績報告書!Print_Area</vt:lpstr>
      <vt:lpstr>【様式第１号】支給申請書兼請求書兼口座振込依頼書!Print_Area</vt:lpstr>
      <vt:lpstr>【別紙様式２】実績報告書!Print_Titles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2026-06-25T05:14:42Z</cp:lastPrinted>
  <dcterms:created xsi:type="dcterms:W3CDTF">2026-05-26T08:23:53Z</dcterms:created>
  <dcterms:modified xsi:type="dcterms:W3CDTF">2026-07-15T01:53:38Z</dcterms:modified>
</cp:coreProperties>
</file>